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0EC94868-A9D0-4931-AC5C-5D2511BFCEB9}" xr6:coauthVersionLast="47" xr6:coauthVersionMax="47" xr10:uidLastSave="{00000000-0000-0000-0000-000000000000}"/>
  <bookViews>
    <workbookView xWindow="28680" yWindow="-120" windowWidth="29040" windowHeight="15720" xr2:uid="{3BD38527-FACD-4B42-8719-1CA81F9A5E2C}"/>
  </bookViews>
  <sheets>
    <sheet name="Carátula_BM" sheetId="62" r:id="rId1"/>
    <sheet name="Índice" sheetId="1" r:id="rId2"/>
    <sheet name="Agregación_EEFF" sheetId="61" r:id="rId3"/>
    <sheet name="1" sheetId="18" r:id="rId4"/>
    <sheet name="2" sheetId="19" r:id="rId5"/>
    <sheet name="3" sheetId="33" r:id="rId6"/>
    <sheet name="4" sheetId="36" r:id="rId7"/>
    <sheet name="5" sheetId="37" r:id="rId8"/>
    <sheet name="6" sheetId="38" r:id="rId9"/>
    <sheet name="8" sheetId="35" r:id="rId10"/>
    <sheet name="9" sheetId="34" r:id="rId11"/>
    <sheet name="10" sheetId="40" r:id="rId12"/>
    <sheet name="11" sheetId="43" r:id="rId13"/>
    <sheet name="12" sheetId="44" r:id="rId14"/>
    <sheet name="13" sheetId="42" r:id="rId15"/>
    <sheet name="14" sheetId="41" r:id="rId16"/>
    <sheet name="15" sheetId="46" r:id="rId17"/>
    <sheet name="16" sheetId="47" r:id="rId18"/>
    <sheet name="17" sheetId="39" r:id="rId19"/>
    <sheet name="18" sheetId="48" r:id="rId20"/>
    <sheet name="19" sheetId="45" r:id="rId21"/>
    <sheet name="20" sheetId="49" r:id="rId22"/>
    <sheet name="21" sheetId="54" r:id="rId23"/>
    <sheet name="22" sheetId="52" r:id="rId24"/>
    <sheet name="23" sheetId="53" r:id="rId25"/>
    <sheet name="24" sheetId="50" r:id="rId26"/>
    <sheet name="25" sheetId="51" r:id="rId27"/>
    <sheet name="26" sheetId="55" r:id="rId28"/>
    <sheet name="27" sheetId="57" r:id="rId29"/>
    <sheet name="28" sheetId="56" r:id="rId30"/>
    <sheet name="29" sheetId="58" r:id="rId31"/>
    <sheet name="30" sheetId="60" r:id="rId32"/>
    <sheet name="31" sheetId="22" r:id="rId33"/>
    <sheet name="32" sheetId="24" r:id="rId34"/>
    <sheet name="33" sheetId="31" r:id="rId35"/>
    <sheet name="34" sheetId="21" r:id="rId36"/>
    <sheet name="35" sheetId="23" r:id="rId37"/>
    <sheet name="36" sheetId="25" r:id="rId38"/>
    <sheet name="37" sheetId="20" r:id="rId39"/>
    <sheet name="38" sheetId="29" r:id="rId40"/>
    <sheet name="39" sheetId="26" r:id="rId41"/>
    <sheet name="40" sheetId="32" r:id="rId42"/>
    <sheet name="41" sheetId="27" r:id="rId43"/>
    <sheet name="42" sheetId="28" r:id="rId44"/>
    <sheet name="43" sheetId="30" r:id="rId45"/>
    <sheet name="44" sheetId="7" r:id="rId46"/>
    <sheet name="45" sheetId="8" r:id="rId47"/>
    <sheet name="46" sheetId="5" r:id="rId48"/>
    <sheet name="47" sheetId="6" r:id="rId49"/>
    <sheet name="48" sheetId="2" r:id="rId50"/>
    <sheet name="49" sheetId="3" r:id="rId51"/>
    <sheet name="50" sheetId="11" r:id="rId52"/>
    <sheet name="51" sheetId="9" r:id="rId53"/>
    <sheet name="52" sheetId="10" r:id="rId54"/>
    <sheet name="53" sheetId="14" r:id="rId55"/>
    <sheet name="54" sheetId="15" r:id="rId56"/>
    <sheet name="55" sheetId="16" r:id="rId57"/>
    <sheet name="56" sheetId="4" r:id="rId58"/>
    <sheet name="57" sheetId="12" r:id="rId59"/>
    <sheet name="58" sheetId="13" r:id="rId60"/>
    <sheet name="59" sheetId="17" r:id="rId61"/>
    <sheet name="60" sheetId="59"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s>
  <definedNames>
    <definedName name="_Fill" hidden="1">#REF!</definedName>
    <definedName name="_xlnm._FilterDatabase" localSheetId="26" hidden="1">'25'!$A$7:$J$29</definedName>
    <definedName name="_xlnm._FilterDatabase" localSheetId="7" hidden="1">'5'!$A$7:$R$8</definedName>
    <definedName name="_Key1" hidden="1">#REF!</definedName>
    <definedName name="_Order1" hidden="1">255</definedName>
    <definedName name="_Sort" hidden="1">#REF!</definedName>
    <definedName name="A_IMPRESIÓN_IM">#REF!</definedName>
    <definedName name="_xlnm.Print_Area" localSheetId="11">'10'!$A$1:$Y$33</definedName>
    <definedName name="_xlnm.Print_Area" localSheetId="28">'27'!$A$2:$E$29</definedName>
    <definedName name="_xlnm.Print_Area" localSheetId="10">'9'!$A$1:$M$33</definedName>
    <definedName name="_xlnm.Print_Area" localSheetId="0">Carátula_BM!$A$1:$I$24</definedName>
    <definedName name="_xlnm.Print_Area" localSheetId="1">Índice!$A$1:$C$65</definedName>
    <definedName name="BANCOS">#REF!</definedName>
    <definedName name="CM">[11]Data!$B$1</definedName>
    <definedName name="CONTINENTAL" localSheetId="29">#REF!</definedName>
    <definedName name="CONTINENTAL" localSheetId="30">#REF!</definedName>
    <definedName name="CONTINENTAL" localSheetId="6">#REF!</definedName>
    <definedName name="CONTINENTAL" localSheetId="8">#REF!</definedName>
    <definedName name="CONTINENTAL" localSheetId="61">#REF!</definedName>
    <definedName name="CONTINENTAL" localSheetId="9">#REF!</definedName>
    <definedName name="CONTINENTAL">#REF!</definedName>
    <definedName name="CR">[11]Data!$Q$1</definedName>
    <definedName name="Datos1" localSheetId="29">#REF!,#REF!,#REF!</definedName>
    <definedName name="Datos1" localSheetId="30">#REF!,#REF!,#REF!</definedName>
    <definedName name="Datos1" localSheetId="6">#REF!,#REF!,#REF!</definedName>
    <definedName name="Datos1" localSheetId="8">#REF!,#REF!,#REF!</definedName>
    <definedName name="Datos1" localSheetId="61">#REF!,#REF!,#REF!</definedName>
    <definedName name="Datos1" localSheetId="9">#REF!,#REF!,#REF!</definedName>
    <definedName name="Datos1">#REF!,#REF!,#REF!</definedName>
    <definedName name="Datos2" localSheetId="29">#REF!,#REF!</definedName>
    <definedName name="Datos2" localSheetId="30">#REF!,#REF!</definedName>
    <definedName name="Datos2" localSheetId="6">#REF!,#REF!</definedName>
    <definedName name="Datos2" localSheetId="8">#REF!,#REF!</definedName>
    <definedName name="Datos2" localSheetId="61">#REF!,#REF!</definedName>
    <definedName name="Datos2" localSheetId="9">#REF!,#REF!</definedName>
    <definedName name="Datos2">#REF!,#REF!</definedName>
    <definedName name="Datos3" localSheetId="29">#REF!,#REF!</definedName>
    <definedName name="Datos3" localSheetId="30">#REF!,#REF!</definedName>
    <definedName name="Datos3" localSheetId="6">#REF!,#REF!</definedName>
    <definedName name="Datos3" localSheetId="8">#REF!,#REF!</definedName>
    <definedName name="Datos3" localSheetId="61">#REF!,#REF!</definedName>
    <definedName name="Datos3" localSheetId="9">#REF!,#REF!</definedName>
    <definedName name="Datos3">#REF!,#REF!</definedName>
    <definedName name="EDPYME">[11]Data!$AD$1</definedName>
    <definedName name="fecha" localSheetId="11">'[5]Posicion ME'!$C$1</definedName>
    <definedName name="Fecha" localSheetId="12">[10]Datos!$D$4</definedName>
    <definedName name="Fecha" localSheetId="13">[10]Datos!$D$4</definedName>
    <definedName name="Fecha" localSheetId="14">[10]Datos!$D$4</definedName>
    <definedName name="Fecha" localSheetId="15">[10]Datos!$D$4</definedName>
    <definedName name="Fecha" localSheetId="16">[10]Datos!$D$4</definedName>
    <definedName name="Fecha" localSheetId="17">[10]Datos!$D$4</definedName>
    <definedName name="Fecha" localSheetId="18">[10]Datos!$D$4</definedName>
    <definedName name="Fecha" localSheetId="19">[10]Datos!$D$4</definedName>
    <definedName name="Fecha" localSheetId="20">[10]Datos!$D$4</definedName>
    <definedName name="Fecha" localSheetId="21">[10]Datos!$D$4</definedName>
    <definedName name="fecha" localSheetId="27">'[5]Posicion ME'!$C$1</definedName>
    <definedName name="fecha" localSheetId="28">'[18]Posicion ME'!$C$1</definedName>
    <definedName name="fecha" localSheetId="31">'[5]Posicion ME'!$C$1</definedName>
    <definedName name="Fecha" localSheetId="34">[10]Datos!$D$4</definedName>
    <definedName name="fecha" localSheetId="39">'[5]Posicion ME'!$C$1</definedName>
    <definedName name="Fecha" localSheetId="6">[13]Datos!$D$4</definedName>
    <definedName name="Fecha" localSheetId="44">[9]Datos!$D$4</definedName>
    <definedName name="Fecha" localSheetId="59">[1]Datos!$D$4</definedName>
    <definedName name="Fecha" localSheetId="60">[2]Datos!$D$4</definedName>
    <definedName name="Fecha" localSheetId="8">[13]Datos!$D$4</definedName>
    <definedName name="Fecha" localSheetId="9">[13]Datos!$D$4</definedName>
    <definedName name="fecha" localSheetId="10">'[5]Posicion ME'!$C$1</definedName>
    <definedName name="Fecha">[2]Datos!$D$4</definedName>
    <definedName name="FWD" localSheetId="28">'[18]Posicion ME'!$B$34:$I$49</definedName>
    <definedName name="FWD">'[5]Posicion ME'!$B$34:$I$49</definedName>
    <definedName name="GAdmin" localSheetId="29">#REF!</definedName>
    <definedName name="GAdmin" localSheetId="30">#REF!</definedName>
    <definedName name="GAdmin" localSheetId="61">#REF!</definedName>
    <definedName name="GAdmin">#REF!</definedName>
    <definedName name="IMFNB" localSheetId="29">#REF!</definedName>
    <definedName name="IMFNB" localSheetId="30">#REF!</definedName>
    <definedName name="IMFNB" localSheetId="61">#REF!</definedName>
    <definedName name="IMFNB">#REF!</definedName>
    <definedName name="Indic.Propuestos" localSheetId="29">'[14]Ctas-Ind (1)'!#REF!</definedName>
    <definedName name="Indic.Propuestos">'[14]Ctas-Ind (1)'!#REF!</definedName>
    <definedName name="INDICE" localSheetId="29">[6]!INDICE</definedName>
    <definedName name="INDICE">[6]!INDICE</definedName>
    <definedName name="IngresF" localSheetId="29">#REF!</definedName>
    <definedName name="IngresF" localSheetId="30">#REF!</definedName>
    <definedName name="IngresF" localSheetId="61">#REF!</definedName>
    <definedName name="IngresF">#REF!</definedName>
    <definedName name="Inicio" localSheetId="28">'[19]02-T_DEP'!#REF!</definedName>
    <definedName name="Inicio" localSheetId="29">'[17]02-T_DEP'!#REF!</definedName>
    <definedName name="Inicio" localSheetId="30">'[15]02-T_DEP'!#REF!</definedName>
    <definedName name="Inicio" localSheetId="6">'[15]02-T_DEP'!#REF!</definedName>
    <definedName name="Inicio" localSheetId="8">'[15]02-T_DEP'!#REF!</definedName>
    <definedName name="Inicio" localSheetId="61">'[15]02-T_DEP'!#REF!</definedName>
    <definedName name="Inicio" localSheetId="9">'[15]02-T_DEP'!#REF!</definedName>
    <definedName name="Inicio">'[7]02-T_DEP'!#REF!</definedName>
    <definedName name="matrix">#REF!</definedName>
    <definedName name="MFinanc" localSheetId="29">#REF!</definedName>
    <definedName name="MFinanc" localSheetId="30">#REF!</definedName>
    <definedName name="MFinanc" localSheetId="61">#REF!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28">[20]BD_Datos!$B$3</definedName>
    <definedName name="periodo">[8]BD_Datos!$B$3</definedName>
    <definedName name="periodo_aa" localSheetId="28">[20]BD_Datos!$D$3</definedName>
    <definedName name="periodo_aa">[8]BD_Datos!$D$3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3">'1'!$A$1:$CJ$143</definedName>
    <definedName name="Print_Area" localSheetId="4">'2'!$A$1:$CJ$81</definedName>
    <definedName name="Print_Area" localSheetId="5">'3'!$A$1:$V$40</definedName>
    <definedName name="pspc">#REF!</definedName>
    <definedName name="ptelb">#REF!</definedName>
    <definedName name="pvol">#REF!</definedName>
    <definedName name="pvolb">#REF!</definedName>
    <definedName name="pwie">#REF!</definedName>
    <definedName name="qqqq">#REF!</definedName>
    <definedName name="SWAPS" localSheetId="28">'[18]Posicion ME'!$B$56:$I$71</definedName>
    <definedName name="SWAPS">'[5]Posicion ME'!$B$56:$I$71</definedName>
    <definedName name="TipoCambioMes" localSheetId="3">'1'!$A$62</definedName>
    <definedName name="TipoCambioMes" localSheetId="29">#REF!</definedName>
    <definedName name="TipoCambioMes" localSheetId="30">#REF!</definedName>
    <definedName name="TipoCambioMes" localSheetId="6">#REF!</definedName>
    <definedName name="TipoCambioMes" localSheetId="8">#REF!</definedName>
    <definedName name="TipoCambioMes" localSheetId="61">#REF!</definedName>
    <definedName name="TipoCambioMes" localSheetId="9">#REF!</definedName>
    <definedName name="TipoCambioMes">'[3]05-BG'!$B$62</definedName>
    <definedName name="TIT">#REF!</definedName>
    <definedName name="_xlnm.Print_Titles" localSheetId="2">Agregación_EEFF!$2:$11</definedName>
    <definedName name="Utilid" localSheetId="29">#REF!</definedName>
    <definedName name="Utilid" localSheetId="30">#REF!</definedName>
    <definedName name="Utilid" localSheetId="61">#REF!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61" l="1"/>
  <c r="C110" i="61"/>
  <c r="C103" i="61"/>
  <c r="C101" i="61"/>
  <c r="C96" i="61"/>
  <c r="C86" i="61"/>
  <c r="C81" i="61"/>
  <c r="C78" i="61"/>
  <c r="C73" i="61"/>
  <c r="C70" i="61"/>
  <c r="C64" i="61"/>
  <c r="C61" i="61"/>
  <c r="C56" i="61"/>
  <c r="C46" i="61"/>
  <c r="C40" i="61"/>
  <c r="C28" i="61"/>
  <c r="C27" i="61"/>
  <c r="C20" i="61"/>
  <c r="C14" i="61"/>
</calcChain>
</file>

<file path=xl/sharedStrings.xml><?xml version="1.0" encoding="utf-8"?>
<sst xmlns="http://schemas.openxmlformats.org/spreadsheetml/2006/main" count="8673" uniqueCount="1582">
  <si>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</si>
  <si>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</si>
  <si>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</si>
  <si>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</si>
  <si>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</si>
  <si>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</si>
  <si>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</si>
  <si>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</si>
  <si>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</si>
  <si>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</si>
  <si>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</si>
  <si>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</si>
  <si>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</si>
  <si>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</si>
  <si>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</si>
  <si>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</si>
  <si>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</si>
  <si>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</si>
  <si>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</si>
  <si>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</si>
  <si>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</si>
  <si>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</si>
  <si>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</si>
  <si>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</si>
  <si>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</si>
  <si>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</si>
  <si>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</si>
  <si>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</si>
  <si>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</si>
  <si>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</si>
  <si>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</si>
  <si>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</si>
  <si>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</si>
  <si>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</si>
  <si>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</si>
  <si>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</si>
  <si>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</si>
  <si>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</si>
  <si>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</si>
  <si>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</si>
  <si>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</si>
  <si>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</si>
  <si>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</si>
  <si>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</si>
  <si>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</si>
  <si>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</si>
  <si>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</si>
  <si>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</si>
  <si>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</si>
  <si>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</si>
  <si>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</si>
  <si>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</si>
  <si>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</si>
  <si>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</si>
  <si>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</si>
  <si>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</si>
  <si>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</si>
  <si>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</si>
  <si>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</si>
  <si>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</si>
  <si>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</si>
  <si>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</si>
  <si>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</si>
  <si>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</si>
  <si>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</si>
  <si>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</si>
  <si>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</si>
  <si>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</si>
  <si>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</si>
  <si>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</si>
  <si>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</si>
  <si>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</si>
  <si>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</si>
  <si>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</si>
  <si>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</si>
  <si>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</si>
  <si>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</si>
  <si>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</si>
  <si>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</si>
  <si>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</si>
  <si>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</si>
  <si>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</si>
  <si>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</si>
  <si>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</si>
  <si>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</si>
  <si>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</si>
  <si>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</si>
  <si>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</si>
  <si>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</si>
  <si>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</si>
  <si>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</si>
  <si>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</si>
  <si>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</si>
  <si>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</si>
  <si>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</si>
  <si>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</si>
  <si>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</si>
  <si>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</si>
  <si>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</si>
  <si>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</si>
  <si>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Número de Deudores con Crédito Directo por Empresa Bancaria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</si>
  <si>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</si>
  <si>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</si>
  <si>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</si>
  <si>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</si>
  <si>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</si>
  <si>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</si>
  <si>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</si>
  <si>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</si>
  <si>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</si>
  <si>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</si>
  <si>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</si>
  <si>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</si>
  <si>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</si>
  <si>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</si>
  <si>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</si>
  <si>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</si>
  <si>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Scotiabank Perú</t>
  </si>
  <si>
    <t xml:space="preserve">B. Santander Perú </t>
  </si>
  <si>
    <t>BCI Perú</t>
  </si>
  <si>
    <r>
      <t>TOTAL BANCA MÚLTIPLE</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</si>
  <si>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</si>
  <si>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bancaria.</t>
  </si>
  <si>
    <t>2/ Consolida el número de deudores. Es decir, considera al deudor como único si éste tiene créditos de diferentes tipos (consumo, hipotecario, microempresa, etc…) en la misma empresa bancaria.</t>
  </si>
  <si>
    <t>Ranking de Principales Modalidades de Créditos Directos</t>
  </si>
  <si>
    <t>(En miles de soles)</t>
  </si>
  <si>
    <t>Descuentos</t>
  </si>
  <si>
    <t>Monto</t>
  </si>
  <si>
    <t>Participación                         (%)</t>
  </si>
  <si>
    <t>Porcentaje                      Acumulado</t>
  </si>
  <si>
    <t>%</t>
  </si>
  <si>
    <t>ACUMULADO</t>
  </si>
  <si>
    <t xml:space="preserve">B. de Crédito del Perú </t>
  </si>
  <si>
    <t xml:space="preserve">B.Santander Perú </t>
  </si>
  <si>
    <t>-</t>
  </si>
  <si>
    <t>Tarjetas de Crédito</t>
  </si>
  <si>
    <t>Préstamos</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</si>
  <si>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</si>
  <si>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</si>
  <si>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</si>
  <si>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</si>
  <si>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</si>
  <si>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</si>
  <si>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</si>
  <si>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</si>
  <si>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</si>
  <si>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</si>
  <si>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</si>
  <si>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</si>
  <si>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</si>
  <si>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</si>
  <si>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</si>
  <si>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</si>
  <si>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</si>
  <si>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</si>
  <si>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</si>
  <si>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</si>
  <si>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</si>
  <si>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</si>
  <si>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</si>
  <si>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</si>
  <si>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</si>
  <si>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</si>
  <si>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</si>
  <si>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</si>
  <si>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</si>
  <si>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</si>
  <si>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</si>
  <si>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</si>
  <si>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</si>
  <si>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</si>
  <si>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</si>
  <si>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</si>
  <si>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</si>
  <si>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</si>
  <si>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</si>
  <si>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</si>
  <si>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</si>
  <si>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</si>
  <si>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</si>
  <si>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Estructura de los Depósitos por Departamento y Empresa Bancaria</t>
  </si>
  <si>
    <t>TOTAL (en miles de soles)</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</si>
  <si>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</si>
  <si>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</si>
  <si>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</si>
  <si>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</si>
  <si>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</si>
  <si>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</si>
  <si>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</si>
  <si>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</si>
  <si>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</si>
  <si>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</si>
  <si>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</si>
  <si>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</si>
  <si>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</si>
  <si>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</si>
  <si>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</si>
  <si>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</si>
  <si>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</si>
  <si>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</si>
  <si>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</si>
  <si>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</si>
  <si>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Huarmey</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</si>
  <si>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</si>
  <si>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</si>
  <si>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</si>
  <si>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</si>
  <si>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</si>
  <si>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</si>
  <si>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</si>
  <si>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</si>
  <si>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</si>
  <si>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</si>
  <si>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</si>
  <si>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</si>
  <si>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</si>
  <si>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</si>
  <si>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</si>
  <si>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</si>
  <si>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</si>
  <si>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</si>
  <si>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</si>
  <si>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</si>
  <si>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</si>
  <si>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</si>
  <si>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</si>
  <si>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</si>
  <si>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</si>
  <si>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</si>
  <si>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</si>
  <si>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</si>
  <si>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</si>
  <si>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</si>
  <si>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</si>
  <si>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</si>
  <si>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</si>
  <si>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</si>
  <si>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</si>
  <si>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</si>
  <si>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</si>
  <si>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</si>
  <si>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</si>
  <si>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</si>
  <si>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</si>
  <si>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</si>
  <si>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</si>
  <si>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</si>
  <si>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</si>
  <si>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</si>
  <si>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</si>
  <si>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</si>
  <si>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</si>
  <si>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</si>
  <si>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</si>
  <si>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</si>
  <si>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</si>
  <si>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</si>
  <si>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</si>
  <si>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</si>
  <si>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</si>
  <si>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</si>
  <si>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</si>
  <si>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</si>
  <si>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</si>
  <si>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</si>
  <si>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</si>
  <si>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</si>
  <si>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</si>
  <si>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</si>
  <si>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</si>
  <si>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</si>
  <si>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</si>
  <si>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</si>
  <si>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</si>
  <si>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</si>
  <si>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</si>
  <si>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</si>
  <si>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</si>
  <si>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</si>
  <si>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</si>
  <si>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</si>
  <si>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</si>
  <si>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</si>
  <si>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</si>
  <si>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</si>
  <si>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</si>
  <si>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</si>
  <si>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</si>
  <si>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</si>
  <si>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</si>
  <si>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</si>
  <si>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</si>
  <si>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</si>
  <si>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</si>
  <si>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</si>
  <si>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</si>
  <si>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</si>
  <si>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</si>
  <si>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</si>
  <si>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</si>
  <si>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</si>
  <si>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</si>
  <si>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</si>
  <si>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</si>
  <si>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</si>
  <si>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</si>
  <si>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</si>
  <si>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</si>
  <si>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</si>
  <si>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</si>
  <si>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</si>
  <si>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</si>
  <si>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</si>
  <si>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</si>
  <si>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</si>
  <si>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</si>
  <si>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</si>
  <si>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</si>
  <si>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</si>
  <si>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</si>
  <si>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</si>
  <si>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</si>
  <si>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</si>
  <si>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</si>
  <si>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</si>
  <si>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Cotabambas</t>
  </si>
  <si>
    <t>Challhuahuacho</t>
  </si>
  <si>
    <t>Pataz</t>
  </si>
  <si>
    <t>Parcoy</t>
  </si>
  <si>
    <t>Yanacancha</t>
  </si>
  <si>
    <t>MIBANCO</t>
  </si>
  <si>
    <t>Bongara</t>
  </si>
  <si>
    <t>Jazán</t>
  </si>
  <si>
    <t>Nuevo Chimbote</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</si>
  <si>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</si>
  <si>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</si>
  <si>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</si>
  <si>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</si>
  <si>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</si>
  <si>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</si>
  <si>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</si>
  <si>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</si>
  <si>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</si>
  <si>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</si>
  <si>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</si>
  <si>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</si>
  <si>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</si>
  <si>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</si>
  <si>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</si>
  <si>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</si>
  <si>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</si>
  <si>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</si>
  <si>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</si>
  <si>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</si>
  <si>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</si>
  <si>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</si>
  <si>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</si>
  <si>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</si>
  <si>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</si>
  <si>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</si>
  <si>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</si>
  <si>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</si>
  <si>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</si>
  <si>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</si>
  <si>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</si>
  <si>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</si>
  <si>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</si>
  <si>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</si>
  <si>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</si>
  <si>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</si>
  <si>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</si>
  <si>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</si>
  <si>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</si>
  <si>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</si>
  <si>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</si>
  <si>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</si>
  <si>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</si>
  <si>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</si>
  <si>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</si>
  <si>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</si>
  <si>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</si>
  <si>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</si>
  <si>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</si>
  <si>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</si>
  <si>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</si>
  <si>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</si>
  <si>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</si>
  <si>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</si>
  <si>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</si>
  <si>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</si>
  <si>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</si>
  <si>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</si>
  <si>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</si>
  <si>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</si>
  <si>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</si>
  <si>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</si>
  <si>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</si>
  <si>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</si>
  <si>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</si>
  <si>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</si>
  <si>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</si>
  <si>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</si>
  <si>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</si>
  <si>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</si>
  <si>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</si>
  <si>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</si>
  <si>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Pomalca</t>
  </si>
  <si>
    <t>Oyotun</t>
  </si>
  <si>
    <t>Patapo</t>
  </si>
  <si>
    <t>Olmos</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</si>
  <si>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</si>
  <si>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</si>
  <si>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</si>
  <si>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</si>
  <si>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</si>
  <si>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</si>
  <si>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</si>
  <si>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</si>
  <si>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</si>
  <si>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</si>
  <si>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</si>
  <si>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</si>
  <si>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</si>
  <si>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</si>
  <si>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</si>
  <si>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</si>
  <si>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</si>
  <si>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</si>
  <si>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</si>
  <si>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</si>
  <si>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</si>
  <si>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</si>
  <si>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</si>
  <si>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</si>
  <si>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</si>
  <si>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</si>
  <si>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</si>
  <si>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</si>
  <si>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</si>
  <si>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</si>
  <si>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</si>
  <si>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</si>
  <si>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</si>
  <si>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</si>
  <si>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</si>
  <si>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</si>
  <si>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</si>
  <si>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</si>
  <si>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</si>
  <si>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</si>
  <si>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</si>
  <si>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</si>
  <si>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</si>
  <si>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</si>
  <si>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</si>
  <si>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</si>
  <si>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</si>
  <si>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</si>
  <si>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</si>
  <si>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</si>
  <si>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</si>
  <si>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</si>
  <si>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</si>
  <si>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</si>
  <si>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</si>
  <si>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</si>
  <si>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</si>
  <si>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</si>
  <si>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</si>
  <si>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</si>
  <si>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</si>
  <si>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</si>
  <si>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</si>
  <si>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</si>
  <si>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</si>
  <si>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</si>
  <si>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</si>
  <si>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</si>
  <si>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</si>
  <si>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</si>
  <si>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</si>
  <si>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</si>
  <si>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</si>
  <si>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</si>
  <si>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</si>
  <si>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</si>
  <si>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</si>
  <si>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</si>
  <si>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</si>
  <si>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</si>
  <si>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</si>
  <si>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</si>
  <si>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</si>
  <si>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</si>
  <si>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</si>
  <si>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</si>
  <si>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</si>
  <si>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</si>
  <si>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</si>
  <si>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</si>
  <si>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</si>
  <si>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</si>
  <si>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</si>
  <si>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</si>
  <si>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</si>
  <si>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</si>
  <si>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</si>
  <si>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</si>
  <si>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</si>
  <si>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</si>
  <si>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Banco Interamericano de Finanzas</t>
  </si>
  <si>
    <t xml:space="preserve">Interbank </t>
  </si>
  <si>
    <t>Banco GNB</t>
  </si>
  <si>
    <t xml:space="preserve">Banco Falabella Perú </t>
  </si>
  <si>
    <t xml:space="preserve">Banco Santander Perú </t>
  </si>
  <si>
    <t xml:space="preserve">Banco Ripley </t>
  </si>
  <si>
    <t xml:space="preserve">Banco ICBC </t>
  </si>
  <si>
    <t>Santander Consumer Bank*</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</si>
  <si>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</si>
  <si>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</si>
  <si>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</si>
  <si>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</si>
  <si>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</si>
  <si>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</si>
  <si>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</si>
  <si>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</si>
  <si>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</si>
  <si>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</si>
  <si>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</si>
  <si>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</si>
  <si>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</si>
  <si>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</si>
  <si>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</si>
  <si>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</si>
  <si>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</si>
  <si>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</si>
  <si>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</si>
  <si>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</si>
  <si>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</si>
  <si>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</si>
  <si>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</si>
  <si>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</si>
  <si>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</si>
  <si>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</si>
  <si>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</si>
  <si>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</si>
  <si>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</si>
  <si>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</si>
  <si>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</si>
  <si>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</si>
  <si>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</si>
  <si>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</si>
  <si>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</si>
  <si>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</si>
  <si>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</si>
  <si>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</si>
  <si>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</si>
  <si>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</si>
  <si>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</si>
  <si>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</si>
  <si>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</si>
  <si>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</si>
  <si>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</si>
  <si>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</si>
  <si>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</si>
  <si>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3.517</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</si>
  <si>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</si>
  <si>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</si>
  <si>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</si>
  <si>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</si>
  <si>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</si>
  <si>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</si>
  <si>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</si>
  <si>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</si>
  <si>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</si>
  <si>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</si>
  <si>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</si>
  <si>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</si>
  <si>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</si>
  <si>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</si>
  <si>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</si>
  <si>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</si>
  <si>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</si>
  <si>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</si>
  <si>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</si>
  <si>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</si>
  <si>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</si>
  <si>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</si>
  <si>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</si>
  <si>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</si>
  <si>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</si>
  <si>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</si>
  <si>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</si>
  <si>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</si>
  <si>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</si>
  <si>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</si>
  <si>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</si>
  <si>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</si>
  <si>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</si>
  <si>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</si>
  <si>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</si>
  <si>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</si>
  <si>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</si>
  <si>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</si>
  <si>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</si>
  <si>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</si>
  <si>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</si>
  <si>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</si>
  <si>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</si>
  <si>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</si>
  <si>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</si>
  <si>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</si>
  <si>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</si>
  <si>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</si>
  <si>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</si>
  <si>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</si>
  <si>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</si>
  <si>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</si>
  <si>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</si>
  <si>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</si>
  <si>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Mediante la Resolución SBS N° 1885-2025 del 27.05.2025, se autorizó la conversión de Financiera Santander Consumer S.A. en banco, adoptando la denominación "Santander Consumer Bank S.A."</t>
  </si>
  <si>
    <t>Estado de Ganancias y Pérdidas por Empresa Bancaria</t>
  </si>
  <si>
    <t xml:space="preserve">Banco de Crédito del Perú </t>
  </si>
  <si>
    <t>Banco ICBC</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</si>
  <si>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</si>
  <si>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</si>
  <si>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</si>
  <si>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</si>
  <si>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</si>
  <si>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</si>
  <si>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</si>
  <si>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</si>
  <si>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</si>
  <si>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</si>
  <si>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</si>
  <si>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</si>
  <si>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</si>
  <si>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</si>
  <si>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</si>
  <si>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</si>
  <si>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</si>
  <si>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</si>
  <si>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</si>
  <si>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</si>
  <si>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</si>
  <si>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</si>
  <si>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</si>
  <si>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</si>
  <si>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</si>
  <si>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</si>
  <si>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</si>
  <si>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</si>
  <si>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</si>
  <si>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</si>
  <si>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</si>
  <si>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</si>
  <si>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</si>
  <si>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</si>
  <si>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</si>
  <si>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</si>
  <si>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</si>
  <si>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</si>
  <si>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</si>
  <si>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</si>
  <si>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</si>
  <si>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</si>
  <si>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</si>
  <si>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</si>
  <si>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</si>
  <si>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</si>
  <si>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</si>
  <si>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</si>
  <si>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</si>
  <si>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</si>
  <si>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</si>
  <si>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</si>
  <si>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</si>
  <si>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</si>
  <si>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</si>
  <si>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</si>
  <si>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</si>
  <si>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</si>
  <si>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</si>
  <si>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</si>
  <si>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</si>
  <si>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</si>
  <si>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</si>
  <si>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</si>
  <si>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</si>
  <si>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</si>
  <si>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</si>
  <si>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</si>
  <si>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</si>
  <si>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</si>
  <si>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</si>
  <si>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</si>
  <si>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</si>
  <si>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</si>
  <si>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</si>
  <si>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</si>
  <si>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</si>
  <si>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</si>
  <si>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</si>
  <si>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</si>
  <si>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</si>
  <si>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</si>
  <si>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</si>
  <si>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</si>
  <si>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</si>
  <si>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</si>
  <si>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</si>
  <si>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</si>
  <si>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</si>
  <si>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</si>
  <si>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</si>
  <si>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</si>
  <si>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</si>
  <si>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</si>
  <si>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</si>
  <si>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</si>
  <si>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</si>
  <si>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</si>
  <si>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</si>
  <si>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</si>
  <si>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</si>
  <si>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</si>
  <si>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</si>
  <si>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</si>
  <si>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</si>
  <si>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</si>
  <si>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</si>
  <si>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</si>
  <si>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</si>
  <si>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</si>
  <si>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</si>
  <si>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</si>
  <si>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</si>
  <si>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</si>
  <si>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</si>
  <si>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</si>
  <si>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</si>
  <si>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</si>
  <si>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</si>
  <si>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</si>
  <si>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</si>
  <si>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</si>
  <si>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</si>
  <si>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</si>
  <si>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</si>
  <si>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</si>
  <si>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</si>
  <si>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</si>
  <si>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</si>
  <si>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</si>
  <si>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</si>
  <si>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</si>
  <si>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</si>
  <si>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</si>
  <si>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</si>
  <si>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</si>
  <si>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</si>
  <si>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</si>
  <si>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</si>
  <si>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</si>
  <si>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</si>
  <si>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</si>
  <si>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</si>
  <si>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</si>
  <si>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</si>
  <si>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</si>
  <si>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</si>
  <si>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Patrimonio Efectivo</t>
  </si>
  <si>
    <t>Patrimonio Efectivo de Nivel 1</t>
  </si>
  <si>
    <t>Patrimonio Efectivo de Nivel 2</t>
  </si>
  <si>
    <t>Patrimonio Efectivo Total</t>
  </si>
  <si>
    <t>ENTIDAD</t>
  </si>
  <si>
    <t>Capital Ordinario de Nivel 1</t>
  </si>
  <si>
    <t>Capital Adicional de Nivel 1</t>
  </si>
  <si>
    <t xml:space="preserve"> Alfin Banco</t>
  </si>
  <si>
    <t>B. BCI Perú</t>
  </si>
  <si>
    <t xml:space="preserve"> TOTAL BANCA MÚLTIPLE</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</si>
  <si>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</si>
  <si>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</si>
  <si>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</si>
  <si>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</si>
  <si>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</si>
  <si>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</si>
  <si>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</si>
  <si>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</si>
  <si>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</si>
  <si>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</si>
  <si>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</si>
  <si>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</si>
  <si>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</si>
  <si>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</si>
  <si>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</si>
  <si>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</si>
  <si>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</si>
  <si>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</si>
  <si>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</si>
  <si>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</si>
  <si>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</si>
  <si>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</si>
  <si>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</si>
  <si>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</si>
  <si>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</si>
  <si>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</si>
  <si>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</si>
  <si>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</si>
  <si>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</si>
  <si>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</si>
  <si>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</si>
  <si>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</si>
  <si>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</si>
  <si>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</si>
  <si>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</si>
  <si>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</si>
  <si>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</si>
  <si>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</si>
  <si>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</si>
  <si>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</si>
  <si>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</si>
  <si>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</si>
  <si>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Indicadores Financieros por Empresa Bancaria</t>
  </si>
  <si>
    <t>( En porcentaje )</t>
  </si>
  <si>
    <t>B. De Crédito del Perú (con sucursales en el exterior)</t>
  </si>
  <si>
    <r>
      <t xml:space="preserve">Total Banca Múltiple (con sucursales en el exterior) </t>
    </r>
    <r>
      <rPr>
        <b/>
        <vertAlign val="superscript"/>
        <sz val="10"/>
        <rFont val="Arial Narrow"/>
        <family val="2"/>
      </rPr>
      <t>1/</t>
    </r>
  </si>
  <si>
    <t>HSBC Bank Perú</t>
  </si>
  <si>
    <t>SOLVENCIA</t>
  </si>
  <si>
    <t>Ratio de Capital Global (al 28/02/2026)</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</si>
  <si>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</si>
  <si>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</si>
  <si>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</si>
  <si>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</si>
  <si>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</si>
  <si>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</si>
  <si>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</si>
  <si>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</si>
  <si>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Cartera Atrasada Ajustada **</t>
  </si>
  <si>
    <t>Cartera de Alto Riesgo Ajustada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</si>
  <si>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</si>
  <si>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</si>
  <si>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</si>
  <si>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</si>
  <si>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</si>
  <si>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</si>
  <si>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</si>
  <si>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</si>
  <si>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</si>
  <si>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</si>
  <si>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</si>
  <si>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</si>
  <si>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</si>
  <si>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</si>
  <si>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</si>
  <si>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</si>
  <si>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</si>
  <si>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xml:space="preserve">* Para los créditos corporativos, a grandes y a medianas empresas cuando el atraso supera los 15 días; para los créditos a pequeñas y microempresas los 30 días; y para los créditos hipotecarios y de consumo, </t>
  </si>
  <si>
    <t xml:space="preserve">    a los 30 días de atraso se considera la cuota como vencida y a los 90 días el saldo total.</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</si>
  <si>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</si>
  <si>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La cartera de alto riesgo considera a los créditos vencidos, en cobranza judicial y refinanciados. </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</si>
  <si>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</si>
  <si>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 xml:space="preserve">Requerimiento de Patrimonio Efectivo y Ratio de Capital Global </t>
  </si>
  <si>
    <t>por Empresa Bancaria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</si>
  <si>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</si>
  <si>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</si>
  <si>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</si>
  <si>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</si>
  <si>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</si>
  <si>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</si>
  <si>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</si>
  <si>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</si>
  <si>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</si>
  <si>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</si>
  <si>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</si>
  <si>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</si>
  <si>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</si>
  <si>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</si>
  <si>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</si>
  <si>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</si>
  <si>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</si>
  <si>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</si>
  <si>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</si>
  <si>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</si>
  <si>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</si>
  <si>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</si>
  <si>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</si>
  <si>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</si>
  <si>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</si>
  <si>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</si>
  <si>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</si>
  <si>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</si>
  <si>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</si>
  <si>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 xml:space="preserve"> Personal según Categoría Laboral por Empresa Bancaria</t>
  </si>
  <si>
    <t>(En número de personas)</t>
  </si>
  <si>
    <t>Gerentes</t>
  </si>
  <si>
    <t>Funcionarios</t>
  </si>
  <si>
    <t>Empleados</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</si>
  <si>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</si>
  <si>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</si>
  <si>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</si>
  <si>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</si>
  <si>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</si>
  <si>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</si>
  <si>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</si>
  <si>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</si>
  <si>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</si>
  <si>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</si>
  <si>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</si>
  <si>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</si>
  <si>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</si>
  <si>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</si>
  <si>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</si>
  <si>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</si>
  <si>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</si>
  <si>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</si>
  <si>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</si>
  <si>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</si>
  <si>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</si>
  <si>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</si>
  <si>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</si>
  <si>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</si>
  <si>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</si>
  <si>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</si>
  <si>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</si>
  <si>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</si>
  <si>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</si>
  <si>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</si>
  <si>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</si>
  <si>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</si>
  <si>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</si>
  <si>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</si>
  <si>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</si>
  <si>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</si>
  <si>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</si>
  <si>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</si>
  <si>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</si>
  <si>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</si>
  <si>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</si>
  <si>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</si>
  <si>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</si>
  <si>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</si>
  <si>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</si>
  <si>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</si>
  <si>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</si>
  <si>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</si>
  <si>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</si>
  <si>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</si>
  <si>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</si>
  <si>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</si>
  <si>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</si>
  <si>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</si>
  <si>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</si>
  <si>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</si>
  <si>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</si>
  <si>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</si>
  <si>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</si>
  <si>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</si>
  <si>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</si>
  <si>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</si>
  <si>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</si>
  <si>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</si>
  <si>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</si>
  <si>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</si>
  <si>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</si>
  <si>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</si>
  <si>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</si>
  <si>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</si>
  <si>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</si>
  <si>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</si>
  <si>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</si>
  <si>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</si>
  <si>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</si>
  <si>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</si>
  <si>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</si>
  <si>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</si>
  <si>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</si>
  <si>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</si>
  <si>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</si>
  <si>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</si>
  <si>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</si>
  <si>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</si>
  <si>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</si>
  <si>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</si>
  <si>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</si>
  <si>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</si>
  <si>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</si>
  <si>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</si>
  <si>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</si>
  <si>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</si>
  <si>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</si>
  <si>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</si>
  <si>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</si>
  <si>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</si>
  <si>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</si>
  <si>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</si>
  <si>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</si>
  <si>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</si>
  <si>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</si>
  <si>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</si>
  <si>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</si>
  <si>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</si>
  <si>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</si>
  <si>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</si>
  <si>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</si>
  <si>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Activos y Contingentes Ponderados por Riesgo de Crédito por Empresa Bancaria</t>
  </si>
  <si>
    <t>ACT.Y  CONTING. POND. POR RIESGO DE CRÉDITO3/</t>
  </si>
  <si>
    <t>ACTIVOS Y CONTINGENTES PONDERADOS  POR  RIESGO DE CRÉDITO1/</t>
  </si>
  <si>
    <t>Total Exposiciones ajustadas ponderadas por riesgo de crédito</t>
  </si>
  <si>
    <t>Provisiones genéricas no consideradas en Patrimonio Efectivo2/</t>
  </si>
  <si>
    <t>Ponderador soberano de ME</t>
  </si>
  <si>
    <t>Ponderador certifcados de particip. en fondos mutuos</t>
  </si>
  <si>
    <t>Ponderador certificados de particip. en fondos de inversión</t>
  </si>
  <si>
    <t>Ponderador derivados crediticios</t>
  </si>
  <si>
    <t>Ponderador</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</si>
  <si>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</si>
  <si>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</si>
  <si>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</si>
  <si>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</si>
  <si>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</si>
  <si>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por Tipo de Crédito y Categoría de Riesgo del Deudor por Empresa Bancaria</t>
  </si>
  <si>
    <t>Empresas*</t>
  </si>
  <si>
    <t>Corporativos</t>
  </si>
  <si>
    <t>Grandes Empresas</t>
  </si>
  <si>
    <t>Medianas Empresas</t>
  </si>
  <si>
    <t>Pequeñas Empresas</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</si>
  <si>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</si>
  <si>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</si>
  <si>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</si>
  <si>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</si>
  <si>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</si>
  <si>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</si>
  <si>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</si>
  <si>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</si>
  <si>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</si>
  <si>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</si>
  <si>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</si>
  <si>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</si>
  <si>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</si>
  <si>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</si>
  <si>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</si>
  <si>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</si>
  <si>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</si>
  <si>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</si>
  <si>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</si>
  <si>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</si>
  <si>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</si>
  <si>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</si>
  <si>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</si>
  <si>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</si>
  <si>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</si>
  <si>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</si>
  <si>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</si>
  <si>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</si>
  <si>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</si>
  <si>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</si>
  <si>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</si>
  <si>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</si>
  <si>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</si>
  <si>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</si>
  <si>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</si>
  <si>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</si>
  <si>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</si>
  <si>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</si>
  <si>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</si>
  <si>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</si>
  <si>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</si>
  <si>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</si>
  <si>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</si>
  <si>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</si>
  <si>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</si>
  <si>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</si>
  <si>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</si>
  <si>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</si>
  <si>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</si>
  <si>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</si>
  <si>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</si>
  <si>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</si>
  <si>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</si>
  <si>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</si>
  <si>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</si>
  <si>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</si>
  <si>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</si>
  <si>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Banco Ripley</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</si>
  <si>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</si>
  <si>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</si>
  <si>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</si>
  <si>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</si>
  <si>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</si>
  <si>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</si>
  <si>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</si>
  <si>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</si>
  <si>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</si>
  <si>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</si>
  <si>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</si>
  <si>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</si>
  <si>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</si>
  <si>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</si>
  <si>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</si>
  <si>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</si>
  <si>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</si>
  <si>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</si>
  <si>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</si>
  <si>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</si>
  <si>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</si>
  <si>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</si>
  <si>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</si>
  <si>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</si>
  <si>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</si>
  <si>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</si>
  <si>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</si>
  <si>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</si>
  <si>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</si>
  <si>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</si>
  <si>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</si>
  <si>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</si>
  <si>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</si>
  <si>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</si>
  <si>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</si>
  <si>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</si>
  <si>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</si>
  <si>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</si>
  <si>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</si>
  <si>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</si>
  <si>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</si>
  <si>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</si>
  <si>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</si>
  <si>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</si>
  <si>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</si>
  <si>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Flujo de Créditos Castigados por Tipo de Crédito y Empresa Bancaria</t>
  </si>
  <si>
    <t>en el mes de Abril de 2026</t>
  </si>
  <si>
    <t>( En miles de soles )</t>
  </si>
  <si>
    <t xml:space="preserve">Flujo de castigos </t>
  </si>
  <si>
    <t xml:space="preserve">Grandes Empresas </t>
  </si>
  <si>
    <t xml:space="preserve">Consumo </t>
  </si>
  <si>
    <t>Hipotecarios</t>
  </si>
  <si>
    <t>Fuente: Reporte N° 25 Información de Castigos y Condonaciones de Créditos.</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</si>
  <si>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</si>
  <si>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</si>
  <si>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</si>
  <si>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</si>
  <si>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</si>
  <si>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</si>
  <si>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</si>
  <si>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</si>
  <si>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</si>
  <si>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</si>
  <si>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</si>
  <si>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</si>
  <si>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</si>
  <si>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</si>
  <si>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</si>
  <si>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</si>
  <si>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</si>
  <si>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</si>
  <si>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</si>
  <si>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</si>
  <si>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</si>
  <si>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</si>
  <si>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</si>
  <si>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</si>
  <si>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</si>
  <si>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</si>
  <si>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</si>
  <si>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</si>
  <si>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</si>
  <si>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</si>
  <si>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</si>
  <si>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</si>
  <si>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</si>
  <si>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Requerimiento de Patrimonio Efectivo por Riesgo de Mercado por Empresa Bancaria</t>
  </si>
  <si>
    <t>Requerimiento de Patrimonio Efectivo1/</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</si>
  <si>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</si>
  <si>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</si>
  <si>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</si>
  <si>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</si>
  <si>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</si>
  <si>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</si>
  <si>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Operaciones Forward en Moneda Extranjera por Empresa Bancaria</t>
  </si>
  <si>
    <t>Compras de Forward</t>
  </si>
  <si>
    <t>Ventas de Forward</t>
  </si>
  <si>
    <t>Posición Bruta de Forward</t>
  </si>
  <si>
    <t>Posición Global en Moneda Extranjera por Empresa Bancaria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</si>
  <si>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</si>
  <si>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</si>
  <si>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</si>
  <si>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</si>
  <si>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</si>
  <si>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Las posiciones para cada divisa, se registran por el importe equivalente al valor presente. (Ver Resolución SBSN° 6328-2009)</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</si>
  <si>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</si>
  <si>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</si>
  <si>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</si>
  <si>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</si>
  <si>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</si>
  <si>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</si>
  <si>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</si>
  <si>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</si>
  <si>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</si>
  <si>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</si>
  <si>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</si>
  <si>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</si>
  <si>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</si>
  <si>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</si>
  <si>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Requerimiento de Patrimonio Efectivo por Riesgo Operacional por Empresa Bancaria</t>
  </si>
  <si>
    <t>Requerimiento según Método del Indicador Básico</t>
  </si>
  <si>
    <t>Requerimiento según Método Estándar Alternativo</t>
  </si>
  <si>
    <t>Requerimiento
Adicional por R. Operacional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</si>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</sst>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41" formatCode="_(* #,##0_);_(* \(#,##0\);_(* &quot;-&quot;_);_(@_)"/>
    <numFmt numFmtId="43" formatCode="_(* #,##0.00_);_(* \(#,##0.00\);_(* &quot;-&quot;??_);_(@_)"/>
    <numFmt numFmtId="164" formatCode="\A\l\ dd\ &quot;de&quot;\ mmmm\ &quot; de&quot;\ yyyy"/>
    <numFmt numFmtId="165" formatCode="* #\ ###\ ###___ ;\ * #\ ###\ ###\_\ __\ ;* &quot;-&quot;?,_ ;_(@_)"/>
    <numFmt numFmtId="166" formatCode="_ * #,##0_ ;_ * \-#,##0_ ;_ * &quot;-&quot;_ ;_ @_ "/>
    <numFmt numFmtId="167" formatCode="_(* #_);_(* \(#0\)\ ;* &quot;-&quot;\ ;_(@_)"/>
    <numFmt numFmtId="168" formatCode="_([$€-2]\ * #,##0.00_);_([$€-2]\ * \(#,##0.00\);_([$€-2]\ * &quot;-&quot;??_)"/>
    <numFmt numFmtId="169" formatCode="\A\l\ dd\ &quot;de&quot;\ mmmm\ &quot;de&quot;\ yyyy"/>
    <numFmt numFmtId="170" formatCode="_(* #,##0_________);_(* \(#,##0\);_(* &quot;-&quot;????_);_(@_)"/>
    <numFmt numFmtId="171" formatCode="&quot;Tipo de Cambio Contable:&quot;\ #.###"/>
    <numFmt numFmtId="172" formatCode="_(* #,###,##0_________)\ ;_(* \(#,###,##0\)\ ;* &quot;-&quot;??????;_(@_)"/>
    <numFmt numFmtId="173" formatCode="_ * #,##0_________________________ ;_ * \-#,##0_________________________ ;_ * &quot;-&quot;?????????????_ ;_ @_ "/>
    <numFmt numFmtId="174" formatCode="_ * #,##0_______________ ;_ * \-#,##0_______________ ;_ * &quot;-&quot;????????_ ;_ @_ "/>
    <numFmt numFmtId="175" formatCode="_ * #,##0_________________ ;_ * \-#,##0_______________ ;_ * &quot;-&quot;????????_ ;_ @_ "/>
    <numFmt numFmtId="176" formatCode="_ * #,##0_____________________ ;_ * \-#,##0_______________ ;_ * &quot;-&quot;????????_ ;_ @_ "/>
    <numFmt numFmtId="177" formatCode="_ * #,##0____________\ ;_ * \-#,##0____________\ ;_ * &quot;-&quot;??????_ ;_ @_ "/>
    <numFmt numFmtId="178" formatCode="0.000"/>
    <numFmt numFmtId="179" formatCode="_ * #,##0.000____________\ ;_ * \-#,##0.000____________\ ;_ * &quot;-&quot;??????_ ;_ @_ "/>
    <numFmt numFmtId="180" formatCode="_ * #,##0.00_ ;_ * \-#,##0.00_ ;_ * &quot;-&quot;??_ ;_ @_ "/>
    <numFmt numFmtId="181" formatCode="_ * #,##0.0000_ ;_ * \-#,##0.0000_ ;_ * &quot;-&quot;_ ;_ @_ "/>
    <numFmt numFmtId="182" formatCode="_ * #,##0.00_ ;_ * \-#,##0.00_ ;_ * &quot;-&quot;_ ;_ @_ "/>
    <numFmt numFmtId="183" formatCode="_ * #,##0.00000_ ;_ * \-#,##0.00000_ ;_ * &quot;-&quot;_ ;_ @_ "/>
    <numFmt numFmtId="184" formatCode="\(\A\l\ dd\ &quot;de&quot;\ mmmm\ &quot;de&quot;\ yyyy\)"/>
    <numFmt numFmtId="185" formatCode="#,##0_ ;\-#,##0\ "/>
    <numFmt numFmtId="186" formatCode="_(* #,##0_);_(* \(#,##0\);_(* &quot;-&quot;??_);_(@_)"/>
    <numFmt numFmtId="187" formatCode="\D\e\s\e\m\b\o\l\s\a\d\o\s\ \e\n\ \e\l\ \m\e\s\ &quot;de&quot;\ mmmm\ &quot;de&quot;\ yyyy"/>
    <numFmt numFmtId="188" formatCode="&quot;Al &quot;dd&quot; de &quot;mmmm&quot; de &quot;yyyy"/>
    <numFmt numFmtId="189" formatCode="_-* #,##0\ _P_t_a_-;\-* #,##0\ _P_t_a_-;_-* &quot;-&quot;\ _P_t_a_-;_-@_-"/>
    <numFmt numFmtId="190" formatCode="_(* #,##0.000_);_(* \(#,##0.000\);_(* &quot;-&quot;??_);_(@_)"/>
    <numFmt numFmtId="191" formatCode="_-* #,##0.00\ _P_t_a_-;\-* #,##0.00\ _P_t_a_-;_-* &quot;-&quot;\ _P_t_a_-;_-@_-"/>
    <numFmt numFmtId="192" formatCode="_(* #,##0_________________________);_(* \(#,##0\);_(* &quot;-&quot;????????????_);_(@_)"/>
    <numFmt numFmtId="193" formatCode="_(&quot;S/.&quot;\ * #,##0.00_);_(&quot;S/.&quot;\ * \(#,##0.00\);_(&quot;S/.&quot;\ * &quot;-&quot;??_);_(@_)"/>
    <numFmt numFmtId="194" formatCode="_(* #,###,##0_________)\ ;_(* \(#,###,##0\)\ __\ _____ ;* &quot;-&quot;??????;_(@_)"/>
    <numFmt numFmtId="195" formatCode="_(* #\ ###\ ##0_);_(* \(#\ ###\ ##0\)__;* &quot;-&quot;??;_(@_)"/>
    <numFmt numFmtId="196" formatCode="_(* #,###,##0.0_________)\ ;_(* \(#,###,##0.0\)\ __\ _____ ;* &quot;-&quot;??????;_(@_)"/>
    <numFmt numFmtId="197" formatCode="_(* #,###,##0.0000_________)\ ;_(* \(#,###,##0.0000\)\ ;* &quot;-&quot;??????;_(@_)"/>
    <numFmt numFmtId="198" formatCode="&quot;Al&quot;\ d\ &quot;de&quot;\ mmmm\ &quot;de&quot;\ yyyy"/>
    <numFmt numFmtId="199" formatCode="_(* ##,#00_____________________);_(* \(#,##0.00\);_(* &quot;-&quot;??????????_);_(@_)"/>
    <numFmt numFmtId="200" formatCode="_(* #\ #,###,##0.00___________________________);_(* \(#\ ###\ ###\);_(* &quot;-&quot;?????????????_);_(@_)"/>
    <numFmt numFmtId="201" formatCode="_(* #,\ ###,###_______________________);_(* \(#\ ###\ ###\);_(* &quot;-&quot;??????_);_(@_)"/>
    <numFmt numFmtId="202" formatCode="_(* #,##0.00_________);_(* \(#,##0.00\);_(* &quot;-&quot;????_);_(@_)"/>
    <numFmt numFmtId="203" formatCode="_-* #,##0.00\ _P_t_a_-;\-* #,##0.00\ _P_t_a_-;_-* &quot;-&quot;??\ _P_t_a_-;_-@_-"/>
    <numFmt numFmtId="204" formatCode="_(* #,##0.00_______);_(* \(#,##0.00\);_(* &quot;-&quot;???_);_(@_)"/>
    <numFmt numFmtId="205" formatCode="_(* #,##0_______);_(* \(#,##0\);_(* &quot;-&quot;???_);_(@_)"/>
    <numFmt numFmtId="206" formatCode="_(* #,##0.00_________________);_(* \(#,##0.00\);_(* &quot;-&quot;????????_);_(@_)"/>
    <numFmt numFmtId="207" formatCode="_(* #,\ ###,###_______________);_(* \(#\ ###\ ###\);_(* &quot;-&quot;??_);_(@_)"/>
    <numFmt numFmtId="208" formatCode="_(* #,##0_________________);_(* \(#,##0\);_(* &quot;-&quot;????????_);_(@_)"/>
    <numFmt numFmtId="209" formatCode="_-* #,##0\ _P_t_a_-;\-* #,##0\ _P_t_a_-;_-* &quot;-&quot;??\ _P_t_a_-;_-@_-"/>
    <numFmt numFmtId="210" formatCode="&quot;Publicado el&quot;\ dd/mm/yyyy"/>
    <numFmt numFmtId="211" formatCode="* #\ ###\ ###____________;\ * #\ ###\ ###\____________ ;* &quot;-&quot;?????;_(@_)"/>
    <numFmt numFmtId="212" formatCode="&quot;Al&quot;\ dd\ &quot;de&quot;\ mmmm\ &quot;de&quot;\ yyyy"/>
    <numFmt numFmtId="213" formatCode="0.00_);\(0.00\)"/>
    <numFmt numFmtId="214" formatCode="_(* #,##0.00_____________);_(* \(#,##0.00\)_____________ ;_(* &quot;-&quot;???????_);_(@_)"/>
    <numFmt numFmtId="215" formatCode="_(* #,##0_____________);_(* \(#,##0\)_____________ ;_(* &quot;-&quot;???????,_);_(@_)"/>
    <numFmt numFmtId="216" formatCode="_(* #,##0_____________);_(* \(#,##0\)_____________ ;_(* &quot;-&quot;???????_);_(@_)"/>
    <numFmt numFmtId="217" formatCode="_(* #,##0.00000_____________);_(* \(#,##0.00000\)_____________ ;_(* &quot;-&quot;???????_);_(@_)"/>
    <numFmt numFmtId="218" formatCode="_(* #\ ###\ ##0_________________________);_(* \(#\ ###\ ##0\)\ ;* &quot;-&quot;??????????????;_(@_)"/>
    <numFmt numFmtId="219" formatCode="* #\ ###\ ###__________________;\ * #\ ###\ ###\________________________ ;* &quot;-&quot;???????????;_(@_)"/>
    <numFmt numFmtId="220" formatCode="_(* #\ ###\ ###_);_(* \(#\ ###\ ###\);_(* &quot;-&quot;??_);_(@_)"/>
    <numFmt numFmtId="221" formatCode="_(* #\ ##0.00_);_(* \(#\ ##0.00\);_(* &quot;-&quot;??_);_(@_)"/>
    <numFmt numFmtId="222" formatCode="0.00000"/>
    <numFmt numFmtId="223" formatCode="_ * #,##0_ ;_ * \-#,##0_ ;_ * &quot;-&quot;??_ ;_ @_ "/>
    <numFmt numFmtId="224" formatCode="_(* #\ ###\ ##0___________);_(* \(#\ ###\ ##0\)\ ;* &quot;-&quot;??????;_(@_)"/>
    <numFmt numFmtId="225" formatCode="_(* #,##0_);_(* \(#,##0\);_(* &quot;-&quot;?_);_(@_)"/>
    <numFmt numFmtId="226" formatCode="_(* #,##0.00000000000_);_(* \(#,##0.00000000000\);_(* &quot;-&quot;??_);_(@_)"/>
    <numFmt numFmtId="227" formatCode="_(* #,##0.0000000_);_(* \(#,##0.0000000\);_(* &quot;-&quot;??_);_(@_)"/>
    <numFmt numFmtId="228" formatCode="[$-C0A]d\ &quot;de&quot;\ mmmm\ &quot;de&quot;\ yyyy;@"/>
    <numFmt numFmtId="229" formatCode="_(* #,##0.00_);_(* \(#,##0.00\);_(* &quot;-&quot;?_);_(@_)"/>
    <numFmt numFmtId="230" formatCode="#,##0_ ;[Red]\-#,##0\ "/>
    <numFmt numFmtId="231" formatCode="&quot;Promedio de Saldos Diarios a &quot;mmmm&quot; de &quot;yyyy"/>
    <numFmt numFmtId="232" formatCode="_ * #,##0___________________ ;_ * \-#,##0_ ;_ * &quot;-&quot;??????????,;_ @_ "/>
    <numFmt numFmtId="233" formatCode="_-* #,##0.0\ _-;_-\(#,##0.0\)\ _-;_-* &quot;-&quot;\ _-;_-@_-"/>
    <numFmt numFmtId="234" formatCode="_(* #,##0___________);_(* \(#,##0\)__________;_(* &quot;-&quot;??????_);_(@_)"/>
    <numFmt numFmtId="235" formatCode="mmmm\-yyyy"/>
    <numFmt numFmtId="236" formatCode="_(* #,##0___________________________);_(* \(#,##0\)__________________________;_(* &quot;-&quot;?????????????_);_(@_)"/>
    <numFmt numFmtId="237" formatCode="_-* #,##0___________-;\-* #,##0___________-;_ &quot;-&quot;_??????;_-@_-"/>
    <numFmt numFmtId="238" formatCode="_-* #,##0___________________-;\-* #,##0___________________-;_ &quot;-&quot;_??????????;_-@_-"/>
  </numFmts>
  <fonts count="187">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b/>
      <sz val="22"/>
      <name val="Times New Roman"/>
      <family val="1"/>
    </font>
    <font>
      <sz val="14"/>
      <name val="Arial"/>
      <family val="2"/>
    </font>
    <font>
      <sz val="11"/>
      <name val="Times New Roman"/>
      <family val="1"/>
    </font>
    <font>
      <b/>
      <sz val="9"/>
      <name val="Arial"/>
      <family val="2"/>
    </font>
    <font>
      <sz val="10"/>
      <name val="Segoe UI"/>
      <family val="2"/>
    </font>
    <font>
      <b/>
      <vertAlign val="superscript"/>
      <sz val="10"/>
      <name val="Arial Narrow"/>
      <family val="2"/>
    </font>
    <font>
      <sz val="8.6"/>
      <name val="Arial"/>
      <family val="2"/>
    </font>
    <font>
      <b/>
      <sz val="10.5"/>
      <name val="Times New Roman"/>
      <family val="1"/>
    </font>
    <font>
      <sz val="11"/>
      <color theme="1"/>
      <name val="Calibri"/>
      <family val="2"/>
    </font>
    <font>
      <sz val="8"/>
      <color theme="1"/>
      <name val="Calibri"/>
      <family val="2"/>
    </font>
    <font>
      <b/>
      <sz val="8.6"/>
      <name val="Arial"/>
      <family val="2"/>
    </font>
    <font>
      <b/>
      <vertAlign val="superscript"/>
      <sz val="8"/>
      <name val="Arial Narrow"/>
      <family val="2"/>
    </font>
    <font>
      <b/>
      <sz val="7"/>
      <name val="Arial"/>
      <family val="2"/>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b/>
      <sz val="15"/>
      <name val="Arial Narrow"/>
      <family val="2"/>
    </font>
    <font>
      <sz val="11"/>
      <name val="Arial Narrow"/>
      <family val="2"/>
    </font>
    <font>
      <b/>
      <sz val="8"/>
      <color theme="1"/>
      <name val="Arial Narrow"/>
      <family val="2"/>
    </font>
    <font>
      <sz val="8"/>
      <color theme="1"/>
      <name val="Arial Narrow"/>
      <family val="2"/>
    </font>
    <font>
      <b/>
      <sz val="10.5"/>
      <name val="Arial Narrow"/>
      <family val="2"/>
    </font>
    <font>
      <sz val="8.6"/>
      <name val="Arial Narrow"/>
      <family val="2"/>
    </font>
    <font>
      <b/>
      <sz val="8.6"/>
      <name val="Arial Narrow"/>
      <family val="2"/>
    </font>
    <font>
      <i/>
      <sz val="9"/>
      <name val="Arial Narrow"/>
      <family val="2"/>
    </font>
    <font>
      <b/>
      <sz val="16"/>
      <name val="Times New Roman"/>
      <family val="1"/>
    </font>
    <font>
      <sz val="10"/>
      <name val="Arial"/>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i/>
      <sz val="8"/>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sz val="9"/>
      <color indexed="10"/>
      <name val="Arial Narrow"/>
      <family val="2"/>
    </font>
    <font>
      <b/>
      <sz val="9"/>
      <color indexed="10"/>
      <name val="Arial Narrow"/>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b/>
      <sz val="11"/>
      <name val="Times New Roman"/>
      <family val="1"/>
    </font>
    <font>
      <sz val="8"/>
      <color rgb="FF000000"/>
      <name val="Arial Narrow"/>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10"/>
      <color indexed="10"/>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b/>
      <sz val="8"/>
      <color indexed="12"/>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49">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indexed="64"/>
      </top>
      <bottom style="hair">
        <color indexed="64"/>
      </bottom>
      <diagonal/>
    </border>
    <border>
      <left/>
      <right/>
      <top style="medium">
        <color indexed="64"/>
      </top>
      <bottom style="thin">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ABABAB"/>
      </top>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s>
  <cellStyleXfs count="69">
    <xf numFmtId="0" fontId="0" fillId="0" borderId="0"/>
    <xf numFmtId="0" fontId="3" fillId="0" borderId="0"/>
    <xf numFmtId="166" fontId="3" fillId="0" borderId="0" applyFont="0" applyFill="0" applyBorder="0" applyAlignment="0" applyProtection="0"/>
    <xf numFmtId="168" fontId="3" fillId="0" borderId="0"/>
    <xf numFmtId="0" fontId="36" fillId="0" borderId="0"/>
    <xf numFmtId="168" fontId="3" fillId="0" borderId="0" applyFont="0" applyFill="0" applyBorder="0" applyAlignment="0" applyProtection="0"/>
    <xf numFmtId="168" fontId="3" fillId="0" borderId="0"/>
    <xf numFmtId="0" fontId="3" fillId="0" borderId="0" applyProtection="0">
      <protection locked="0"/>
    </xf>
    <xf numFmtId="0" fontId="3" fillId="0" borderId="0" applyFont="0" applyFill="0" applyBorder="0" applyAlignment="0" applyProtection="0"/>
    <xf numFmtId="43" fontId="3" fillId="0" borderId="0" applyFont="0" applyFill="0" applyBorder="0" applyAlignment="0" applyProtection="0"/>
    <xf numFmtId="0" fontId="1" fillId="0" borderId="0"/>
    <xf numFmtId="0" fontId="3" fillId="0" borderId="0" applyFont="0" applyFill="0" applyBorder="0" applyAlignment="0" applyProtection="0"/>
    <xf numFmtId="166" fontId="3" fillId="0" borderId="0" applyFont="0" applyFill="0" applyBorder="0" applyAlignment="0" applyProtection="0"/>
    <xf numFmtId="0" fontId="3" fillId="0" borderId="0"/>
    <xf numFmtId="0" fontId="77" fillId="0" borderId="0"/>
    <xf numFmtId="43" fontId="3" fillId="0" borderId="0" applyFont="0" applyFill="0" applyBorder="0" applyAlignment="0" applyProtection="0"/>
    <xf numFmtId="0" fontId="3" fillId="0" borderId="0"/>
    <xf numFmtId="180" fontId="3"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0" fontId="85" fillId="0" borderId="0"/>
    <xf numFmtId="9" fontId="3" fillId="0" borderId="0" applyFont="0" applyFill="0" applyBorder="0" applyAlignment="0" applyProtection="0"/>
    <xf numFmtId="0" fontId="3" fillId="0" borderId="0" applyFont="0" applyFill="0" applyBorder="0" applyAlignment="0" applyProtection="0"/>
    <xf numFmtId="203" fontId="3" fillId="0" borderId="0" applyFont="0" applyFill="0" applyBorder="0" applyAlignment="0" applyProtection="0"/>
    <xf numFmtId="189" fontId="3" fillId="0" borderId="0" applyFont="0" applyFill="0" applyBorder="0" applyAlignment="0" applyProtection="0"/>
    <xf numFmtId="203"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0" fontId="3" fillId="0" borderId="0"/>
    <xf numFmtId="0" fontId="114" fillId="0" borderId="0"/>
    <xf numFmtId="0" fontId="3" fillId="0" borderId="0"/>
    <xf numFmtId="0" fontId="1" fillId="0" borderId="0"/>
    <xf numFmtId="180" fontId="3" fillId="0" borderId="0" applyFont="0" applyFill="0" applyBorder="0" applyAlignment="0" applyProtection="0"/>
    <xf numFmtId="0" fontId="3" fillId="0" borderId="0"/>
    <xf numFmtId="0" fontId="3" fillId="0" borderId="0"/>
    <xf numFmtId="189"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80" fontId="3" fillId="0" borderId="0" applyFont="0" applyFill="0" applyBorder="0" applyAlignment="0" applyProtection="0"/>
    <xf numFmtId="166" fontId="3" fillId="0" borderId="0" applyFont="0" applyFill="0" applyBorder="0" applyAlignment="0" applyProtection="0"/>
    <xf numFmtId="43" fontId="12"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0" fontId="3" fillId="0" borderId="0"/>
    <xf numFmtId="0" fontId="156" fillId="0" borderId="0"/>
    <xf numFmtId="0" fontId="1" fillId="0" borderId="0"/>
    <xf numFmtId="0"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43" fontId="3" fillId="0" borderId="0"/>
    <xf numFmtId="9" fontId="3" fillId="0" borderId="0"/>
    <xf numFmtId="166" fontId="3" fillId="0" borderId="0"/>
    <xf numFmtId="180" fontId="3" fillId="0" borderId="0"/>
    <xf numFmtId="180" fontId="3" fillId="0" borderId="0"/>
    <xf numFmtId="0" fontId="3" fillId="0" borderId="0" applyFont="0" applyFill="0" applyBorder="0" applyAlignment="0" applyProtection="0"/>
    <xf numFmtId="180" fontId="3" fillId="0" borderId="0" applyFont="0" applyFill="0" applyBorder="0" applyAlignment="0" applyProtection="0"/>
    <xf numFmtId="180" fontId="3" fillId="0" borderId="0"/>
    <xf numFmtId="0" fontId="179" fillId="0" borderId="0" applyNumberFormat="0" applyFill="0" applyBorder="0" applyAlignment="0" applyProtection="0"/>
    <xf numFmtId="0" fontId="1" fillId="0" borderId="0"/>
    <xf numFmtId="0" fontId="1" fillId="0" borderId="0"/>
    <xf numFmtId="180" fontId="1" fillId="0" borderId="0" applyFont="0" applyFill="0" applyBorder="0" applyAlignment="0" applyProtection="0"/>
  </cellStyleXfs>
  <cellXfs count="1497">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applyAlignment="1">
      <alignment horizontal="center" vertical="center"/>
    </xf>
    <xf numFmtId="0" fontId="6" fillId="0" borderId="0" xfId="1" applyFont="1"/>
    <xf numFmtId="0" fontId="6" fillId="0" borderId="0" xfId="1" applyFont="1" applyAlignment="1">
      <alignment horizontal="center" vertical="center" wrapText="1"/>
    </xf>
    <xf numFmtId="0" fontId="8" fillId="0" borderId="0" xfId="1" applyFont="1"/>
    <xf numFmtId="0" fontId="22" fillId="0" borderId="0" xfId="1" applyFont="1" applyAlignment="1">
      <alignment horizontal="center"/>
    </xf>
    <xf numFmtId="0" fontId="12" fillId="0" borderId="1" xfId="1" applyFont="1" applyBorder="1"/>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7" fontId="14" fillId="0" borderId="0" xfId="1" applyNumberFormat="1" applyFont="1" applyAlignment="1">
      <alignment horizontal="center" vertical="center"/>
    </xf>
    <xf numFmtId="167" fontId="14" fillId="0" borderId="0" xfId="1" applyNumberFormat="1" applyFont="1" applyAlignment="1">
      <alignment horizontal="right" vertical="center"/>
    </xf>
    <xf numFmtId="167" fontId="15" fillId="0" borderId="0" xfId="1" applyNumberFormat="1" applyFont="1" applyAlignment="1">
      <alignment horizontal="right" vertical="center"/>
    </xf>
    <xf numFmtId="167" fontId="15" fillId="0" borderId="0" xfId="1" applyNumberFormat="1" applyFont="1" applyAlignment="1">
      <alignment vertical="center"/>
    </xf>
    <xf numFmtId="0" fontId="15" fillId="0" borderId="3" xfId="1" applyFont="1" applyBorder="1" applyAlignment="1">
      <alignment vertical="center"/>
    </xf>
    <xf numFmtId="167" fontId="15" fillId="0" borderId="3" xfId="1" applyNumberFormat="1" applyFont="1" applyBorder="1" applyAlignment="1">
      <alignment horizontal="right" vertical="center"/>
    </xf>
    <xf numFmtId="0" fontId="15" fillId="0" borderId="0" xfId="1" applyFont="1" applyAlignment="1">
      <alignment vertical="center"/>
    </xf>
    <xf numFmtId="167" fontId="19" fillId="0" borderId="0" xfId="1" applyNumberFormat="1" applyFont="1"/>
    <xf numFmtId="167" fontId="27" fillId="0" borderId="0" xfId="1" applyNumberFormat="1" applyFont="1"/>
    <xf numFmtId="0" fontId="27" fillId="0" borderId="0" xfId="1" applyFont="1"/>
    <xf numFmtId="167" fontId="3" fillId="0" borderId="0" xfId="1" applyNumberFormat="1"/>
    <xf numFmtId="168" fontId="4" fillId="0" borderId="0" xfId="3" applyFont="1" applyAlignment="1">
      <alignment vertical="center"/>
    </xf>
    <xf numFmtId="168" fontId="23" fillId="0" borderId="0" xfId="3" applyFont="1" applyAlignment="1">
      <alignment vertical="center"/>
    </xf>
    <xf numFmtId="168" fontId="6" fillId="0" borderId="0" xfId="3" applyFont="1" applyAlignment="1">
      <alignment horizontal="center" wrapText="1"/>
    </xf>
    <xf numFmtId="168" fontId="28" fillId="0" borderId="0" xfId="3" applyFont="1" applyAlignment="1">
      <alignment vertical="center"/>
    </xf>
    <xf numFmtId="169" fontId="8" fillId="0" borderId="0" xfId="3" applyNumberFormat="1" applyFont="1" applyAlignment="1">
      <alignment horizontal="center" vertical="center"/>
    </xf>
    <xf numFmtId="168" fontId="29" fillId="0" borderId="0" xfId="3" applyFont="1" applyAlignment="1">
      <alignment vertical="center"/>
    </xf>
    <xf numFmtId="169" fontId="8" fillId="0" borderId="0" xfId="3" applyNumberFormat="1" applyFont="1" applyAlignment="1">
      <alignment horizontal="center" vertical="center"/>
    </xf>
    <xf numFmtId="1" fontId="8" fillId="0" borderId="0" xfId="3" applyNumberFormat="1" applyFont="1" applyAlignment="1">
      <alignment horizontal="center" vertical="center"/>
    </xf>
    <xf numFmtId="1" fontId="30" fillId="0" borderId="0" xfId="3" applyNumberFormat="1" applyFont="1" applyAlignment="1">
      <alignment horizontal="center" vertical="center"/>
    </xf>
    <xf numFmtId="168" fontId="31" fillId="0" borderId="0" xfId="3" applyFont="1" applyAlignment="1">
      <alignment horizontal="center" vertical="center"/>
    </xf>
    <xf numFmtId="168" fontId="32" fillId="0" borderId="0" xfId="3" applyFont="1"/>
    <xf numFmtId="168" fontId="3" fillId="0" borderId="0" xfId="3" applyAlignment="1">
      <alignment vertical="center"/>
    </xf>
    <xf numFmtId="168" fontId="15" fillId="0" borderId="0" xfId="3" applyFont="1" applyAlignment="1">
      <alignment horizontal="left" vertical="center"/>
    </xf>
    <xf numFmtId="168" fontId="5" fillId="0" borderId="1"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1" fillId="0" borderId="1" xfId="3" applyNumberFormat="1" applyFont="1" applyBorder="1" applyAlignment="1">
      <alignment horizontal="center" vertical="center" wrapText="1"/>
    </xf>
    <xf numFmtId="168" fontId="34" fillId="0" borderId="0" xfId="3" applyFont="1" applyAlignment="1">
      <alignment vertical="center"/>
    </xf>
    <xf numFmtId="168" fontId="5" fillId="0" borderId="2" xfId="3" applyFont="1" applyBorder="1" applyAlignment="1">
      <alignment horizontal="center" vertical="center" wrapText="1"/>
    </xf>
    <xf numFmtId="2" fontId="12" fillId="0" borderId="2" xfId="3" applyNumberFormat="1" applyFont="1" applyBorder="1" applyAlignment="1">
      <alignment horizontal="center" vertical="center" wrapText="1"/>
    </xf>
    <xf numFmtId="168" fontId="3" fillId="0" borderId="2" xfId="3" applyBorder="1" applyAlignment="1">
      <alignment horizontal="center"/>
    </xf>
    <xf numFmtId="168" fontId="35" fillId="2" borderId="0" xfId="3" applyFont="1" applyFill="1" applyAlignment="1">
      <alignment horizontal="center" vertical="center" wrapText="1"/>
    </xf>
    <xf numFmtId="0" fontId="37" fillId="2" borderId="0" xfId="4" applyFont="1" applyFill="1" applyAlignment="1">
      <alignment horizontal="left" vertical="top" wrapText="1"/>
    </xf>
    <xf numFmtId="2" fontId="38" fillId="2" borderId="0" xfId="3" applyNumberFormat="1" applyFont="1" applyFill="1" applyAlignment="1">
      <alignment horizontal="center" vertical="center" wrapText="1"/>
    </xf>
    <xf numFmtId="168" fontId="34" fillId="2" borderId="0" xfId="3" applyFont="1" applyFill="1" applyAlignment="1">
      <alignment vertical="center"/>
    </xf>
    <xf numFmtId="168" fontId="14" fillId="0" borderId="0" xfId="3" applyFont="1" applyAlignment="1">
      <alignment horizontal="left" vertical="center" wrapText="1"/>
    </xf>
    <xf numFmtId="170" fontId="14" fillId="0" borderId="0" xfId="5" applyNumberFormat="1" applyFont="1" applyFill="1" applyBorder="1" applyAlignment="1">
      <alignment horizontal="center" vertical="center"/>
    </xf>
    <xf numFmtId="170" fontId="15" fillId="0" borderId="0" xfId="5" applyNumberFormat="1" applyFont="1" applyFill="1" applyBorder="1" applyAlignment="1">
      <alignment horizontal="center" vertical="center"/>
    </xf>
    <xf numFmtId="1" fontId="14" fillId="0" borderId="0" xfId="3" applyNumberFormat="1" applyFont="1" applyAlignment="1">
      <alignment vertical="center"/>
    </xf>
    <xf numFmtId="168" fontId="14" fillId="0" borderId="0" xfId="3" applyFont="1" applyAlignment="1">
      <alignment vertical="center"/>
    </xf>
    <xf numFmtId="0" fontId="14" fillId="0" borderId="0" xfId="4" applyFont="1" applyAlignment="1">
      <alignment horizontal="left" vertical="center"/>
    </xf>
    <xf numFmtId="168" fontId="15" fillId="0" borderId="3" xfId="3" applyFont="1" applyBorder="1" applyAlignment="1">
      <alignment horizontal="left" wrapText="1"/>
    </xf>
    <xf numFmtId="170" fontId="15" fillId="0" borderId="3" xfId="5" applyNumberFormat="1" applyFont="1" applyFill="1" applyBorder="1" applyAlignment="1">
      <alignment horizontal="center" vertical="center"/>
    </xf>
    <xf numFmtId="168" fontId="15" fillId="0" borderId="0" xfId="3" applyFont="1" applyAlignment="1">
      <alignment vertical="center"/>
    </xf>
    <xf numFmtId="168" fontId="15" fillId="0" borderId="0" xfId="3" applyFont="1" applyAlignment="1">
      <alignment horizontal="left" wrapText="1"/>
    </xf>
    <xf numFmtId="171" fontId="19" fillId="0" borderId="0" xfId="6" applyNumberFormat="1" applyFont="1" applyAlignment="1">
      <alignment horizontal="left" vertical="center"/>
    </xf>
    <xf numFmtId="168" fontId="40" fillId="0" borderId="0" xfId="3" applyFont="1" applyAlignment="1">
      <alignment vertical="center"/>
    </xf>
    <xf numFmtId="168" fontId="27" fillId="0" borderId="0" xfId="3" applyFont="1" applyAlignment="1">
      <alignment vertical="center"/>
    </xf>
    <xf numFmtId="172" fontId="16" fillId="0" borderId="0" xfId="7" applyNumberFormat="1" applyFont="1" applyAlignment="1" applyProtection="1">
      <alignment vertical="center"/>
    </xf>
    <xf numFmtId="168" fontId="3" fillId="0" borderId="0" xfId="3"/>
    <xf numFmtId="3" fontId="3" fillId="0" borderId="0" xfId="3" applyNumberFormat="1"/>
    <xf numFmtId="0" fontId="4" fillId="0" borderId="0" xfId="1" applyFont="1" applyAlignment="1" applyProtection="1">
      <alignment vertical="center"/>
      <protection locked="0"/>
    </xf>
    <xf numFmtId="0" fontId="41" fillId="0" borderId="0" xfId="1" applyFont="1" applyAlignment="1" applyProtection="1">
      <alignment vertical="center"/>
      <protection locked="0"/>
    </xf>
    <xf numFmtId="0" fontId="6" fillId="0" borderId="0" xfId="1" applyFont="1" applyAlignment="1" applyProtection="1">
      <alignment horizontal="centerContinuous" vertical="center"/>
      <protection locked="0"/>
    </xf>
    <xf numFmtId="0" fontId="6" fillId="0" borderId="0" xfId="1" applyFont="1" applyAlignment="1" applyProtection="1">
      <alignment vertical="center"/>
      <protection locked="0"/>
    </xf>
    <xf numFmtId="169" fontId="42" fillId="0" borderId="0" xfId="1" applyNumberFormat="1" applyFont="1" applyAlignment="1" applyProtection="1">
      <alignment horizontal="centerContinuous" vertical="center"/>
      <protection locked="0"/>
    </xf>
    <xf numFmtId="0" fontId="42" fillId="0" borderId="0" xfId="1" applyFont="1" applyAlignment="1" applyProtection="1">
      <alignment vertical="center"/>
      <protection locked="0"/>
    </xf>
    <xf numFmtId="0" fontId="41" fillId="0" borderId="0" xfId="1" applyFont="1" applyAlignment="1" applyProtection="1">
      <alignment horizontal="centerContinuous" vertical="center"/>
      <protection locked="0"/>
    </xf>
    <xf numFmtId="0" fontId="43" fillId="0" borderId="0" xfId="1" applyFont="1" applyAlignment="1" applyProtection="1">
      <alignment horizontal="centerContinuous" vertical="center"/>
      <protection locked="0"/>
    </xf>
    <xf numFmtId="0" fontId="44" fillId="0" borderId="0" xfId="1" applyFont="1" applyAlignment="1" applyProtection="1">
      <alignment vertical="center"/>
      <protection locked="0"/>
    </xf>
    <xf numFmtId="0" fontId="12" fillId="0" borderId="0" xfId="1" applyFont="1" applyAlignment="1" applyProtection="1">
      <alignment vertical="center"/>
      <protection locked="0"/>
    </xf>
    <xf numFmtId="0" fontId="3" fillId="0" borderId="0" xfId="1" applyAlignment="1" applyProtection="1">
      <alignment vertical="center"/>
      <protection locked="0"/>
    </xf>
    <xf numFmtId="0" fontId="11"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wrapText="1"/>
      <protection locked="0"/>
    </xf>
    <xf numFmtId="0" fontId="45" fillId="0" borderId="0" xfId="1" applyFont="1" applyAlignment="1" applyProtection="1">
      <alignment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45" fillId="0" borderId="0" xfId="1" applyFont="1" applyAlignment="1" applyProtection="1">
      <alignment horizontal="center" vertical="center"/>
      <protection locked="0"/>
    </xf>
    <xf numFmtId="0" fontId="46" fillId="0" borderId="0" xfId="1" applyFont="1" applyAlignment="1" applyProtection="1">
      <alignment horizontal="center" vertical="center"/>
      <protection locked="0"/>
    </xf>
    <xf numFmtId="0" fontId="45" fillId="0" borderId="0" xfId="1" applyFont="1" applyAlignment="1" applyProtection="1">
      <alignment horizontal="center" vertical="center" wrapText="1"/>
      <protection locked="0"/>
    </xf>
    <xf numFmtId="0" fontId="14" fillId="0" borderId="0" xfId="1" applyFont="1" applyAlignment="1" applyProtection="1">
      <alignment horizontal="center" vertical="center"/>
      <protection locked="0"/>
    </xf>
    <xf numFmtId="0" fontId="47" fillId="0" borderId="0" xfId="1" applyFont="1" applyAlignment="1" applyProtection="1">
      <alignment horizontal="center" vertical="center"/>
      <protection locked="0"/>
    </xf>
    <xf numFmtId="0" fontId="14" fillId="0" borderId="0" xfId="1" applyFont="1" applyAlignment="1" applyProtection="1">
      <alignment horizontal="left" vertical="center"/>
      <protection locked="0"/>
    </xf>
    <xf numFmtId="173" fontId="14" fillId="0" borderId="0" xfId="8" applyNumberFormat="1" applyFont="1" applyFill="1" applyBorder="1" applyAlignment="1" applyProtection="1">
      <alignment horizontal="right" vertical="center"/>
      <protection locked="0"/>
    </xf>
    <xf numFmtId="2" fontId="14" fillId="0" borderId="0" xfId="8" applyNumberFormat="1" applyFont="1" applyFill="1" applyBorder="1" applyAlignment="1" applyProtection="1">
      <alignment horizontal="center" vertical="center"/>
      <protection locked="0"/>
    </xf>
    <xf numFmtId="2" fontId="15" fillId="0" borderId="0" xfId="8" applyNumberFormat="1" applyFont="1" applyFill="1" applyBorder="1" applyAlignment="1" applyProtection="1">
      <alignment horizontal="center" vertical="center"/>
      <protection locked="0"/>
    </xf>
    <xf numFmtId="0" fontId="14" fillId="0" borderId="0" xfId="1" applyFont="1" applyAlignment="1" applyProtection="1">
      <alignment vertical="center"/>
      <protection locked="0"/>
    </xf>
    <xf numFmtId="0" fontId="48" fillId="0" borderId="5" xfId="1" applyFont="1" applyBorder="1" applyAlignment="1" applyProtection="1">
      <alignment vertical="center"/>
      <protection locked="0"/>
    </xf>
    <xf numFmtId="2" fontId="49" fillId="0" borderId="5" xfId="1" applyNumberFormat="1" applyFont="1" applyBorder="1" applyAlignment="1" applyProtection="1">
      <alignment horizontal="left" vertical="center"/>
      <protection locked="0"/>
    </xf>
    <xf numFmtId="174" fontId="50" fillId="3" borderId="5" xfId="8" applyNumberFormat="1" applyFont="1" applyFill="1" applyBorder="1" applyAlignment="1" applyProtection="1">
      <alignment horizontal="right" vertical="center"/>
      <protection locked="0"/>
    </xf>
    <xf numFmtId="2" fontId="48" fillId="0" borderId="5" xfId="8" applyNumberFormat="1" applyFont="1" applyFill="1" applyBorder="1" applyAlignment="1" applyProtection="1">
      <alignment horizontal="center" vertical="center"/>
      <protection locked="0"/>
    </xf>
    <xf numFmtId="0" fontId="48" fillId="0" borderId="0" xfId="1" applyFont="1" applyAlignment="1" applyProtection="1">
      <alignment vertical="center"/>
      <protection locked="0"/>
    </xf>
    <xf numFmtId="0" fontId="14" fillId="0" borderId="0" xfId="1" applyFont="1" applyAlignment="1" applyProtection="1">
      <alignment horizontal="left" vertical="center" wrapText="1"/>
      <protection locked="0"/>
    </xf>
    <xf numFmtId="43" fontId="43" fillId="0" borderId="0" xfId="9" applyFont="1" applyFill="1" applyAlignment="1" applyProtection="1">
      <alignment horizontal="centerContinuous" vertical="center"/>
      <protection locked="0"/>
    </xf>
    <xf numFmtId="0" fontId="51" fillId="0" borderId="0" xfId="1" applyFont="1" applyAlignment="1" applyProtection="1">
      <alignment vertical="center"/>
      <protection locked="0"/>
    </xf>
    <xf numFmtId="0" fontId="51" fillId="0" borderId="0" xfId="1" applyFont="1" applyAlignment="1" applyProtection="1">
      <alignment horizontal="center" vertical="center"/>
      <protection locked="0"/>
    </xf>
    <xf numFmtId="0" fontId="51" fillId="0" borderId="0" xfId="1" applyFont="1" applyAlignment="1" applyProtection="1">
      <alignment horizontal="center" vertical="center" wrapText="1"/>
      <protection locked="0"/>
    </xf>
    <xf numFmtId="0" fontId="43" fillId="0" borderId="1" xfId="1" applyFont="1" applyBorder="1" applyAlignment="1" applyProtection="1">
      <alignment horizontal="center" vertical="center"/>
      <protection locked="0"/>
    </xf>
    <xf numFmtId="0" fontId="52" fillId="0" borderId="1" xfId="1" applyFont="1" applyBorder="1" applyAlignment="1" applyProtection="1">
      <alignment horizontal="center" vertical="center"/>
      <protection locked="0"/>
    </xf>
    <xf numFmtId="0" fontId="52" fillId="0" borderId="2" xfId="1" applyFont="1" applyBorder="1" applyAlignment="1" applyProtection="1">
      <alignment horizontal="center" vertical="center"/>
      <protection locked="0"/>
    </xf>
    <xf numFmtId="174" fontId="50" fillId="0" borderId="5" xfId="8" applyNumberFormat="1" applyFont="1" applyBorder="1" applyAlignment="1" applyProtection="1">
      <alignment horizontal="right" vertical="center"/>
      <protection locked="0"/>
    </xf>
    <xf numFmtId="2" fontId="48" fillId="0" borderId="5" xfId="8" applyNumberFormat="1" applyFont="1" applyBorder="1" applyAlignment="1" applyProtection="1">
      <alignment horizontal="center" vertical="center"/>
      <protection locked="0"/>
    </xf>
    <xf numFmtId="0" fontId="53" fillId="0" borderId="0" xfId="1" applyFont="1" applyAlignment="1" applyProtection="1">
      <alignment vertical="center"/>
      <protection locked="0"/>
    </xf>
    <xf numFmtId="0" fontId="54" fillId="0" borderId="0" xfId="1" applyFont="1" applyAlignment="1" applyProtection="1">
      <alignment vertical="center"/>
      <protection locked="0"/>
    </xf>
    <xf numFmtId="0" fontId="55" fillId="0" borderId="0" xfId="1" applyFont="1" applyAlignment="1" applyProtection="1">
      <alignment vertical="center"/>
      <protection locked="0"/>
    </xf>
    <xf numFmtId="0" fontId="14" fillId="0" borderId="0" xfId="1" applyFont="1" applyProtection="1">
      <protection locked="0"/>
    </xf>
    <xf numFmtId="172" fontId="16" fillId="0" borderId="0" xfId="7" applyNumberFormat="1" applyFont="1" applyAlignment="1" applyProtection="1">
      <alignment vertical="top"/>
    </xf>
    <xf numFmtId="0" fontId="3" fillId="0" borderId="0" xfId="1" applyProtection="1">
      <protection locked="0"/>
    </xf>
    <xf numFmtId="0" fontId="8" fillId="0" borderId="0" xfId="1" applyFont="1" applyAlignment="1">
      <alignment vertical="center"/>
    </xf>
    <xf numFmtId="0" fontId="56" fillId="0" borderId="0" xfId="1" applyFont="1" applyAlignment="1">
      <alignment vertical="center"/>
    </xf>
    <xf numFmtId="0" fontId="6" fillId="0" borderId="0" xfId="1" applyFont="1" applyAlignment="1">
      <alignment horizontal="centerContinuous" vertical="center"/>
    </xf>
    <xf numFmtId="0" fontId="57" fillId="0" borderId="0" xfId="1" applyFont="1" applyAlignment="1">
      <alignment horizontal="centerContinuous" vertical="center"/>
    </xf>
    <xf numFmtId="169" fontId="8" fillId="0" borderId="0" xfId="1" applyNumberFormat="1" applyFont="1" applyAlignment="1">
      <alignment horizontal="centerContinuous" vertical="center"/>
    </xf>
    <xf numFmtId="0" fontId="41" fillId="0" borderId="0" xfId="1" applyFont="1" applyAlignment="1">
      <alignment horizontal="centerContinuous" vertical="center"/>
    </xf>
    <xf numFmtId="0" fontId="5" fillId="0" borderId="0" xfId="1" applyFont="1" applyAlignment="1">
      <alignment vertical="center"/>
    </xf>
    <xf numFmtId="0" fontId="44" fillId="0" borderId="0" xfId="1" applyFont="1" applyAlignment="1">
      <alignment vertical="center"/>
    </xf>
    <xf numFmtId="0" fontId="43" fillId="0" borderId="0" xfId="1" applyFont="1" applyAlignment="1">
      <alignment horizontal="centerContinuous" vertical="center"/>
    </xf>
    <xf numFmtId="0" fontId="12" fillId="0" borderId="0" xfId="1" applyFont="1" applyAlignment="1">
      <alignment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51" fillId="0" borderId="0" xfId="1" applyFont="1" applyAlignment="1">
      <alignment vertical="center"/>
    </xf>
    <xf numFmtId="0" fontId="12" fillId="0" borderId="2" xfId="1" applyFont="1" applyBorder="1" applyAlignment="1">
      <alignment horizontal="center" vertical="center"/>
    </xf>
    <xf numFmtId="0" fontId="46" fillId="0" borderId="0" xfId="1" applyFont="1" applyAlignment="1">
      <alignment horizontal="center" vertical="center"/>
    </xf>
    <xf numFmtId="0" fontId="51" fillId="0" borderId="0" xfId="1" applyFont="1" applyAlignment="1">
      <alignment horizontal="center" vertical="center"/>
    </xf>
    <xf numFmtId="0" fontId="51" fillId="0" borderId="0" xfId="1" applyFont="1" applyAlignment="1">
      <alignment horizontal="center" vertical="center" wrapText="1"/>
    </xf>
    <xf numFmtId="0" fontId="14" fillId="0" borderId="0" xfId="1" applyFont="1" applyAlignment="1">
      <alignment horizontal="center" vertical="center"/>
    </xf>
    <xf numFmtId="0" fontId="47" fillId="0" borderId="0" xfId="1" applyFont="1" applyAlignment="1">
      <alignment horizontal="center" vertical="center"/>
    </xf>
    <xf numFmtId="174" fontId="14" fillId="0" borderId="0" xfId="8" applyNumberFormat="1" applyFont="1" applyFill="1" applyBorder="1" applyAlignment="1">
      <alignment horizontal="right" vertical="center"/>
    </xf>
    <xf numFmtId="2" fontId="14" fillId="0" borderId="0" xfId="8" applyNumberFormat="1" applyFont="1" applyFill="1" applyBorder="1" applyAlignment="1">
      <alignment horizontal="center" vertical="center"/>
    </xf>
    <xf numFmtId="2" fontId="15" fillId="0" borderId="0" xfId="8" applyNumberFormat="1" applyFont="1" applyFill="1" applyBorder="1" applyAlignment="1">
      <alignment horizontal="center" vertical="center"/>
    </xf>
    <xf numFmtId="0" fontId="48" fillId="0" borderId="5" xfId="1" applyFont="1" applyBorder="1" applyAlignment="1">
      <alignment vertical="center"/>
    </xf>
    <xf numFmtId="0" fontId="14" fillId="0" borderId="5" xfId="1" applyFont="1" applyBorder="1" applyAlignment="1">
      <alignment horizontal="left" vertical="center"/>
    </xf>
    <xf numFmtId="174" fontId="14" fillId="0" borderId="5" xfId="8" applyNumberFormat="1" applyFont="1" applyFill="1" applyBorder="1" applyAlignment="1">
      <alignment horizontal="right" vertical="center"/>
    </xf>
    <xf numFmtId="2" fontId="14" fillId="0" borderId="5" xfId="8" applyNumberFormat="1" applyFont="1" applyFill="1" applyBorder="1" applyAlignment="1">
      <alignment horizontal="center" vertical="center"/>
    </xf>
    <xf numFmtId="0" fontId="48" fillId="0" borderId="0" xfId="1" applyFont="1" applyAlignment="1">
      <alignment vertical="center"/>
    </xf>
    <xf numFmtId="3" fontId="14" fillId="0" borderId="0" xfId="1" applyNumberFormat="1" applyFont="1" applyAlignment="1">
      <alignment vertical="center"/>
    </xf>
    <xf numFmtId="2" fontId="48" fillId="0" borderId="5" xfId="1" applyNumberFormat="1" applyFont="1" applyBorder="1" applyAlignment="1">
      <alignment horizontal="left" vertical="center"/>
    </xf>
    <xf numFmtId="174" fontId="50" fillId="0" borderId="5" xfId="8" applyNumberFormat="1" applyFont="1" applyFill="1" applyBorder="1" applyAlignment="1">
      <alignment horizontal="right" vertical="center"/>
    </xf>
    <xf numFmtId="2" fontId="48" fillId="0" borderId="5" xfId="8" applyNumberFormat="1" applyFont="1" applyFill="1" applyBorder="1" applyAlignment="1">
      <alignment horizontal="center" vertical="center"/>
    </xf>
    <xf numFmtId="2" fontId="14" fillId="0" borderId="0" xfId="1" applyNumberFormat="1" applyFont="1" applyAlignment="1">
      <alignment vertical="center"/>
    </xf>
    <xf numFmtId="4" fontId="48" fillId="0" borderId="5" xfId="8" applyNumberFormat="1" applyFont="1" applyFill="1" applyBorder="1" applyAlignment="1">
      <alignment horizontal="center" vertical="center"/>
    </xf>
    <xf numFmtId="0" fontId="54" fillId="0" borderId="0" xfId="1" applyFont="1" applyAlignment="1">
      <alignment horizontal="center" vertical="center"/>
    </xf>
    <xf numFmtId="0" fontId="54" fillId="0" borderId="0" xfId="1" applyFont="1" applyAlignment="1">
      <alignment vertical="center"/>
    </xf>
    <xf numFmtId="174" fontId="54" fillId="0" borderId="0" xfId="1" applyNumberFormat="1" applyFont="1" applyAlignment="1">
      <alignment vertical="center"/>
    </xf>
    <xf numFmtId="0" fontId="55" fillId="0" borderId="0" xfId="1" applyFont="1" applyAlignment="1">
      <alignment vertical="center"/>
    </xf>
    <xf numFmtId="0" fontId="16" fillId="0" borderId="0" xfId="1" applyFont="1" applyAlignment="1">
      <alignment vertical="center"/>
    </xf>
    <xf numFmtId="0" fontId="58" fillId="0" borderId="0" xfId="10" applyFont="1"/>
    <xf numFmtId="172" fontId="16" fillId="0" borderId="0" xfId="7" applyNumberFormat="1" applyFont="1" applyAlignment="1" applyProtection="1">
      <alignment vertical="top" wrapText="1"/>
    </xf>
    <xf numFmtId="0" fontId="40" fillId="0" borderId="0" xfId="8" applyFont="1" applyFill="1" applyBorder="1" applyAlignment="1">
      <alignment horizontal="right"/>
    </xf>
    <xf numFmtId="0" fontId="56" fillId="0" borderId="0" xfId="1" applyFont="1" applyAlignment="1" applyProtection="1">
      <alignment vertical="center"/>
      <protection locked="0"/>
    </xf>
    <xf numFmtId="0" fontId="6" fillId="0" borderId="0" xfId="1" applyFont="1" applyAlignment="1" applyProtection="1">
      <alignment horizontal="centerContinuous"/>
      <protection locked="0"/>
    </xf>
    <xf numFmtId="0" fontId="59" fillId="0" borderId="0" xfId="1" applyFont="1" applyAlignment="1" applyProtection="1">
      <alignment horizontal="centerContinuous"/>
      <protection locked="0"/>
    </xf>
    <xf numFmtId="0" fontId="59" fillId="0" borderId="0" xfId="1" applyFont="1" applyProtection="1">
      <protection locked="0"/>
    </xf>
    <xf numFmtId="169" fontId="8" fillId="0" borderId="0" xfId="1" applyNumberFormat="1" applyFont="1" applyAlignment="1" applyProtection="1">
      <alignment horizontal="centerContinuous" vertical="center"/>
      <protection locked="0"/>
    </xf>
    <xf numFmtId="0" fontId="8" fillId="0" borderId="0" xfId="1" applyFont="1" applyAlignment="1" applyProtection="1">
      <alignment horizontal="centerContinuous" vertical="center"/>
      <protection locked="0"/>
    </xf>
    <xf numFmtId="0" fontId="60" fillId="0" borderId="0" xfId="1" applyFont="1" applyAlignment="1" applyProtection="1">
      <alignment horizontal="centerContinuous" vertical="center"/>
      <protection locked="0"/>
    </xf>
    <xf numFmtId="0" fontId="60" fillId="0" borderId="0" xfId="1" applyFont="1" applyAlignment="1" applyProtection="1">
      <alignment vertical="center"/>
      <protection locked="0"/>
    </xf>
    <xf numFmtId="0" fontId="61" fillId="0" borderId="0" xfId="1" applyFont="1" applyAlignment="1" applyProtection="1">
      <alignment horizontal="centerContinuous" vertical="center"/>
      <protection locked="0"/>
    </xf>
    <xf numFmtId="0" fontId="61" fillId="0" borderId="0" xfId="1" applyFont="1" applyAlignment="1" applyProtection="1">
      <alignment vertical="center"/>
      <protection locked="0"/>
    </xf>
    <xf numFmtId="0" fontId="11" fillId="0" borderId="0" xfId="1" applyFont="1" applyAlignment="1" applyProtection="1">
      <alignment horizontal="centerContinuous" vertical="center"/>
      <protection locked="0"/>
    </xf>
    <xf numFmtId="0" fontId="62" fillId="0" borderId="0" xfId="7" applyFont="1" applyProtection="1"/>
    <xf numFmtId="0" fontId="11"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protection locked="0"/>
    </xf>
    <xf numFmtId="0" fontId="11" fillId="0" borderId="2"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protection locked="0"/>
    </xf>
    <xf numFmtId="175" fontId="14" fillId="0" borderId="0" xfId="1" applyNumberFormat="1" applyFont="1" applyAlignment="1" applyProtection="1">
      <alignment horizontal="center" vertical="center"/>
      <protection locked="0"/>
    </xf>
    <xf numFmtId="2" fontId="14" fillId="0" borderId="0" xfId="1" applyNumberFormat="1" applyFont="1" applyAlignment="1" applyProtection="1">
      <alignment horizontal="center" vertical="center"/>
      <protection locked="0"/>
    </xf>
    <xf numFmtId="4" fontId="15" fillId="0" borderId="0" xfId="1" applyNumberFormat="1" applyFont="1" applyAlignment="1" applyProtection="1">
      <alignment horizontal="center" vertical="center"/>
      <protection locked="0"/>
    </xf>
    <xf numFmtId="4" fontId="3" fillId="0" borderId="0" xfId="1" applyNumberFormat="1" applyAlignment="1" applyProtection="1">
      <alignment vertical="center"/>
      <protection locked="0"/>
    </xf>
    <xf numFmtId="49" fontId="14" fillId="0" borderId="0" xfId="1" applyNumberFormat="1" applyFont="1" applyAlignment="1" applyProtection="1">
      <alignment horizontal="left" vertical="center"/>
      <protection locked="0"/>
    </xf>
    <xf numFmtId="0" fontId="48" fillId="0" borderId="0" xfId="1" applyFont="1" applyAlignment="1" applyProtection="1">
      <alignment horizontal="center" vertical="center"/>
      <protection locked="0"/>
    </xf>
    <xf numFmtId="175" fontId="47" fillId="0" borderId="5" xfId="1" applyNumberFormat="1" applyFont="1" applyBorder="1" applyAlignment="1" applyProtection="1">
      <alignment horizontal="center" vertical="center"/>
      <protection locked="0"/>
    </xf>
    <xf numFmtId="4" fontId="48" fillId="0" borderId="5" xfId="1" applyNumberFormat="1" applyFont="1" applyBorder="1" applyAlignment="1" applyProtection="1">
      <alignment horizontal="center" vertical="center"/>
      <protection locked="0"/>
    </xf>
    <xf numFmtId="176" fontId="14" fillId="0" borderId="0" xfId="1" applyNumberFormat="1" applyFont="1" applyAlignment="1" applyProtection="1">
      <alignment vertical="center"/>
      <protection locked="0"/>
    </xf>
    <xf numFmtId="174" fontId="12" fillId="0" borderId="0" xfId="1" applyNumberFormat="1" applyFont="1" applyAlignment="1" applyProtection="1">
      <alignment vertical="center"/>
      <protection locked="0"/>
    </xf>
    <xf numFmtId="0" fontId="11" fillId="0" borderId="2" xfId="1" applyFont="1" applyBorder="1" applyAlignment="1" applyProtection="1">
      <alignment horizontal="center" vertical="center"/>
      <protection locked="0"/>
    </xf>
    <xf numFmtId="0" fontId="63" fillId="0" borderId="0" xfId="1" applyFont="1" applyAlignment="1" applyProtection="1">
      <alignment horizontal="center" vertical="center"/>
      <protection locked="0"/>
    </xf>
    <xf numFmtId="4" fontId="14" fillId="0" borderId="0" xfId="1" applyNumberFormat="1" applyFont="1" applyAlignment="1" applyProtection="1">
      <alignment vertical="center"/>
      <protection locked="0"/>
    </xf>
    <xf numFmtId="4" fontId="12" fillId="0" borderId="0" xfId="1" applyNumberFormat="1" applyFont="1" applyAlignment="1" applyProtection="1">
      <alignment vertical="center"/>
      <protection locked="0"/>
    </xf>
    <xf numFmtId="0" fontId="14" fillId="0" borderId="5" xfId="1" applyFont="1" applyBorder="1" applyProtection="1">
      <protection locked="0"/>
    </xf>
    <xf numFmtId="0" fontId="3" fillId="0" borderId="0" xfId="1" applyAlignment="1" applyProtection="1">
      <alignment horizontal="center"/>
      <protection locked="0"/>
    </xf>
    <xf numFmtId="0" fontId="16" fillId="0" borderId="0" xfId="1" applyFont="1" applyProtection="1">
      <protection locked="0"/>
    </xf>
    <xf numFmtId="174" fontId="14" fillId="0" borderId="0" xfId="1" applyNumberFormat="1" applyFont="1" applyProtection="1">
      <protection locked="0"/>
    </xf>
    <xf numFmtId="175" fontId="14" fillId="0" borderId="0" xfId="1" applyNumberFormat="1" applyFont="1" applyProtection="1">
      <protection locked="0"/>
    </xf>
    <xf numFmtId="0" fontId="26" fillId="0" borderId="0" xfId="1" applyFont="1" applyProtection="1">
      <protection locked="0"/>
    </xf>
    <xf numFmtId="0" fontId="6" fillId="0" borderId="0" xfId="1" applyFont="1" applyAlignment="1" applyProtection="1">
      <alignment horizontal="center" vertical="center"/>
      <protection locked="0"/>
    </xf>
    <xf numFmtId="0" fontId="64" fillId="0" borderId="0" xfId="1" applyFont="1" applyAlignment="1" applyProtection="1">
      <alignment vertical="center"/>
      <protection locked="0"/>
    </xf>
    <xf numFmtId="169" fontId="8" fillId="0" borderId="0" xfId="1" applyNumberFormat="1" applyFont="1" applyAlignment="1" applyProtection="1">
      <alignment horizontal="center" vertical="center"/>
      <protection locked="0"/>
    </xf>
    <xf numFmtId="0" fontId="65" fillId="0" borderId="0" xfId="1" applyFont="1" applyAlignment="1" applyProtection="1">
      <alignment vertical="center"/>
      <protection locked="0"/>
    </xf>
    <xf numFmtId="0" fontId="41" fillId="0" borderId="0" xfId="1" applyFont="1" applyAlignment="1" applyProtection="1">
      <alignment horizontal="center" vertical="center"/>
      <protection locked="0"/>
    </xf>
    <xf numFmtId="0" fontId="21" fillId="0" borderId="0" xfId="1" applyFont="1" applyAlignment="1" applyProtection="1">
      <alignment vertical="center"/>
      <protection locked="0"/>
    </xf>
    <xf numFmtId="0" fontId="66" fillId="0" borderId="0" xfId="1" applyFont="1" applyAlignment="1" applyProtection="1">
      <alignment vertical="center"/>
      <protection locked="0"/>
    </xf>
    <xf numFmtId="0" fontId="67" fillId="0" borderId="0" xfId="1" applyFont="1" applyAlignment="1" applyProtection="1">
      <alignment vertical="center"/>
      <protection locked="0"/>
    </xf>
    <xf numFmtId="0" fontId="43" fillId="0" borderId="0" xfId="1" applyFont="1" applyAlignment="1" applyProtection="1">
      <alignment horizontal="center" vertical="center"/>
      <protection locked="0"/>
    </xf>
    <xf numFmtId="0" fontId="68" fillId="0" borderId="0" xfId="1" applyFont="1" applyAlignment="1" applyProtection="1">
      <alignment vertical="center"/>
      <protection locked="0"/>
    </xf>
    <xf numFmtId="0" fontId="69" fillId="0" borderId="0" xfId="1" applyFont="1" applyAlignment="1" applyProtection="1">
      <alignment vertical="center"/>
      <protection locked="0"/>
    </xf>
    <xf numFmtId="0" fontId="70" fillId="0" borderId="0" xfId="1" applyFont="1" applyAlignment="1" applyProtection="1">
      <alignment horizontal="center" vertical="center"/>
      <protection locked="0"/>
    </xf>
    <xf numFmtId="0" fontId="70" fillId="0" borderId="0" xfId="1" applyFont="1" applyAlignment="1" applyProtection="1">
      <alignment horizontal="center" vertical="center" wrapText="1"/>
      <protection locked="0"/>
    </xf>
    <xf numFmtId="170" fontId="14" fillId="0" borderId="0" xfId="11" applyNumberFormat="1" applyFont="1" applyFill="1" applyBorder="1" applyAlignment="1" applyProtection="1">
      <alignment horizontal="center" vertical="center"/>
      <protection locked="0"/>
    </xf>
    <xf numFmtId="2" fontId="14" fillId="0" borderId="0" xfId="12" applyNumberFormat="1" applyFont="1" applyFill="1" applyBorder="1" applyAlignment="1" applyProtection="1">
      <alignment horizontal="center" vertical="center"/>
      <protection locked="0"/>
    </xf>
    <xf numFmtId="2" fontId="15" fillId="0" borderId="0" xfId="12" applyNumberFormat="1" applyFont="1" applyFill="1" applyBorder="1" applyAlignment="1" applyProtection="1">
      <alignment horizontal="center" vertical="center"/>
      <protection locked="0"/>
    </xf>
    <xf numFmtId="0" fontId="70" fillId="0" borderId="5" xfId="1" applyFont="1" applyBorder="1" applyAlignment="1" applyProtection="1">
      <alignment vertical="center"/>
      <protection locked="0"/>
    </xf>
    <xf numFmtId="2" fontId="70" fillId="0" borderId="5" xfId="1" applyNumberFormat="1" applyFont="1" applyBorder="1" applyAlignment="1" applyProtection="1">
      <alignment horizontal="left" vertical="center"/>
      <protection locked="0"/>
    </xf>
    <xf numFmtId="177" fontId="71" fillId="0" borderId="5" xfId="1" applyNumberFormat="1" applyFont="1" applyBorder="1" applyAlignment="1" applyProtection="1">
      <alignment vertical="center"/>
      <protection locked="0"/>
    </xf>
    <xf numFmtId="2" fontId="70" fillId="0" borderId="5" xfId="12" applyNumberFormat="1" applyFont="1" applyFill="1" applyBorder="1" applyAlignment="1" applyProtection="1">
      <alignment horizontal="center" vertical="center"/>
      <protection locked="0"/>
    </xf>
    <xf numFmtId="0" fontId="70" fillId="0" borderId="0" xfId="1" applyFont="1" applyAlignment="1" applyProtection="1">
      <alignment vertical="center"/>
      <protection locked="0"/>
    </xf>
    <xf numFmtId="0" fontId="66" fillId="0" borderId="5" xfId="1" applyFont="1" applyBorder="1" applyAlignment="1" applyProtection="1">
      <alignment vertical="center"/>
      <protection locked="0"/>
    </xf>
    <xf numFmtId="4" fontId="66" fillId="0" borderId="5" xfId="12" applyNumberFormat="1" applyFont="1" applyBorder="1" applyAlignment="1" applyProtection="1">
      <alignment horizontal="center" vertical="center"/>
      <protection locked="0"/>
    </xf>
    <xf numFmtId="3" fontId="72" fillId="0" borderId="5" xfId="12" applyNumberFormat="1" applyFont="1" applyBorder="1" applyAlignment="1" applyProtection="1">
      <alignment horizontal="center" vertical="center"/>
      <protection locked="0"/>
    </xf>
    <xf numFmtId="0" fontId="48" fillId="0" borderId="0" xfId="1" applyFont="1" applyProtection="1">
      <protection locked="0"/>
    </xf>
    <xf numFmtId="0" fontId="73" fillId="0" borderId="0" xfId="1" applyFont="1" applyProtection="1">
      <protection locked="0"/>
    </xf>
    <xf numFmtId="0" fontId="12" fillId="0" borderId="0" xfId="1" applyFont="1" applyProtection="1">
      <protection locked="0"/>
    </xf>
    <xf numFmtId="177" fontId="12" fillId="0" borderId="0" xfId="1" applyNumberFormat="1" applyFont="1" applyProtection="1">
      <protection locked="0"/>
    </xf>
    <xf numFmtId="178" fontId="12" fillId="0" borderId="0" xfId="1" applyNumberFormat="1" applyFont="1" applyProtection="1">
      <protection locked="0"/>
    </xf>
    <xf numFmtId="0" fontId="74" fillId="0" borderId="0" xfId="1" applyFont="1" applyProtection="1">
      <protection locked="0"/>
    </xf>
    <xf numFmtId="179" fontId="15" fillId="0" borderId="0" xfId="1" applyNumberFormat="1" applyFont="1" applyProtection="1">
      <protection locked="0"/>
    </xf>
    <xf numFmtId="0" fontId="14" fillId="0" borderId="0" xfId="13" applyFont="1" applyAlignment="1">
      <alignment horizontal="justify" vertical="top" wrapText="1"/>
    </xf>
    <xf numFmtId="0" fontId="14" fillId="0" borderId="0" xfId="1" applyFont="1" applyAlignment="1" applyProtection="1">
      <alignment vertical="center" wrapText="1"/>
      <protection locked="0"/>
    </xf>
    <xf numFmtId="0" fontId="4" fillId="0" borderId="0" xfId="1" applyFont="1" applyAlignment="1">
      <alignment vertical="center"/>
    </xf>
    <xf numFmtId="0" fontId="21" fillId="0" borderId="0" xfId="1" applyFont="1" applyAlignment="1">
      <alignment vertical="center"/>
    </xf>
    <xf numFmtId="0" fontId="75" fillId="0" borderId="0" xfId="1" applyFont="1" applyAlignment="1">
      <alignment vertical="center"/>
    </xf>
    <xf numFmtId="0" fontId="29" fillId="0" borderId="0" xfId="1" applyFont="1" applyAlignment="1">
      <alignment vertical="center"/>
    </xf>
    <xf numFmtId="0" fontId="41" fillId="0" borderId="0" xfId="1" applyFont="1" applyAlignment="1">
      <alignment vertical="center"/>
    </xf>
    <xf numFmtId="0" fontId="43" fillId="0" borderId="1" xfId="1" applyFont="1" applyBorder="1" applyAlignment="1">
      <alignment horizontal="center" vertical="center"/>
    </xf>
    <xf numFmtId="0" fontId="12" fillId="0" borderId="1" xfId="1" applyFont="1" applyBorder="1" applyAlignment="1">
      <alignment horizontal="center" textRotation="90"/>
    </xf>
    <xf numFmtId="0" fontId="12" fillId="0" borderId="1" xfId="1" applyFont="1" applyBorder="1" applyAlignment="1">
      <alignment horizontal="center" textRotation="90" wrapText="1"/>
    </xf>
    <xf numFmtId="0" fontId="11" fillId="0" borderId="1" xfId="1" applyFont="1" applyBorder="1" applyAlignment="1">
      <alignment textRotation="90" wrapText="1"/>
    </xf>
    <xf numFmtId="0" fontId="11" fillId="0" borderId="0" xfId="1" applyFont="1" applyAlignment="1">
      <alignment textRotation="90" wrapText="1"/>
    </xf>
    <xf numFmtId="0" fontId="76" fillId="0" borderId="2" xfId="1" applyFont="1" applyBorder="1" applyAlignment="1">
      <alignment horizontal="center" vertical="center"/>
    </xf>
    <xf numFmtId="0" fontId="14" fillId="0" borderId="2" xfId="1" applyFont="1" applyBorder="1" applyAlignment="1">
      <alignment horizontal="center" vertical="center" textRotation="90"/>
    </xf>
    <xf numFmtId="0" fontId="15" fillId="0" borderId="2" xfId="1" applyFont="1" applyBorder="1" applyAlignment="1">
      <alignment horizontal="right" vertical="center" textRotation="90" wrapText="1"/>
    </xf>
    <xf numFmtId="0" fontId="15" fillId="0" borderId="0" xfId="1" applyFont="1" applyAlignment="1">
      <alignment horizontal="right" vertical="center" textRotation="90" wrapText="1"/>
    </xf>
    <xf numFmtId="0" fontId="14" fillId="0" borderId="0" xfId="1" applyFont="1" applyAlignment="1">
      <alignment horizontal="right" vertical="center" textRotation="90" wrapText="1"/>
    </xf>
    <xf numFmtId="0" fontId="14" fillId="0" borderId="0" xfId="1" applyFont="1" applyAlignment="1">
      <alignment horizontal="left" vertical="center" wrapText="1"/>
    </xf>
    <xf numFmtId="180" fontId="14" fillId="0" borderId="0" xfId="1" applyNumberFormat="1" applyFont="1" applyAlignment="1">
      <alignment vertical="center"/>
    </xf>
    <xf numFmtId="166" fontId="15" fillId="0" borderId="0" xfId="1" applyNumberFormat="1" applyFont="1" applyAlignment="1">
      <alignment vertical="center"/>
    </xf>
    <xf numFmtId="181" fontId="14" fillId="0" borderId="0" xfId="1" applyNumberFormat="1" applyFont="1" applyAlignment="1">
      <alignment vertical="center"/>
    </xf>
    <xf numFmtId="182" fontId="14" fillId="0" borderId="0" xfId="1" applyNumberFormat="1" applyFont="1" applyAlignment="1">
      <alignment vertical="center"/>
    </xf>
    <xf numFmtId="183" fontId="14" fillId="0" borderId="0" xfId="1" applyNumberFormat="1" applyFont="1" applyAlignment="1">
      <alignment vertical="center"/>
    </xf>
    <xf numFmtId="180" fontId="14" fillId="0" borderId="0" xfId="1" applyNumberFormat="1" applyFont="1" applyAlignment="1">
      <alignment horizontal="center" vertical="center"/>
    </xf>
    <xf numFmtId="166" fontId="15" fillId="0" borderId="0" xfId="1" applyNumberFormat="1" applyFont="1" applyAlignment="1">
      <alignment horizontal="center" vertical="center"/>
    </xf>
    <xf numFmtId="180" fontId="15" fillId="0" borderId="3" xfId="1" applyNumberFormat="1" applyFont="1" applyBorder="1" applyAlignment="1">
      <alignment vertical="center"/>
    </xf>
    <xf numFmtId="166" fontId="15" fillId="0" borderId="3" xfId="1" applyNumberFormat="1" applyFont="1" applyBorder="1" applyAlignment="1">
      <alignment vertical="center"/>
    </xf>
    <xf numFmtId="182" fontId="19" fillId="0" borderId="0" xfId="1" applyNumberFormat="1" applyFont="1"/>
    <xf numFmtId="182" fontId="14" fillId="0" borderId="0" xfId="1" applyNumberFormat="1" applyFont="1"/>
    <xf numFmtId="166" fontId="19" fillId="0" borderId="0" xfId="1" applyNumberFormat="1" applyFont="1"/>
    <xf numFmtId="0" fontId="75" fillId="0" borderId="0" xfId="1" applyFont="1"/>
    <xf numFmtId="0" fontId="29" fillId="0" borderId="0" xfId="1" applyFont="1"/>
    <xf numFmtId="0" fontId="61" fillId="0" borderId="0" xfId="1" applyFont="1"/>
    <xf numFmtId="0" fontId="11" fillId="0" borderId="1" xfId="1" applyFont="1" applyBorder="1" applyAlignment="1">
      <alignment horizontal="right" textRotation="90" wrapText="1"/>
    </xf>
    <xf numFmtId="0" fontId="14" fillId="0" borderId="2" xfId="1" applyFont="1" applyBorder="1" applyAlignment="1">
      <alignment horizontal="center" textRotation="90"/>
    </xf>
    <xf numFmtId="0" fontId="15" fillId="0" borderId="2" xfId="1" applyFont="1" applyBorder="1" applyAlignment="1">
      <alignment textRotation="90" wrapText="1"/>
    </xf>
    <xf numFmtId="0" fontId="76" fillId="0" borderId="0" xfId="1" applyFont="1" applyAlignment="1">
      <alignment horizontal="center" vertical="center"/>
    </xf>
    <xf numFmtId="0" fontId="14" fillId="0" borderId="0" xfId="1" applyFont="1" applyAlignment="1">
      <alignment horizontal="center" textRotation="90"/>
    </xf>
    <xf numFmtId="0" fontId="15" fillId="0" borderId="0" xfId="1" applyFont="1" applyAlignment="1">
      <alignment textRotation="90" wrapText="1"/>
    </xf>
    <xf numFmtId="3" fontId="15" fillId="0" borderId="0" xfId="1" applyNumberFormat="1" applyFont="1"/>
    <xf numFmtId="3" fontId="19" fillId="0" borderId="0" xfId="1" applyNumberFormat="1" applyFont="1"/>
    <xf numFmtId="0" fontId="16" fillId="0" borderId="0" xfId="1" applyFont="1" applyAlignment="1" applyProtection="1">
      <alignment vertical="center" wrapText="1"/>
      <protection locked="0"/>
    </xf>
    <xf numFmtId="0" fontId="79" fillId="0" borderId="0" xfId="14" applyFont="1"/>
    <xf numFmtId="0" fontId="79" fillId="0" borderId="0" xfId="14" applyFont="1" applyAlignment="1">
      <alignment horizontal="center"/>
    </xf>
    <xf numFmtId="0" fontId="6" fillId="0" borderId="0" xfId="14" applyFont="1" applyAlignment="1">
      <alignment horizontal="center" vertical="top" wrapText="1"/>
    </xf>
    <xf numFmtId="169" fontId="8" fillId="0" borderId="0" xfId="14" applyNumberFormat="1" applyFont="1" applyAlignment="1">
      <alignment horizontal="center"/>
    </xf>
    <xf numFmtId="184" fontId="41" fillId="0" borderId="0" xfId="14" applyNumberFormat="1" applyFont="1" applyAlignment="1">
      <alignment horizontal="center"/>
    </xf>
    <xf numFmtId="0" fontId="62" fillId="0" borderId="0" xfId="14" applyFont="1"/>
    <xf numFmtId="0" fontId="11" fillId="0" borderId="6" xfId="14" applyFont="1" applyBorder="1" applyAlignment="1">
      <alignment horizontal="left" vertical="center" wrapText="1"/>
    </xf>
    <xf numFmtId="184" fontId="11" fillId="0" borderId="7" xfId="14" applyNumberFormat="1" applyFont="1" applyBorder="1" applyAlignment="1">
      <alignment horizontal="center"/>
    </xf>
    <xf numFmtId="184" fontId="11" fillId="0" borderId="8" xfId="14" applyNumberFormat="1" applyFont="1" applyBorder="1" applyAlignment="1">
      <alignment horizontal="center"/>
    </xf>
    <xf numFmtId="0" fontId="11" fillId="0" borderId="6" xfId="14" applyFont="1" applyBorder="1" applyAlignment="1">
      <alignment horizontal="center" vertical="center" wrapText="1"/>
    </xf>
    <xf numFmtId="184" fontId="11" fillId="0" borderId="9" xfId="14" applyNumberFormat="1" applyFont="1" applyBorder="1" applyAlignment="1">
      <alignment horizontal="center"/>
    </xf>
    <xf numFmtId="0" fontId="11" fillId="0" borderId="7" xfId="14" applyFont="1" applyBorder="1" applyAlignment="1">
      <alignment horizontal="center"/>
    </xf>
    <xf numFmtId="0" fontId="11" fillId="0" borderId="9" xfId="14" applyFont="1" applyBorder="1" applyAlignment="1">
      <alignment horizontal="center"/>
    </xf>
    <xf numFmtId="0" fontId="11" fillId="0" borderId="10" xfId="14" applyFont="1" applyBorder="1" applyAlignment="1">
      <alignment horizontal="left" vertical="center" wrapText="1"/>
    </xf>
    <xf numFmtId="0" fontId="11" fillId="0" borderId="11" xfId="14" applyFont="1" applyBorder="1" applyAlignment="1">
      <alignment horizontal="center" vertical="center" wrapText="1"/>
    </xf>
    <xf numFmtId="0" fontId="11" fillId="0" borderId="6" xfId="14" applyFont="1" applyBorder="1" applyAlignment="1">
      <alignment horizontal="center" vertical="center" wrapText="1"/>
    </xf>
    <xf numFmtId="0" fontId="11" fillId="0" borderId="12" xfId="14" applyFont="1" applyBorder="1" applyAlignment="1">
      <alignment horizontal="center" vertical="center" wrapText="1"/>
    </xf>
    <xf numFmtId="0" fontId="11" fillId="0" borderId="10" xfId="14" applyFont="1" applyBorder="1" applyAlignment="1">
      <alignment horizontal="center" vertical="center" wrapText="1"/>
    </xf>
    <xf numFmtId="0" fontId="11" fillId="0" borderId="9" xfId="14" applyFont="1" applyBorder="1" applyAlignment="1">
      <alignment horizontal="center" vertical="center" wrapText="1"/>
    </xf>
    <xf numFmtId="0" fontId="11" fillId="0" borderId="13" xfId="14" applyFont="1" applyBorder="1" applyAlignment="1">
      <alignment horizontal="center" vertical="center" wrapText="1"/>
    </xf>
    <xf numFmtId="0" fontId="11" fillId="0" borderId="14" xfId="14" applyFont="1" applyBorder="1" applyAlignment="1">
      <alignment horizontal="center" vertical="center" wrapText="1"/>
    </xf>
    <xf numFmtId="0" fontId="3" fillId="0" borderId="15" xfId="1" applyBorder="1"/>
    <xf numFmtId="0" fontId="3" fillId="0" borderId="15" xfId="1" applyBorder="1" applyAlignment="1">
      <alignment horizontal="center"/>
    </xf>
    <xf numFmtId="185" fontId="3" fillId="0" borderId="15" xfId="1" applyNumberFormat="1" applyBorder="1"/>
    <xf numFmtId="185" fontId="3" fillId="0" borderId="16" xfId="1" applyNumberFormat="1" applyBorder="1"/>
    <xf numFmtId="185" fontId="3" fillId="0" borderId="17" xfId="1" applyNumberFormat="1" applyBorder="1"/>
    <xf numFmtId="0" fontId="3" fillId="0" borderId="18" xfId="1" applyBorder="1"/>
    <xf numFmtId="0" fontId="3" fillId="0" borderId="19" xfId="1" applyBorder="1" applyAlignment="1">
      <alignment horizontal="center"/>
    </xf>
    <xf numFmtId="185" fontId="3" fillId="0" borderId="19" xfId="1" applyNumberFormat="1" applyBorder="1"/>
    <xf numFmtId="185" fontId="3" fillId="0" borderId="0" xfId="1" applyNumberFormat="1"/>
    <xf numFmtId="185"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5" fontId="3" fillId="0" borderId="21" xfId="1" applyNumberFormat="1" applyBorder="1"/>
    <xf numFmtId="185" fontId="3" fillId="0" borderId="23" xfId="1" applyNumberFormat="1" applyBorder="1"/>
    <xf numFmtId="185" fontId="3" fillId="0" borderId="24" xfId="1" applyNumberFormat="1" applyBorder="1"/>
    <xf numFmtId="0" fontId="23" fillId="0" borderId="0" xfId="1" applyFont="1" applyAlignment="1">
      <alignment vertical="center"/>
    </xf>
    <xf numFmtId="0" fontId="6" fillId="0" borderId="0" xfId="1" applyFont="1" applyAlignment="1">
      <alignment horizontal="center" wrapText="1"/>
    </xf>
    <xf numFmtId="0" fontId="28" fillId="0" borderId="0" xfId="1" applyFont="1" applyAlignment="1">
      <alignment vertical="center"/>
    </xf>
    <xf numFmtId="169" fontId="8" fillId="0" borderId="0" xfId="1" applyNumberFormat="1" applyFont="1" applyAlignment="1">
      <alignment horizontal="center" vertical="center"/>
    </xf>
    <xf numFmtId="0" fontId="31" fillId="0" borderId="0" xfId="1" applyFont="1" applyAlignment="1">
      <alignment horizontal="center" vertical="center"/>
    </xf>
    <xf numFmtId="0" fontId="11" fillId="0" borderId="25" xfId="1" applyFont="1" applyBorder="1" applyAlignment="1">
      <alignment horizontal="center" vertical="center" wrapText="1"/>
    </xf>
    <xf numFmtId="0" fontId="34" fillId="0" borderId="0" xfId="1" applyFont="1" applyAlignment="1">
      <alignment vertical="center"/>
    </xf>
    <xf numFmtId="0" fontId="80" fillId="0" borderId="0" xfId="1" applyFont="1" applyAlignment="1">
      <alignment horizontal="center" vertical="center" wrapText="1"/>
    </xf>
    <xf numFmtId="2" fontId="81" fillId="0" borderId="0" xfId="1" applyNumberFormat="1" applyFont="1" applyAlignment="1">
      <alignment horizontal="center" vertical="center" wrapText="1"/>
    </xf>
    <xf numFmtId="2" fontId="82" fillId="0" borderId="0" xfId="1" applyNumberFormat="1" applyFont="1" applyAlignment="1">
      <alignment horizontal="center" vertical="center" wrapText="1"/>
    </xf>
    <xf numFmtId="170"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center" vertical="center"/>
    </xf>
    <xf numFmtId="186" fontId="14" fillId="0" borderId="0" xfId="15" applyNumberFormat="1" applyFont="1" applyFill="1" applyBorder="1" applyAlignment="1">
      <alignment vertical="center"/>
    </xf>
    <xf numFmtId="0" fontId="14" fillId="0" borderId="0" xfId="16" applyFont="1" applyAlignment="1">
      <alignment horizontal="left" vertical="center"/>
    </xf>
    <xf numFmtId="0" fontId="15" fillId="0" borderId="3" xfId="1" applyFont="1" applyBorder="1" applyAlignment="1">
      <alignment horizontal="left" vertical="center" wrapText="1"/>
    </xf>
    <xf numFmtId="170" fontId="15" fillId="0" borderId="3" xfId="11" applyNumberFormat="1" applyFont="1" applyFill="1" applyBorder="1" applyAlignment="1">
      <alignment horizontal="center" vertical="center"/>
    </xf>
    <xf numFmtId="0" fontId="27" fillId="0" borderId="0" xfId="1" applyFont="1" applyAlignment="1">
      <alignment vertical="center"/>
    </xf>
    <xf numFmtId="187" fontId="8" fillId="0" borderId="0" xfId="1" applyNumberFormat="1" applyFont="1" applyAlignment="1">
      <alignment horizontal="center" wrapText="1"/>
    </xf>
    <xf numFmtId="169" fontId="9" fillId="0" borderId="0" xfId="1" applyNumberFormat="1" applyFont="1" applyAlignment="1">
      <alignment horizontal="center" vertical="center"/>
    </xf>
    <xf numFmtId="0" fontId="3" fillId="0" borderId="0" xfId="1" applyAlignment="1">
      <alignment horizontal="center"/>
    </xf>
    <xf numFmtId="0" fontId="11" fillId="0" borderId="26" xfId="1" applyFont="1" applyBorder="1" applyAlignment="1">
      <alignment horizontal="center" vertical="center" wrapText="1"/>
    </xf>
    <xf numFmtId="0" fontId="3" fillId="0" borderId="26" xfId="1" applyBorder="1" applyAlignment="1">
      <alignment horizontal="center" vertical="center" wrapText="1"/>
    </xf>
    <xf numFmtId="37" fontId="14" fillId="0" borderId="0" xfId="15" applyNumberFormat="1" applyFont="1" applyFill="1" applyBorder="1" applyAlignment="1">
      <alignment horizontal="center" vertical="center"/>
    </xf>
    <xf numFmtId="0" fontId="15" fillId="0" borderId="3" xfId="1" applyFont="1" applyBorder="1" applyAlignment="1">
      <alignment horizontal="left" wrapText="1"/>
    </xf>
    <xf numFmtId="37" fontId="15" fillId="0" borderId="3" xfId="15" applyNumberFormat="1" applyFont="1" applyFill="1" applyBorder="1" applyAlignment="1">
      <alignment horizontal="center" vertical="center"/>
    </xf>
    <xf numFmtId="186" fontId="19" fillId="0" borderId="0" xfId="15" applyNumberFormat="1" applyFont="1"/>
    <xf numFmtId="0" fontId="4" fillId="0" borderId="0" xfId="1" applyFont="1" applyAlignment="1">
      <alignment horizontal="center"/>
    </xf>
    <xf numFmtId="0" fontId="44" fillId="0" borderId="0" xfId="1" applyFont="1"/>
    <xf numFmtId="188" fontId="8" fillId="0" borderId="0" xfId="1" applyNumberFormat="1" applyFont="1" applyAlignment="1">
      <alignment horizontal="center"/>
    </xf>
    <xf numFmtId="169" fontId="41" fillId="0" borderId="0" xfId="1" applyNumberFormat="1" applyFont="1" applyAlignment="1">
      <alignment horizontal="center"/>
    </xf>
    <xf numFmtId="14" fontId="3" fillId="0" borderId="3" xfId="1" applyNumberFormat="1" applyBorder="1" applyAlignment="1">
      <alignment horizontal="left"/>
    </xf>
    <xf numFmtId="0" fontId="3" fillId="0" borderId="3" xfId="1" applyBorder="1"/>
    <xf numFmtId="0" fontId="41" fillId="0" borderId="3" xfId="1" applyFont="1" applyBorder="1" applyAlignment="1">
      <alignment horizontal="center"/>
    </xf>
    <xf numFmtId="0" fontId="41" fillId="0" borderId="0" xfId="1" applyFont="1"/>
    <xf numFmtId="0" fontId="11" fillId="0" borderId="0" xfId="1" applyFont="1" applyAlignment="1">
      <alignment horizontal="center" vertical="center"/>
    </xf>
    <xf numFmtId="0" fontId="11" fillId="0" borderId="5" xfId="1" applyFont="1" applyBorder="1" applyAlignment="1">
      <alignment horizontal="center" vertical="center"/>
    </xf>
    <xf numFmtId="0" fontId="12" fillId="0" borderId="5" xfId="1" applyFont="1" applyBorder="1" applyAlignment="1">
      <alignment horizontal="center" vertical="center" wrapText="1"/>
    </xf>
    <xf numFmtId="0" fontId="15" fillId="0" borderId="0" xfId="1" applyFont="1" applyAlignment="1">
      <alignment horizontal="center" vertical="center" wrapText="1"/>
    </xf>
    <xf numFmtId="189" fontId="14" fillId="0" borderId="0" xfId="17" applyNumberFormat="1" applyFont="1" applyFill="1" applyBorder="1" applyAlignment="1">
      <alignment horizontal="center" vertical="center"/>
    </xf>
    <xf numFmtId="170" fontId="14" fillId="0" borderId="0" xfId="18" applyNumberFormat="1" applyFont="1" applyFill="1" applyBorder="1" applyAlignment="1">
      <alignment horizontal="right" vertical="center"/>
    </xf>
    <xf numFmtId="189" fontId="15" fillId="0" borderId="0" xfId="1" applyNumberFormat="1" applyFont="1" applyAlignment="1">
      <alignment vertical="center"/>
    </xf>
    <xf numFmtId="189" fontId="15" fillId="0" borderId="3" xfId="17" applyNumberFormat="1" applyFont="1" applyFill="1" applyBorder="1" applyAlignment="1">
      <alignment horizontal="center" vertical="center"/>
    </xf>
    <xf numFmtId="190" fontId="14" fillId="0" borderId="0" xfId="1" applyNumberFormat="1" applyFont="1" applyAlignment="1">
      <alignment vertical="center"/>
    </xf>
    <xf numFmtId="191" fontId="14" fillId="0" borderId="0" xfId="19" applyNumberFormat="1" applyFont="1" applyBorder="1" applyAlignment="1">
      <alignment horizontal="center"/>
    </xf>
    <xf numFmtId="3" fontId="15" fillId="0" borderId="0" xfId="19" applyNumberFormat="1" applyFont="1" applyBorder="1" applyAlignment="1">
      <alignment horizontal="right"/>
    </xf>
    <xf numFmtId="0" fontId="14" fillId="0" borderId="1" xfId="1" applyFont="1" applyBorder="1" applyAlignment="1">
      <alignment vertical="center"/>
    </xf>
    <xf numFmtId="189" fontId="14" fillId="0" borderId="0" xfId="1" applyNumberFormat="1" applyFont="1" applyAlignment="1">
      <alignment vertical="center"/>
    </xf>
    <xf numFmtId="169" fontId="8" fillId="0" borderId="0" xfId="1" applyNumberFormat="1" applyFont="1" applyAlignment="1">
      <alignment horizontal="center"/>
    </xf>
    <xf numFmtId="169" fontId="68" fillId="0" borderId="0" xfId="1" applyNumberFormat="1" applyFont="1" applyAlignment="1">
      <alignment horizontal="center"/>
    </xf>
    <xf numFmtId="0" fontId="20" fillId="0" borderId="0" xfId="1" applyFont="1" applyAlignment="1">
      <alignment horizontal="center" vertical="center" wrapText="1"/>
    </xf>
    <xf numFmtId="189" fontId="14" fillId="0" borderId="0" xfId="20" applyNumberFormat="1" applyFont="1" applyFill="1" applyBorder="1" applyAlignment="1">
      <alignment horizontal="center" vertical="center"/>
    </xf>
    <xf numFmtId="170" fontId="14" fillId="0" borderId="0" xfId="19" applyNumberFormat="1" applyFont="1" applyFill="1" applyBorder="1" applyAlignment="1">
      <alignment horizontal="right" vertical="center"/>
    </xf>
    <xf numFmtId="189" fontId="15" fillId="0" borderId="3" xfId="20" applyNumberFormat="1" applyFont="1" applyFill="1" applyBorder="1" applyAlignment="1">
      <alignment horizontal="center" vertical="center"/>
    </xf>
    <xf numFmtId="191" fontId="19" fillId="0" borderId="0" xfId="19" applyNumberFormat="1" applyFont="1" applyBorder="1" applyAlignment="1">
      <alignment horizontal="center"/>
    </xf>
    <xf numFmtId="3" fontId="20" fillId="0" borderId="0" xfId="19" applyNumberFormat="1" applyFont="1" applyBorder="1" applyAlignment="1">
      <alignment horizontal="right"/>
    </xf>
    <xf numFmtId="189" fontId="14" fillId="0" borderId="1" xfId="1" applyNumberFormat="1" applyFont="1" applyBorder="1" applyAlignment="1">
      <alignment vertical="center"/>
    </xf>
    <xf numFmtId="14" fontId="3" fillId="0" borderId="0" xfId="1" applyNumberFormat="1" applyAlignment="1">
      <alignment horizontal="left"/>
    </xf>
    <xf numFmtId="0" fontId="11" fillId="0" borderId="5" xfId="1" applyFont="1" applyBorder="1" applyAlignment="1">
      <alignment horizontal="center" vertical="center" wrapText="1"/>
    </xf>
    <xf numFmtId="0" fontId="69" fillId="0" borderId="0" xfId="16" applyFont="1" applyAlignment="1">
      <alignment horizontal="left" vertical="center"/>
    </xf>
    <xf numFmtId="14" fontId="11" fillId="0" borderId="27" xfId="1" applyNumberFormat="1" applyFont="1" applyBorder="1" applyAlignment="1">
      <alignment horizontal="center"/>
    </xf>
    <xf numFmtId="192" fontId="14" fillId="0" borderId="0" xfId="21" applyNumberFormat="1" applyFont="1" applyFill="1" applyBorder="1" applyAlignment="1">
      <alignment horizontal="center" vertical="center"/>
    </xf>
    <xf numFmtId="186" fontId="19" fillId="0" borderId="0" xfId="15" applyNumberFormat="1" applyFont="1" applyAlignment="1">
      <alignment vertical="center"/>
    </xf>
    <xf numFmtId="186" fontId="3" fillId="0" borderId="0" xfId="1" applyNumberFormat="1" applyAlignment="1">
      <alignment vertical="center"/>
    </xf>
    <xf numFmtId="193" fontId="14" fillId="0" borderId="0" xfId="16" applyNumberFormat="1" applyFont="1" applyAlignment="1">
      <alignment horizontal="left" vertical="center" wrapText="1"/>
    </xf>
    <xf numFmtId="43" fontId="0" fillId="0" borderId="0" xfId="15" applyFont="1"/>
    <xf numFmtId="0" fontId="15" fillId="0" borderId="3" xfId="16" applyFont="1" applyBorder="1" applyAlignment="1">
      <alignment horizontal="left" vertical="center"/>
    </xf>
    <xf numFmtId="3" fontId="15" fillId="0" borderId="3" xfId="1" applyNumberFormat="1" applyFont="1" applyBorder="1" applyAlignment="1">
      <alignment horizontal="center" vertical="center"/>
    </xf>
    <xf numFmtId="192" fontId="14" fillId="0" borderId="0" xfId="1" applyNumberFormat="1" applyFont="1"/>
    <xf numFmtId="172" fontId="16" fillId="0" borderId="0" xfId="7" applyNumberFormat="1" applyFont="1" applyAlignment="1" applyProtection="1">
      <alignment horizontal="left" vertical="top" wrapText="1"/>
    </xf>
    <xf numFmtId="186" fontId="3" fillId="0" borderId="0" xfId="1" applyNumberFormat="1"/>
    <xf numFmtId="0" fontId="9" fillId="0" borderId="0" xfId="1" applyFont="1" applyAlignment="1">
      <alignment horizontal="center" wrapText="1"/>
    </xf>
    <xf numFmtId="169" fontId="44" fillId="0" borderId="0" xfId="1" applyNumberFormat="1" applyFont="1" applyAlignment="1">
      <alignment horizontal="left" vertical="center"/>
    </xf>
    <xf numFmtId="169" fontId="63" fillId="0" borderId="1" xfId="1" applyNumberFormat="1" applyFont="1" applyBorder="1" applyAlignment="1">
      <alignment horizontal="left" vertical="center"/>
    </xf>
    <xf numFmtId="169" fontId="11" fillId="0" borderId="25" xfId="1" applyNumberFormat="1" applyFont="1" applyBorder="1" applyAlignment="1">
      <alignment horizontal="center" vertical="center" wrapText="1"/>
    </xf>
    <xf numFmtId="169" fontId="12" fillId="0" borderId="1" xfId="1" applyNumberFormat="1" applyFont="1" applyBorder="1" applyAlignment="1">
      <alignment horizontal="center" vertical="center" wrapText="1"/>
    </xf>
    <xf numFmtId="0" fontId="11" fillId="0" borderId="5" xfId="1" applyFont="1" applyBorder="1" applyAlignment="1">
      <alignment horizontal="center" vertical="center" wrapText="1"/>
    </xf>
    <xf numFmtId="170" fontId="14" fillId="0" borderId="0" xfId="11" applyNumberFormat="1" applyFont="1" applyFill="1" applyBorder="1" applyAlignment="1">
      <alignment vertical="center"/>
    </xf>
    <xf numFmtId="170" fontId="15" fillId="0" borderId="3" xfId="11" applyNumberFormat="1" applyFont="1" applyFill="1" applyBorder="1" applyAlignment="1">
      <alignment vertical="center"/>
    </xf>
    <xf numFmtId="0" fontId="83" fillId="0" borderId="0" xfId="1" applyFont="1" applyAlignment="1" applyProtection="1">
      <alignment vertical="center" wrapText="1"/>
      <protection locked="0"/>
    </xf>
    <xf numFmtId="186" fontId="14" fillId="0" borderId="0" xfId="15" applyNumberFormat="1" applyFont="1"/>
    <xf numFmtId="0" fontId="4" fillId="0" borderId="0" xfId="7" applyFont="1" applyAlignment="1" applyProtection="1">
      <alignment wrapText="1"/>
      <protection locked="0"/>
    </xf>
    <xf numFmtId="194" fontId="84" fillId="0" borderId="0" xfId="7" applyNumberFormat="1" applyFont="1" applyAlignment="1" applyProtection="1">
      <alignment horizontal="center" wrapText="1"/>
    </xf>
    <xf numFmtId="194" fontId="84" fillId="0" borderId="0" xfId="7" applyNumberFormat="1" applyFont="1" applyAlignment="1" applyProtection="1">
      <alignment horizontal="center" wrapText="1"/>
    </xf>
    <xf numFmtId="0" fontId="85" fillId="0" borderId="0" xfId="22"/>
    <xf numFmtId="0" fontId="6" fillId="0" borderId="0" xfId="7" applyFont="1" applyAlignment="1" applyProtection="1">
      <alignment horizontal="center" wrapText="1"/>
    </xf>
    <xf numFmtId="0" fontId="6" fillId="0" borderId="0" xfId="7" applyFont="1" applyAlignment="1" applyProtection="1">
      <alignment horizontal="center" wrapText="1"/>
    </xf>
    <xf numFmtId="194" fontId="6" fillId="0" borderId="0" xfId="7" applyNumberFormat="1" applyFont="1" applyAlignment="1" applyProtection="1">
      <alignment horizontal="center" wrapText="1"/>
    </xf>
    <xf numFmtId="194" fontId="6" fillId="0" borderId="0" xfId="7" applyNumberFormat="1" applyFont="1" applyAlignment="1" applyProtection="1">
      <alignment horizontal="center" wrapText="1"/>
    </xf>
    <xf numFmtId="0" fontId="75" fillId="0" borderId="0" xfId="22" applyFont="1"/>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xf>
    <xf numFmtId="188" fontId="8" fillId="0" borderId="0" xfId="7" applyNumberFormat="1" applyFont="1" applyAlignment="1" applyProtection="1">
      <alignment horizontal="center" wrapText="1"/>
    </xf>
    <xf numFmtId="188" fontId="29" fillId="0" borderId="0" xfId="22" applyNumberFormat="1" applyFont="1"/>
    <xf numFmtId="195" fontId="41" fillId="0" borderId="0" xfId="7" applyNumberFormat="1" applyFont="1" applyAlignment="1" applyProtection="1">
      <alignment horizontal="center" wrapText="1"/>
    </xf>
    <xf numFmtId="0" fontId="61" fillId="0" borderId="0" xfId="7" applyFont="1" applyAlignment="1" applyProtection="1">
      <alignment horizontal="center" wrapText="1"/>
    </xf>
    <xf numFmtId="195" fontId="41" fillId="0" borderId="0" xfId="7" applyNumberFormat="1" applyFont="1" applyAlignment="1" applyProtection="1">
      <alignment horizontal="center" wrapText="1"/>
    </xf>
    <xf numFmtId="0" fontId="61" fillId="0" borderId="0" xfId="22" applyFont="1"/>
    <xf numFmtId="0" fontId="47" fillId="0" borderId="0" xfId="7" applyFont="1" applyProtection="1"/>
    <xf numFmtId="0" fontId="63" fillId="0" borderId="0" xfId="7" applyFont="1" applyAlignment="1" applyProtection="1">
      <alignment horizontal="left"/>
    </xf>
    <xf numFmtId="0" fontId="63" fillId="0" borderId="0" xfId="7" applyFont="1" applyProtection="1"/>
    <xf numFmtId="0" fontId="63" fillId="0" borderId="0" xfId="7" applyFont="1" applyAlignment="1" applyProtection="1">
      <alignment horizontal="right"/>
    </xf>
    <xf numFmtId="194" fontId="14" fillId="0" borderId="0" xfId="7" applyNumberFormat="1" applyFont="1" applyProtection="1"/>
    <xf numFmtId="194" fontId="12" fillId="0" borderId="0" xfId="7" applyNumberFormat="1" applyFont="1" applyProtection="1"/>
    <xf numFmtId="194" fontId="12" fillId="0" borderId="0" xfId="7" applyNumberFormat="1" applyFont="1" applyAlignment="1" applyProtection="1">
      <alignment horizontal="right"/>
    </xf>
    <xf numFmtId="194" fontId="12" fillId="0" borderId="0" xfId="7" applyNumberFormat="1" applyFont="1" applyAlignment="1" applyProtection="1">
      <alignment horizontal="left"/>
    </xf>
    <xf numFmtId="0" fontId="11" fillId="0" borderId="28" xfId="7" applyFont="1" applyBorder="1" applyAlignment="1" applyProtection="1">
      <alignment horizontal="center" vertical="center"/>
    </xf>
    <xf numFmtId="195" fontId="11" fillId="0" borderId="29" xfId="7" applyNumberFormat="1" applyFont="1" applyBorder="1" applyAlignment="1" applyProtection="1">
      <alignment horizontal="center" vertical="center" wrapText="1"/>
    </xf>
    <xf numFmtId="195" fontId="11" fillId="0" borderId="28" xfId="7" applyNumberFormat="1" applyFont="1" applyBorder="1" applyAlignment="1" applyProtection="1">
      <alignment horizontal="center"/>
    </xf>
    <xf numFmtId="194" fontId="11" fillId="0" borderId="29" xfId="7" applyNumberFormat="1" applyFont="1" applyBorder="1" applyAlignment="1" applyProtection="1">
      <alignment horizontal="center" vertical="center" wrapText="1"/>
    </xf>
    <xf numFmtId="194" fontId="11" fillId="0" borderId="28" xfId="7" applyNumberFormat="1" applyFont="1" applyBorder="1" applyAlignment="1" applyProtection="1">
      <alignment horizontal="center"/>
    </xf>
    <xf numFmtId="0" fontId="11" fillId="0" borderId="28" xfId="7" applyFont="1" applyBorder="1" applyAlignment="1" applyProtection="1">
      <alignment horizontal="center" vertical="center"/>
    </xf>
    <xf numFmtId="0" fontId="11" fillId="0" borderId="29" xfId="7" applyFont="1" applyBorder="1" applyAlignment="1" applyProtection="1">
      <alignment horizontal="center" vertical="center"/>
    </xf>
    <xf numFmtId="194" fontId="11" fillId="0" borderId="29" xfId="7" applyNumberFormat="1" applyFont="1" applyBorder="1" applyAlignment="1" applyProtection="1">
      <alignment horizontal="center" vertical="center" wrapText="1"/>
    </xf>
    <xf numFmtId="0" fontId="12" fillId="0" borderId="0" xfId="22" applyFont="1"/>
    <xf numFmtId="0" fontId="11" fillId="0" borderId="5" xfId="7" applyFont="1" applyBorder="1" applyAlignment="1" applyProtection="1">
      <alignment horizontal="center" vertical="center"/>
    </xf>
    <xf numFmtId="195" fontId="11" fillId="0" borderId="5" xfId="7" applyNumberFormat="1" applyFont="1" applyBorder="1" applyAlignment="1" applyProtection="1">
      <alignment horizontal="center" vertical="center"/>
    </xf>
    <xf numFmtId="195" fontId="11" fillId="0" borderId="8" xfId="7" applyNumberFormat="1" applyFont="1" applyBorder="1" applyAlignment="1" applyProtection="1">
      <alignment horizontal="center" vertical="center"/>
    </xf>
    <xf numFmtId="194" fontId="11" fillId="0" borderId="5" xfId="7" applyNumberFormat="1" applyFont="1" applyBorder="1" applyAlignment="1" applyProtection="1">
      <alignment horizontal="center" vertical="center"/>
    </xf>
    <xf numFmtId="194" fontId="11" fillId="0" borderId="8" xfId="7" applyNumberFormat="1" applyFont="1" applyBorder="1" applyAlignment="1" applyProtection="1">
      <alignment horizontal="center" vertical="center"/>
    </xf>
    <xf numFmtId="0" fontId="11" fillId="0" borderId="5" xfId="7" applyFont="1" applyBorder="1" applyAlignment="1" applyProtection="1">
      <alignment horizontal="center" vertical="center"/>
    </xf>
    <xf numFmtId="0" fontId="14" fillId="0" borderId="27" xfId="7" applyFont="1" applyBorder="1" applyAlignment="1" applyProtection="1">
      <alignment horizontal="center" vertical="center"/>
    </xf>
    <xf numFmtId="195" fontId="71" fillId="0" borderId="27" xfId="7" applyNumberFormat="1" applyFont="1" applyBorder="1" applyAlignment="1" applyProtection="1">
      <alignment horizontal="center" vertical="center"/>
    </xf>
    <xf numFmtId="194" fontId="14" fillId="0" borderId="27" xfId="7" applyNumberFormat="1" applyFont="1" applyBorder="1" applyAlignment="1" applyProtection="1">
      <alignment horizontal="center" vertical="center"/>
    </xf>
    <xf numFmtId="172" fontId="15" fillId="0" borderId="2" xfId="7" applyNumberFormat="1" applyFont="1" applyBorder="1" applyAlignment="1" applyProtection="1">
      <alignment horizontal="left" vertical="center"/>
    </xf>
    <xf numFmtId="194" fontId="15" fillId="0" borderId="2" xfId="7" applyNumberFormat="1" applyFont="1" applyBorder="1" applyAlignment="1" applyProtection="1">
      <alignment horizontal="center" vertical="center"/>
    </xf>
    <xf numFmtId="194" fontId="14" fillId="0" borderId="0" xfId="22" applyNumberFormat="1" applyFont="1" applyAlignment="1">
      <alignment vertical="center"/>
    </xf>
    <xf numFmtId="0" fontId="14" fillId="0" borderId="0" xfId="22" applyFont="1" applyAlignment="1">
      <alignment vertical="center"/>
    </xf>
    <xf numFmtId="0" fontId="19" fillId="0" borderId="0" xfId="22" applyFont="1" applyAlignment="1">
      <alignment vertical="center"/>
    </xf>
    <xf numFmtId="172" fontId="14" fillId="0" borderId="4" xfId="7" applyNumberFormat="1" applyFont="1" applyBorder="1" applyAlignment="1" applyProtection="1">
      <alignment horizontal="left" vertical="center"/>
    </xf>
    <xf numFmtId="194" fontId="14" fillId="0" borderId="0" xfId="7" applyNumberFormat="1" applyFont="1" applyAlignment="1" applyProtection="1">
      <alignment horizontal="center" vertical="center"/>
    </xf>
    <xf numFmtId="194" fontId="14" fillId="0" borderId="4" xfId="7" applyNumberFormat="1" applyFont="1" applyBorder="1" applyAlignment="1" applyProtection="1">
      <alignment horizontal="center" vertical="center"/>
    </xf>
    <xf numFmtId="172" fontId="14" fillId="0" borderId="0" xfId="7" applyNumberFormat="1" applyFont="1" applyAlignment="1" applyProtection="1">
      <alignment horizontal="left" vertical="center"/>
    </xf>
    <xf numFmtId="0" fontId="14" fillId="0" borderId="0" xfId="22" applyFont="1"/>
    <xf numFmtId="0" fontId="19" fillId="0" borderId="0" xfId="22" applyFont="1"/>
    <xf numFmtId="172" fontId="15" fillId="0" borderId="0" xfId="7" applyNumberFormat="1" applyFont="1" applyAlignment="1" applyProtection="1">
      <alignment horizontal="left" vertical="center"/>
    </xf>
    <xf numFmtId="194" fontId="15" fillId="0" borderId="0" xfId="7" applyNumberFormat="1" applyFont="1" applyAlignment="1" applyProtection="1">
      <alignment horizontal="center" vertical="center"/>
    </xf>
    <xf numFmtId="43" fontId="14" fillId="0" borderId="0" xfId="22" applyNumberFormat="1" applyFont="1" applyAlignment="1">
      <alignment vertical="center"/>
    </xf>
    <xf numFmtId="196" fontId="14" fillId="0" borderId="0" xfId="22" applyNumberFormat="1" applyFont="1" applyAlignment="1">
      <alignment vertical="center"/>
    </xf>
    <xf numFmtId="194" fontId="14" fillId="0" borderId="0" xfId="7" applyNumberFormat="1" applyFont="1" applyAlignment="1" applyProtection="1">
      <alignment horizontal="left" vertical="center" indent="1"/>
    </xf>
    <xf numFmtId="172" fontId="15" fillId="0" borderId="0" xfId="7" applyNumberFormat="1" applyFont="1" applyAlignment="1" applyProtection="1">
      <alignment horizontal="left" vertical="center" wrapText="1"/>
    </xf>
    <xf numFmtId="172" fontId="86" fillId="0" borderId="0" xfId="7" applyNumberFormat="1" applyFont="1" applyAlignment="1" applyProtection="1">
      <alignment horizontal="left" vertical="center"/>
    </xf>
    <xf numFmtId="172" fontId="15" fillId="0" borderId="30" xfId="7" applyNumberFormat="1" applyFont="1" applyBorder="1" applyAlignment="1" applyProtection="1">
      <alignment horizontal="left" vertical="center"/>
    </xf>
    <xf numFmtId="194" fontId="15" fillId="0" borderId="30" xfId="7" applyNumberFormat="1" applyFont="1" applyBorder="1" applyAlignment="1" applyProtection="1">
      <alignment horizontal="center" vertical="center"/>
    </xf>
    <xf numFmtId="172" fontId="14" fillId="0" borderId="31" xfId="7" applyNumberFormat="1" applyFont="1" applyBorder="1" applyAlignment="1" applyProtection="1">
      <alignment horizontal="center" vertical="center"/>
    </xf>
    <xf numFmtId="172" fontId="15" fillId="0" borderId="31" xfId="7" applyNumberFormat="1" applyFont="1" applyBorder="1" applyAlignment="1" applyProtection="1">
      <alignment horizontal="center" vertical="center"/>
    </xf>
    <xf numFmtId="194" fontId="14" fillId="0" borderId="31" xfId="7" applyNumberFormat="1" applyFont="1" applyBorder="1" applyAlignment="1" applyProtection="1">
      <alignment vertical="center"/>
    </xf>
    <xf numFmtId="194" fontId="15" fillId="0" borderId="31" xfId="7" applyNumberFormat="1" applyFont="1" applyBorder="1" applyAlignment="1" applyProtection="1">
      <alignment vertical="center"/>
    </xf>
    <xf numFmtId="197" fontId="16" fillId="0" borderId="0" xfId="7" applyNumberFormat="1" applyFont="1" applyAlignment="1" applyProtection="1">
      <alignment horizontal="left"/>
    </xf>
    <xf numFmtId="172" fontId="87" fillId="0" borderId="0" xfId="7" applyNumberFormat="1" applyFont="1" applyAlignment="1" applyProtection="1">
      <alignment horizontal="center"/>
    </xf>
    <xf numFmtId="194" fontId="16" fillId="0" borderId="0" xfId="7" applyNumberFormat="1" applyFont="1" applyProtection="1"/>
    <xf numFmtId="194" fontId="87" fillId="0" borderId="0" xfId="7" applyNumberFormat="1" applyFont="1" applyAlignment="1" applyProtection="1">
      <alignment horizontal="right" vertical="center"/>
    </xf>
    <xf numFmtId="194" fontId="87" fillId="0" borderId="0" xfId="7" applyNumberFormat="1" applyFont="1" applyAlignment="1" applyProtection="1">
      <alignment horizontal="right"/>
    </xf>
    <xf numFmtId="0" fontId="87" fillId="0" borderId="0" xfId="22" applyFont="1"/>
    <xf numFmtId="194" fontId="87" fillId="0" borderId="0" xfId="7" applyNumberFormat="1" applyFont="1" applyProtection="1"/>
    <xf numFmtId="172" fontId="87" fillId="0" borderId="0" xfId="7" applyNumberFormat="1" applyFont="1" applyAlignment="1" applyProtection="1">
      <alignment horizontal="left"/>
    </xf>
    <xf numFmtId="194" fontId="40" fillId="0" borderId="0" xfId="7" applyNumberFormat="1" applyFont="1" applyAlignment="1" applyProtection="1">
      <alignment horizontal="center" vertical="center" wrapText="1"/>
    </xf>
    <xf numFmtId="194" fontId="27" fillId="0" borderId="0" xfId="7" applyNumberFormat="1" applyFont="1" applyAlignment="1" applyProtection="1">
      <alignment horizontal="right" vertical="center"/>
    </xf>
    <xf numFmtId="194" fontId="27" fillId="0" borderId="0" xfId="7" applyNumberFormat="1" applyFont="1" applyProtection="1"/>
    <xf numFmtId="194" fontId="27" fillId="0" borderId="0" xfId="7" applyNumberFormat="1" applyFont="1" applyAlignment="1" applyProtection="1">
      <alignment horizontal="right"/>
    </xf>
    <xf numFmtId="194" fontId="27" fillId="0" borderId="0" xfId="7" applyNumberFormat="1" applyFont="1" applyAlignment="1" applyProtection="1">
      <alignment vertical="center"/>
    </xf>
    <xf numFmtId="0" fontId="27" fillId="0" borderId="0" xfId="22" applyFont="1"/>
    <xf numFmtId="172" fontId="19" fillId="0" borderId="0" xfId="7" applyNumberFormat="1" applyFont="1" applyAlignment="1" applyProtection="1">
      <alignment horizontal="center"/>
    </xf>
    <xf numFmtId="194" fontId="19" fillId="0" borderId="0" xfId="7" applyNumberFormat="1" applyFont="1" applyAlignment="1" applyProtection="1">
      <alignment vertical="center"/>
    </xf>
    <xf numFmtId="194" fontId="19" fillId="0" borderId="0" xfId="7" applyNumberFormat="1" applyFont="1" applyAlignment="1" applyProtection="1">
      <alignment horizontal="right" vertical="center"/>
    </xf>
    <xf numFmtId="194" fontId="19" fillId="0" borderId="0" xfId="7" applyNumberFormat="1" applyFont="1" applyAlignment="1" applyProtection="1">
      <alignment horizontal="right"/>
    </xf>
    <xf numFmtId="194" fontId="19" fillId="0" borderId="0" xfId="7" applyNumberFormat="1" applyFont="1" applyProtection="1"/>
    <xf numFmtId="172" fontId="14" fillId="0" borderId="0" xfId="7" applyNumberFormat="1" applyFont="1" applyAlignment="1" applyProtection="1">
      <alignment horizontal="center"/>
    </xf>
    <xf numFmtId="172" fontId="66" fillId="0" borderId="0" xfId="7" applyNumberFormat="1" applyFont="1" applyAlignment="1" applyProtection="1">
      <alignment horizontal="center"/>
    </xf>
    <xf numFmtId="194" fontId="66" fillId="0" borderId="0" xfId="7" applyNumberFormat="1" applyFont="1" applyAlignment="1" applyProtection="1">
      <alignment horizontal="right" vertical="center"/>
    </xf>
    <xf numFmtId="194" fontId="66" fillId="0" borderId="0" xfId="7" applyNumberFormat="1" applyFont="1" applyAlignment="1" applyProtection="1">
      <alignment horizontal="left" vertical="center"/>
    </xf>
    <xf numFmtId="194" fontId="66" fillId="0" borderId="0" xfId="7" applyNumberFormat="1" applyFont="1" applyAlignment="1" applyProtection="1">
      <alignment horizontal="right"/>
    </xf>
    <xf numFmtId="194" fontId="14" fillId="0" borderId="0" xfId="7" applyNumberFormat="1" applyFont="1" applyAlignment="1" applyProtection="1">
      <alignment horizontal="right"/>
    </xf>
    <xf numFmtId="172" fontId="6" fillId="0" borderId="0" xfId="7" applyNumberFormat="1" applyFont="1" applyAlignment="1" applyProtection="1">
      <alignment horizontal="center" wrapText="1"/>
    </xf>
    <xf numFmtId="194" fontId="6" fillId="0" borderId="0" xfId="7" applyNumberFormat="1" applyFont="1" applyAlignment="1" applyProtection="1">
      <alignment wrapText="1"/>
    </xf>
    <xf numFmtId="0" fontId="6" fillId="0" borderId="0" xfId="22" applyFont="1"/>
    <xf numFmtId="198" fontId="8" fillId="0" borderId="0" xfId="7" applyNumberFormat="1" applyFont="1" applyAlignment="1" applyProtection="1">
      <alignment horizontal="center" wrapText="1"/>
    </xf>
    <xf numFmtId="188" fontId="8" fillId="0" borderId="0" xfId="7" applyNumberFormat="1" applyFont="1" applyAlignment="1" applyProtection="1">
      <alignment wrapText="1"/>
    </xf>
    <xf numFmtId="0" fontId="29" fillId="0" borderId="0" xfId="22" applyFont="1"/>
    <xf numFmtId="0" fontId="61" fillId="0" borderId="0" xfId="7" applyFont="1" applyAlignment="1" applyProtection="1">
      <alignment wrapText="1"/>
    </xf>
    <xf numFmtId="172" fontId="12" fillId="0" borderId="0" xfId="7" applyNumberFormat="1" applyFont="1" applyAlignment="1" applyProtection="1">
      <alignment horizontal="center"/>
    </xf>
    <xf numFmtId="194" fontId="12" fillId="0" borderId="0" xfId="7" applyNumberFormat="1" applyFont="1" applyAlignment="1" applyProtection="1">
      <alignment vertical="center"/>
    </xf>
    <xf numFmtId="194" fontId="14" fillId="0" borderId="0" xfId="7" applyNumberFormat="1" applyFont="1" applyAlignment="1" applyProtection="1">
      <alignment vertical="center"/>
    </xf>
    <xf numFmtId="172" fontId="5" fillId="0" borderId="28" xfId="7" applyNumberFormat="1" applyFont="1" applyBorder="1" applyAlignment="1" applyProtection="1">
      <alignment horizontal="center" vertical="center"/>
    </xf>
    <xf numFmtId="172" fontId="11" fillId="0" borderId="29" xfId="7" applyNumberFormat="1" applyFont="1" applyBorder="1" applyAlignment="1" applyProtection="1">
      <alignment horizontal="center" vertical="center" wrapText="1"/>
    </xf>
    <xf numFmtId="172" fontId="11" fillId="0" borderId="28" xfId="7" applyNumberFormat="1" applyFont="1" applyBorder="1" applyAlignment="1" applyProtection="1">
      <alignment horizontal="center"/>
    </xf>
    <xf numFmtId="194" fontId="11" fillId="0" borderId="28" xfId="7" applyNumberFormat="1" applyFont="1" applyBorder="1" applyAlignment="1" applyProtection="1">
      <alignment horizontal="center" vertical="center"/>
    </xf>
    <xf numFmtId="172" fontId="5" fillId="0" borderId="28" xfId="7" applyNumberFormat="1"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1" fillId="0" borderId="5" xfId="7" applyNumberFormat="1" applyFont="1" applyBorder="1" applyAlignment="1" applyProtection="1">
      <alignment horizontal="center" vertical="center"/>
    </xf>
    <xf numFmtId="172" fontId="11" fillId="0" borderId="8" xfId="7" applyNumberFormat="1" applyFont="1" applyBorder="1" applyAlignment="1" applyProtection="1">
      <alignment horizontal="center" vertical="center"/>
    </xf>
    <xf numFmtId="0" fontId="5" fillId="0" borderId="5" xfId="7"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4" fillId="0" borderId="27" xfId="7" applyNumberFormat="1" applyFont="1" applyBorder="1" applyAlignment="1" applyProtection="1">
      <alignment horizontal="center" vertical="center"/>
    </xf>
    <xf numFmtId="172" fontId="70" fillId="0" borderId="27" xfId="7" applyNumberFormat="1" applyFont="1" applyBorder="1" applyAlignment="1" applyProtection="1">
      <alignment horizontal="center" vertical="center"/>
    </xf>
    <xf numFmtId="194" fontId="70" fillId="0" borderId="27" xfId="7" applyNumberFormat="1" applyFont="1" applyBorder="1" applyAlignment="1" applyProtection="1">
      <alignment horizontal="center" vertical="center"/>
    </xf>
    <xf numFmtId="194" fontId="14" fillId="0" borderId="5" xfId="7" applyNumberFormat="1" applyFont="1" applyBorder="1" applyAlignment="1" applyProtection="1">
      <alignment horizontal="center" vertical="center"/>
    </xf>
    <xf numFmtId="194" fontId="19" fillId="0" borderId="0" xfId="22" applyNumberFormat="1" applyFont="1" applyAlignment="1">
      <alignment vertical="center"/>
    </xf>
    <xf numFmtId="172" fontId="15" fillId="0" borderId="2" xfId="7" applyNumberFormat="1" applyFont="1" applyBorder="1" applyAlignment="1" applyProtection="1">
      <alignment horizontal="left" vertical="center" wrapText="1"/>
    </xf>
    <xf numFmtId="0" fontId="15" fillId="0" borderId="0" xfId="7" applyFont="1" applyAlignment="1" applyProtection="1">
      <alignment vertical="center"/>
    </xf>
    <xf numFmtId="194" fontId="14" fillId="0" borderId="2" xfId="7" applyNumberFormat="1" applyFont="1" applyBorder="1" applyAlignment="1" applyProtection="1">
      <alignment horizontal="center" vertical="center"/>
    </xf>
    <xf numFmtId="172" fontId="66" fillId="0" borderId="31" xfId="7" applyNumberFormat="1" applyFont="1" applyBorder="1" applyAlignment="1" applyProtection="1">
      <alignment horizontal="center" vertical="center"/>
    </xf>
    <xf numFmtId="194" fontId="66" fillId="0" borderId="31" xfId="7" applyNumberFormat="1" applyFont="1" applyBorder="1" applyAlignment="1" applyProtection="1">
      <alignment vertical="center"/>
    </xf>
    <xf numFmtId="194" fontId="15" fillId="0" borderId="31" xfId="7" applyNumberFormat="1" applyFont="1" applyBorder="1" applyAlignment="1" applyProtection="1">
      <alignment horizontal="center" vertical="center"/>
    </xf>
    <xf numFmtId="172" fontId="16" fillId="0" borderId="0" xfId="7" applyNumberFormat="1" applyFont="1" applyAlignment="1" applyProtection="1">
      <alignment horizontal="left"/>
    </xf>
    <xf numFmtId="172" fontId="89" fillId="0" borderId="0" xfId="7" applyNumberFormat="1" applyFont="1" applyAlignment="1" applyProtection="1">
      <alignment horizontal="center"/>
    </xf>
    <xf numFmtId="172" fontId="16" fillId="0" borderId="0" xfId="7" applyNumberFormat="1" applyFont="1" applyAlignment="1" applyProtection="1">
      <alignment horizontal="left" vertical="center"/>
    </xf>
    <xf numFmtId="43" fontId="89" fillId="0" borderId="0" xfId="9" applyFont="1" applyBorder="1" applyAlignment="1">
      <alignment vertical="center"/>
    </xf>
    <xf numFmtId="0" fontId="90" fillId="0" borderId="0" xfId="7" applyFont="1" applyProtection="1">
      <protection locked="0"/>
    </xf>
    <xf numFmtId="194" fontId="91" fillId="0" borderId="0" xfId="7" applyNumberFormat="1" applyFont="1" applyProtection="1">
      <protection locked="0"/>
    </xf>
    <xf numFmtId="194" fontId="90" fillId="0" borderId="0" xfId="7" applyNumberFormat="1" applyFont="1" applyProtection="1">
      <protection locked="0"/>
    </xf>
    <xf numFmtId="0" fontId="16" fillId="0" borderId="0" xfId="22" applyFont="1"/>
    <xf numFmtId="0" fontId="90" fillId="0" borderId="0" xfId="22" applyFont="1" applyProtection="1">
      <protection locked="0"/>
    </xf>
    <xf numFmtId="172" fontId="4" fillId="0" borderId="0" xfId="7" applyNumberFormat="1" applyFont="1" applyAlignment="1" applyProtection="1">
      <alignment wrapText="1"/>
    </xf>
    <xf numFmtId="194" fontId="92" fillId="0" borderId="0" xfId="7" applyNumberFormat="1" applyFont="1" applyAlignment="1" applyProtection="1">
      <alignment horizontal="center" wrapText="1"/>
    </xf>
    <xf numFmtId="194" fontId="92" fillId="0" borderId="0" xfId="7" applyNumberFormat="1" applyFont="1" applyAlignment="1" applyProtection="1">
      <alignment horizontal="center" vertical="center" wrapText="1"/>
    </xf>
    <xf numFmtId="0" fontId="93" fillId="0" borderId="0" xfId="22" applyFont="1"/>
    <xf numFmtId="172" fontId="41" fillId="0" borderId="0" xfId="7" applyNumberFormat="1" applyFont="1" applyAlignment="1" applyProtection="1">
      <alignment horizontal="center" wrapText="1"/>
    </xf>
    <xf numFmtId="172" fontId="41" fillId="0" borderId="0" xfId="7" applyNumberFormat="1" applyFont="1" applyAlignment="1" applyProtection="1">
      <alignment horizontal="center" wrapText="1"/>
    </xf>
    <xf numFmtId="172" fontId="63" fillId="0" borderId="0" xfId="7" applyNumberFormat="1" applyFont="1" applyAlignment="1" applyProtection="1">
      <alignment horizontal="center"/>
    </xf>
    <xf numFmtId="194" fontId="63" fillId="0" borderId="0" xfId="7" applyNumberFormat="1" applyFont="1" applyProtection="1"/>
    <xf numFmtId="194" fontId="63" fillId="0" borderId="0" xfId="7" applyNumberFormat="1" applyFont="1" applyAlignment="1" applyProtection="1">
      <alignment vertical="center"/>
    </xf>
    <xf numFmtId="194" fontId="63" fillId="0" borderId="0" xfId="7" applyNumberFormat="1" applyFont="1" applyAlignment="1" applyProtection="1">
      <alignment horizontal="right" vertical="center"/>
    </xf>
    <xf numFmtId="194" fontId="63" fillId="0" borderId="0" xfId="7" applyNumberFormat="1" applyFont="1" applyAlignment="1" applyProtection="1">
      <alignment horizontal="right"/>
    </xf>
    <xf numFmtId="0" fontId="90" fillId="0" borderId="0" xfId="22" applyFont="1"/>
    <xf numFmtId="172" fontId="11" fillId="0" borderId="28" xfId="7" applyNumberFormat="1" applyFont="1" applyBorder="1" applyAlignment="1" applyProtection="1">
      <alignment horizontal="center" vertical="center"/>
    </xf>
    <xf numFmtId="172" fontId="12" fillId="0" borderId="5" xfId="7" applyNumberFormat="1" applyFont="1" applyBorder="1" applyAlignment="1" applyProtection="1">
      <alignment horizontal="center" vertical="center"/>
    </xf>
    <xf numFmtId="194" fontId="12" fillId="0" borderId="5" xfId="7" applyNumberFormat="1" applyFont="1" applyBorder="1" applyAlignment="1" applyProtection="1">
      <alignment horizontal="center" vertical="center"/>
    </xf>
    <xf numFmtId="195" fontId="94" fillId="0" borderId="27" xfId="7" applyNumberFormat="1" applyFont="1" applyBorder="1" applyAlignment="1" applyProtection="1">
      <alignment horizontal="center" vertical="center"/>
    </xf>
    <xf numFmtId="172" fontId="15" fillId="0" borderId="27" xfId="7" applyNumberFormat="1" applyFont="1" applyBorder="1" applyAlignment="1" applyProtection="1">
      <alignment horizontal="center" vertical="center"/>
    </xf>
    <xf numFmtId="194" fontId="15" fillId="0" borderId="27" xfId="7" applyNumberFormat="1" applyFont="1" applyBorder="1" applyAlignment="1" applyProtection="1">
      <alignment horizontal="center" vertical="center"/>
    </xf>
    <xf numFmtId="172" fontId="15" fillId="0" borderId="2" xfId="23" applyNumberFormat="1" applyFont="1" applyFill="1" applyBorder="1" applyAlignment="1">
      <alignment horizontal="left" vertical="center"/>
    </xf>
    <xf numFmtId="172" fontId="14" fillId="0" borderId="0" xfId="23" applyNumberFormat="1" applyFont="1" applyFill="1" applyBorder="1" applyAlignment="1">
      <alignment horizontal="left" vertical="center"/>
    </xf>
    <xf numFmtId="172" fontId="15" fillId="0" borderId="31" xfId="7" applyNumberFormat="1" applyFont="1" applyBorder="1" applyAlignment="1" applyProtection="1">
      <alignment horizontal="left" vertical="center"/>
    </xf>
    <xf numFmtId="194" fontId="15" fillId="0" borderId="31" xfId="7" applyNumberFormat="1" applyFont="1" applyBorder="1" applyProtection="1"/>
    <xf numFmtId="194" fontId="16" fillId="0" borderId="0" xfId="22" applyNumberFormat="1" applyFont="1"/>
    <xf numFmtId="186" fontId="0" fillId="0" borderId="0" xfId="9" applyNumberFormat="1" applyFont="1"/>
    <xf numFmtId="194" fontId="85" fillId="0" borderId="0" xfId="22" applyNumberFormat="1"/>
    <xf numFmtId="194" fontId="3" fillId="0" borderId="0" xfId="22" applyNumberFormat="1" applyFont="1"/>
    <xf numFmtId="186" fontId="19" fillId="0" borderId="0" xfId="9" applyNumberFormat="1" applyFont="1"/>
    <xf numFmtId="0" fontId="23" fillId="0" borderId="0" xfId="1" applyFont="1"/>
    <xf numFmtId="0" fontId="6" fillId="0" borderId="0" xfId="1" applyFont="1" applyAlignment="1">
      <alignment horizontal="center"/>
    </xf>
    <xf numFmtId="0" fontId="8" fillId="0" borderId="0" xfId="1" applyFont="1" applyAlignment="1">
      <alignment horizontal="center"/>
    </xf>
    <xf numFmtId="0" fontId="41" fillId="0" borderId="0" xfId="1" applyFont="1" applyAlignment="1">
      <alignment horizontal="center"/>
    </xf>
    <xf numFmtId="0" fontId="11" fillId="0" borderId="0" xfId="1" applyFont="1" applyAlignment="1">
      <alignment horizontal="center" vertical="center" wrapText="1"/>
    </xf>
    <xf numFmtId="0" fontId="12" fillId="0" borderId="4" xfId="1" applyFont="1" applyBorder="1" applyAlignment="1">
      <alignment horizontal="center" vertical="center" wrapText="1"/>
    </xf>
    <xf numFmtId="0" fontId="12" fillId="0" borderId="5" xfId="1" applyFont="1" applyBorder="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0" fontId="97"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21" applyNumberFormat="1" applyFont="1" applyFill="1" applyBorder="1" applyAlignment="1">
      <alignment horizontal="center" vertical="center"/>
    </xf>
    <xf numFmtId="1" fontId="14" fillId="0" borderId="0" xfId="1" applyNumberFormat="1" applyFont="1" applyAlignment="1">
      <alignment vertical="center"/>
    </xf>
    <xf numFmtId="2"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21" applyNumberFormat="1" applyFont="1" applyFill="1" applyBorder="1" applyAlignment="1">
      <alignment horizontal="center" vertical="center"/>
    </xf>
    <xf numFmtId="2" fontId="19" fillId="0" borderId="0" xfId="1" applyNumberFormat="1" applyFont="1" applyAlignment="1">
      <alignment horizontal="center" vertical="center"/>
    </xf>
    <xf numFmtId="0" fontId="19" fillId="0" borderId="0" xfId="1" applyFont="1" applyAlignment="1">
      <alignment vertical="center"/>
    </xf>
    <xf numFmtId="0" fontId="14" fillId="0" borderId="0" xfId="1" applyFont="1" applyAlignment="1">
      <alignment horizontal="center"/>
    </xf>
    <xf numFmtId="0" fontId="19" fillId="0" borderId="0" xfId="1" applyFont="1" applyAlignment="1">
      <alignment horizontal="center"/>
    </xf>
    <xf numFmtId="3" fontId="19" fillId="0" borderId="0" xfId="1" applyNumberFormat="1" applyFont="1" applyAlignment="1">
      <alignment horizontal="center"/>
    </xf>
    <xf numFmtId="199" fontId="15" fillId="0" borderId="0" xfId="1" applyNumberFormat="1" applyFont="1"/>
    <xf numFmtId="3" fontId="3" fillId="0" borderId="0" xfId="1" applyNumberFormat="1"/>
    <xf numFmtId="0" fontId="98" fillId="0" borderId="0" xfId="1" applyFont="1" applyAlignment="1">
      <alignment vertical="center"/>
    </xf>
    <xf numFmtId="0" fontId="99" fillId="0" borderId="0" xfId="1" applyFont="1"/>
    <xf numFmtId="0" fontId="68" fillId="0" borderId="0" xfId="1" applyFont="1"/>
    <xf numFmtId="0" fontId="31" fillId="0" borderId="0" xfId="1" applyFont="1" applyAlignment="1">
      <alignment horizontal="center"/>
    </xf>
    <xf numFmtId="0" fontId="11" fillId="0" borderId="2" xfId="1" applyFont="1" applyBorder="1" applyAlignment="1">
      <alignment horizontal="center" vertical="center" wrapText="1"/>
    </xf>
    <xf numFmtId="0" fontId="46" fillId="0" borderId="0" xfId="1" applyFont="1" applyAlignment="1">
      <alignment horizontal="center" vertical="center" wrapText="1"/>
    </xf>
    <xf numFmtId="0" fontId="14" fillId="0" borderId="0" xfId="1" applyFont="1" applyAlignment="1">
      <alignment horizontal="center" vertical="center" wrapText="1"/>
    </xf>
    <xf numFmtId="200" fontId="14" fillId="0" borderId="0" xfId="21" applyNumberFormat="1" applyFont="1" applyFill="1" applyBorder="1" applyAlignment="1">
      <alignment horizontal="center" vertical="center"/>
    </xf>
    <xf numFmtId="201" fontId="15" fillId="0" borderId="0" xfId="21" applyNumberFormat="1" applyFont="1" applyFill="1" applyBorder="1" applyAlignment="1">
      <alignment horizontal="right" vertical="center"/>
    </xf>
    <xf numFmtId="4" fontId="14" fillId="0" borderId="0" xfId="24" applyNumberFormat="1" applyFont="1" applyFill="1" applyBorder="1" applyAlignment="1">
      <alignment horizontal="center" vertical="center"/>
    </xf>
    <xf numFmtId="3" fontId="14" fillId="0" borderId="0" xfId="24" applyNumberFormat="1" applyFont="1" applyFill="1" applyBorder="1" applyAlignment="1">
      <alignment horizontal="center" vertical="center"/>
    </xf>
    <xf numFmtId="2" fontId="14" fillId="0" borderId="0" xfId="21" applyNumberFormat="1" applyFont="1" applyFill="1" applyBorder="1" applyAlignment="1">
      <alignment horizontal="center" vertical="center"/>
    </xf>
    <xf numFmtId="3" fontId="15" fillId="0" borderId="0" xfId="21" applyNumberFormat="1" applyFont="1" applyFill="1" applyBorder="1" applyAlignment="1">
      <alignment horizontal="center" vertical="center"/>
    </xf>
    <xf numFmtId="2" fontId="15" fillId="0" borderId="3" xfId="21" applyNumberFormat="1" applyFont="1" applyFill="1" applyBorder="1" applyAlignment="1">
      <alignment horizontal="center" vertical="center"/>
    </xf>
    <xf numFmtId="3" fontId="15" fillId="0" borderId="3" xfId="21" applyNumberFormat="1" applyFont="1" applyFill="1" applyBorder="1" applyAlignment="1">
      <alignment horizontal="center" vertical="center"/>
    </xf>
    <xf numFmtId="4" fontId="19" fillId="0" borderId="0" xfId="24"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applyAlignment="1">
      <alignment horizontal="centerContinuous" vertical="center"/>
    </xf>
    <xf numFmtId="0" fontId="44" fillId="0" borderId="0" xfId="1" applyFont="1" applyAlignment="1">
      <alignment horizontal="center"/>
    </xf>
    <xf numFmtId="169" fontId="42" fillId="0" borderId="0" xfId="1" applyNumberFormat="1" applyFont="1" applyAlignment="1">
      <alignment horizontal="centerContinuous" vertical="center"/>
    </xf>
    <xf numFmtId="0" fontId="23" fillId="0" borderId="0" xfId="1" applyFont="1" applyAlignment="1">
      <alignment horizontal="center"/>
    </xf>
    <xf numFmtId="0" fontId="9" fillId="0" borderId="0" xfId="1" applyFont="1" applyAlignment="1">
      <alignment horizontal="center"/>
    </xf>
    <xf numFmtId="0" fontId="100" fillId="0" borderId="0" xfId="1" applyFont="1"/>
    <xf numFmtId="0" fontId="46" fillId="0" borderId="1" xfId="1" applyFont="1" applyBorder="1" applyAlignment="1">
      <alignment horizontal="center" vertical="center"/>
    </xf>
    <xf numFmtId="0" fontId="51" fillId="0" borderId="1" xfId="1" applyFont="1" applyBorder="1" applyAlignment="1">
      <alignment horizontal="center" vertical="center" wrapText="1"/>
    </xf>
    <xf numFmtId="0" fontId="102" fillId="0" borderId="1" xfId="1" applyFont="1" applyBorder="1" applyAlignment="1">
      <alignment horizontal="center" vertical="center" wrapText="1"/>
    </xf>
    <xf numFmtId="0" fontId="103" fillId="0" borderId="2" xfId="1" applyFont="1" applyBorder="1" applyAlignment="1">
      <alignment vertical="center"/>
    </xf>
    <xf numFmtId="0" fontId="51" fillId="0" borderId="2" xfId="1" applyFont="1" applyBorder="1" applyAlignment="1">
      <alignment vertical="center"/>
    </xf>
    <xf numFmtId="0" fontId="51" fillId="0" borderId="2" xfId="1" applyFont="1" applyBorder="1" applyAlignment="1">
      <alignment horizontal="center" vertical="center" wrapText="1"/>
    </xf>
    <xf numFmtId="0" fontId="102" fillId="0" borderId="2" xfId="1" applyFont="1" applyBorder="1" applyAlignment="1">
      <alignment vertical="center"/>
    </xf>
    <xf numFmtId="0" fontId="104" fillId="0" borderId="0" xfId="1" applyFont="1" applyAlignment="1">
      <alignment vertical="center"/>
    </xf>
    <xf numFmtId="0" fontId="11" fillId="0" borderId="0" xfId="1" applyFont="1" applyAlignment="1">
      <alignment vertical="center"/>
    </xf>
    <xf numFmtId="202"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right" vertical="center"/>
    </xf>
    <xf numFmtId="1" fontId="66" fillId="0" borderId="0" xfId="1" applyNumberFormat="1" applyFont="1" applyAlignment="1">
      <alignment vertical="center"/>
    </xf>
    <xf numFmtId="2" fontId="66" fillId="0" borderId="0" xfId="1" applyNumberFormat="1" applyFont="1" applyAlignment="1">
      <alignment vertical="center"/>
    </xf>
    <xf numFmtId="2" fontId="66" fillId="0" borderId="0" xfId="1" applyNumberFormat="1" applyFont="1" applyAlignment="1">
      <alignment horizontal="center" vertical="center"/>
    </xf>
    <xf numFmtId="0" fontId="66" fillId="0" borderId="0" xfId="1" applyFont="1" applyAlignment="1">
      <alignment vertical="center"/>
    </xf>
    <xf numFmtId="202" fontId="15" fillId="0" borderId="3" xfId="11" applyNumberFormat="1" applyFont="1" applyFill="1" applyBorder="1" applyAlignment="1">
      <alignment horizontal="center" vertical="center"/>
    </xf>
    <xf numFmtId="170" fontId="15" fillId="0" borderId="3" xfId="11" applyNumberFormat="1" applyFont="1" applyFill="1" applyBorder="1" applyAlignment="1">
      <alignment horizontal="right" vertical="center"/>
    </xf>
    <xf numFmtId="2" fontId="70" fillId="0" borderId="0" xfId="1" applyNumberFormat="1" applyFont="1" applyAlignment="1">
      <alignment vertical="center"/>
    </xf>
    <xf numFmtId="2" fontId="70" fillId="0" borderId="0" xfId="1" applyNumberFormat="1" applyFont="1" applyAlignment="1">
      <alignment horizontal="center" vertical="center"/>
    </xf>
    <xf numFmtId="0" fontId="70" fillId="0" borderId="0" xfId="1" applyFont="1" applyAlignment="1">
      <alignment vertical="center"/>
    </xf>
    <xf numFmtId="0" fontId="15" fillId="0" borderId="0" xfId="1" applyFont="1" applyAlignment="1">
      <alignment horizontal="left" vertical="center" wrapText="1"/>
    </xf>
    <xf numFmtId="2" fontId="14" fillId="0" borderId="0" xfId="11" applyNumberFormat="1" applyFont="1" applyBorder="1" applyAlignment="1">
      <alignment horizontal="center"/>
    </xf>
    <xf numFmtId="2" fontId="3" fillId="0" borderId="0" xfId="1" applyNumberFormat="1"/>
    <xf numFmtId="2" fontId="19" fillId="0" borderId="0" xfId="1" applyNumberFormat="1" applyFont="1" applyAlignment="1">
      <alignment horizontal="center"/>
    </xf>
    <xf numFmtId="2" fontId="14" fillId="0" borderId="0" xfId="11" applyNumberFormat="1" applyFont="1" applyBorder="1" applyAlignment="1">
      <alignment horizontal="center" vertical="center"/>
    </xf>
    <xf numFmtId="3" fontId="14" fillId="0" borderId="0" xfId="11" applyNumberFormat="1" applyFont="1" applyBorder="1" applyAlignment="1">
      <alignment horizontal="right" vertical="center"/>
    </xf>
    <xf numFmtId="2" fontId="14" fillId="0" borderId="0" xfId="1" applyNumberFormat="1" applyFont="1"/>
    <xf numFmtId="2" fontId="55" fillId="0" borderId="0" xfId="1" applyNumberFormat="1" applyFont="1"/>
    <xf numFmtId="2" fontId="55" fillId="0" borderId="0" xfId="1" applyNumberFormat="1" applyFont="1" applyAlignment="1">
      <alignment horizontal="center"/>
    </xf>
    <xf numFmtId="0" fontId="55" fillId="0" borderId="0" xfId="1" applyFont="1"/>
    <xf numFmtId="2" fontId="55" fillId="0" borderId="0" xfId="1" applyNumberFormat="1" applyFont="1" applyAlignment="1">
      <alignment vertical="center"/>
    </xf>
    <xf numFmtId="2" fontId="55" fillId="0" borderId="0" xfId="1" applyNumberFormat="1" applyFont="1" applyAlignment="1">
      <alignment horizontal="center" vertical="center"/>
    </xf>
    <xf numFmtId="0" fontId="6" fillId="0" borderId="0" xfId="1" applyFont="1" applyAlignment="1">
      <alignment vertical="center"/>
    </xf>
    <xf numFmtId="0" fontId="105" fillId="0" borderId="0" xfId="1" applyFont="1"/>
    <xf numFmtId="0" fontId="93" fillId="0" borderId="0" xfId="1" applyFont="1"/>
    <xf numFmtId="0" fontId="11" fillId="0" borderId="25" xfId="1" applyFont="1" applyBorder="1" applyAlignment="1">
      <alignment horizontal="center" vertical="center"/>
    </xf>
    <xf numFmtId="0" fontId="11" fillId="0" borderId="25" xfId="1" applyFont="1" applyBorder="1" applyAlignment="1">
      <alignment horizontal="center" vertical="center" wrapText="1"/>
    </xf>
    <xf numFmtId="0" fontId="12" fillId="0" borderId="25" xfId="1" applyFont="1" applyBorder="1" applyAlignment="1">
      <alignment horizontal="center" vertical="center" wrapText="1"/>
    </xf>
    <xf numFmtId="0" fontId="11" fillId="0" borderId="30" xfId="1" applyFont="1" applyBorder="1" applyAlignment="1">
      <alignment horizontal="center" vertical="center"/>
    </xf>
    <xf numFmtId="0" fontId="12" fillId="0" borderId="30" xfId="1" applyFont="1" applyBorder="1" applyAlignment="1">
      <alignment horizontal="center" vertical="center" wrapText="1"/>
    </xf>
    <xf numFmtId="0" fontId="12" fillId="0" borderId="30" xfId="1" applyFont="1" applyBorder="1" applyAlignment="1">
      <alignment horizontal="center" vertical="center" wrapText="1"/>
    </xf>
    <xf numFmtId="0" fontId="11" fillId="0" borderId="30" xfId="1" applyFont="1" applyBorder="1" applyAlignment="1">
      <alignment horizontal="center" vertical="center" wrapText="1"/>
    </xf>
    <xf numFmtId="204" fontId="14" fillId="0" borderId="0" xfId="25" applyNumberFormat="1" applyFont="1" applyFill="1" applyBorder="1" applyAlignment="1">
      <alignment horizontal="center" vertical="center"/>
    </xf>
    <xf numFmtId="205" fontId="15" fillId="0" borderId="0" xfId="25" applyNumberFormat="1" applyFont="1" applyFill="1" applyBorder="1" applyAlignment="1">
      <alignment horizontal="right" vertical="center"/>
    </xf>
    <xf numFmtId="0" fontId="15" fillId="0" borderId="3" xfId="1" applyFont="1" applyBorder="1" applyAlignment="1">
      <alignment horizontal="left" vertical="center"/>
    </xf>
    <xf numFmtId="204" fontId="15" fillId="0" borderId="3" xfId="25" applyNumberFormat="1" applyFont="1" applyFill="1" applyBorder="1" applyAlignment="1">
      <alignment horizontal="center" vertical="center"/>
    </xf>
    <xf numFmtId="205" fontId="15" fillId="0" borderId="3" xfId="25" applyNumberFormat="1" applyFont="1" applyFill="1" applyBorder="1" applyAlignment="1">
      <alignment horizontal="right" vertical="center"/>
    </xf>
    <xf numFmtId="43" fontId="14" fillId="0" borderId="0" xfId="1" applyNumberFormat="1" applyFont="1" applyAlignment="1">
      <alignment vertical="top"/>
    </xf>
    <xf numFmtId="0" fontId="14" fillId="0" borderId="0" xfId="1" applyFont="1" applyAlignment="1">
      <alignment vertical="top"/>
    </xf>
    <xf numFmtId="189" fontId="14" fillId="0" borderId="0" xfId="26" applyFont="1" applyBorder="1" applyAlignment="1">
      <alignment horizontal="center"/>
    </xf>
    <xf numFmtId="3" fontId="14" fillId="0" borderId="0" xfId="1" applyNumberFormat="1" applyFont="1"/>
    <xf numFmtId="0" fontId="107" fillId="0" borderId="0" xfId="1" applyFont="1"/>
    <xf numFmtId="0" fontId="54" fillId="0" borderId="0" xfId="1" applyFont="1"/>
    <xf numFmtId="0" fontId="44" fillId="0" borderId="0" xfId="1" applyFont="1" applyAlignment="1">
      <alignment horizontal="center" vertical="center"/>
    </xf>
    <xf numFmtId="0" fontId="108" fillId="0" borderId="0" xfId="1" applyFont="1"/>
    <xf numFmtId="0" fontId="12" fillId="0" borderId="25" xfId="1" applyFont="1" applyBorder="1" applyAlignment="1">
      <alignment horizontal="center" vertical="center" wrapText="1"/>
    </xf>
    <xf numFmtId="0" fontId="109" fillId="0" borderId="25" xfId="1" applyFont="1" applyBorder="1" applyAlignment="1">
      <alignment horizontal="center" vertical="center" wrapText="1"/>
    </xf>
    <xf numFmtId="191" fontId="14" fillId="0" borderId="0" xfId="17" applyNumberFormat="1" applyFont="1" applyFill="1" applyBorder="1" applyAlignment="1">
      <alignment horizontal="center" vertical="center"/>
    </xf>
    <xf numFmtId="189" fontId="15" fillId="0" borderId="0" xfId="17" applyNumberFormat="1" applyFont="1" applyFill="1" applyBorder="1" applyAlignment="1">
      <alignment horizontal="center" vertical="center"/>
    </xf>
    <xf numFmtId="191" fontId="14" fillId="0" borderId="0" xfId="1" applyNumberFormat="1" applyFont="1" applyAlignment="1">
      <alignment vertical="center"/>
    </xf>
    <xf numFmtId="191" fontId="15" fillId="0" borderId="3" xfId="17" applyNumberFormat="1" applyFont="1" applyFill="1" applyBorder="1" applyAlignment="1">
      <alignment horizontal="center" vertical="center"/>
    </xf>
    <xf numFmtId="191" fontId="14" fillId="0" borderId="0" xfId="18" applyNumberFormat="1" applyFont="1" applyBorder="1" applyAlignment="1">
      <alignment horizontal="center"/>
    </xf>
    <xf numFmtId="3" fontId="15" fillId="0" borderId="0" xfId="18" applyNumberFormat="1" applyFont="1" applyBorder="1" applyAlignment="1">
      <alignment horizontal="right"/>
    </xf>
    <xf numFmtId="0" fontId="66" fillId="0" borderId="0" xfId="1" applyFont="1"/>
    <xf numFmtId="0" fontId="12" fillId="0" borderId="0" xfId="1" applyFont="1" applyAlignment="1">
      <alignment horizontal="center" vertical="center" wrapText="1"/>
    </xf>
    <xf numFmtId="0" fontId="11" fillId="0" borderId="2" xfId="1" applyFont="1" applyBorder="1" applyAlignment="1">
      <alignment horizontal="center" vertical="center"/>
    </xf>
    <xf numFmtId="0" fontId="70" fillId="0" borderId="0" xfId="1" applyFont="1" applyAlignment="1">
      <alignment horizontal="center" vertical="center" wrapText="1"/>
    </xf>
    <xf numFmtId="0" fontId="70" fillId="0" borderId="0" xfId="1" applyFont="1" applyAlignment="1">
      <alignment vertical="center" wrapText="1"/>
    </xf>
    <xf numFmtId="206" fontId="14" fillId="0" borderId="0" xfId="21" applyNumberFormat="1" applyFont="1" applyFill="1" applyBorder="1" applyAlignment="1">
      <alignment horizontal="center" vertical="center"/>
    </xf>
    <xf numFmtId="207" fontId="15" fillId="0" borderId="0" xfId="27" applyNumberFormat="1" applyFont="1" applyFill="1" applyBorder="1" applyAlignment="1">
      <alignment horizontal="right" vertical="center"/>
    </xf>
    <xf numFmtId="4" fontId="14" fillId="0" borderId="0" xfId="1" applyNumberFormat="1" applyFont="1" applyAlignment="1">
      <alignment vertical="center"/>
    </xf>
    <xf numFmtId="208" fontId="15" fillId="0" borderId="0" xfId="21" applyNumberFormat="1" applyFont="1" applyFill="1" applyBorder="1" applyAlignment="1">
      <alignment horizontal="right" vertical="center"/>
    </xf>
    <xf numFmtId="208" fontId="15" fillId="0" borderId="0" xfId="21" applyNumberFormat="1" applyFont="1" applyFill="1" applyBorder="1" applyAlignment="1">
      <alignment horizontal="center" vertical="center"/>
    </xf>
    <xf numFmtId="206" fontId="15" fillId="0" borderId="3" xfId="21" applyNumberFormat="1" applyFont="1" applyFill="1" applyBorder="1" applyAlignment="1">
      <alignment horizontal="center" vertical="center"/>
    </xf>
    <xf numFmtId="208" fontId="15" fillId="0" borderId="3" xfId="21" applyNumberFormat="1" applyFont="1" applyFill="1" applyBorder="1" applyAlignment="1">
      <alignment horizontal="right" vertical="center"/>
    </xf>
    <xf numFmtId="2" fontId="15" fillId="0" borderId="0" xfId="1" applyNumberFormat="1" applyFont="1" applyAlignment="1">
      <alignment horizontal="center" vertical="center"/>
    </xf>
    <xf numFmtId="0" fontId="110" fillId="0" borderId="0" xfId="1" applyFont="1" applyAlignment="1">
      <alignment horizontal="center"/>
    </xf>
    <xf numFmtId="0" fontId="12" fillId="0" borderId="2" xfId="1" applyFont="1" applyBorder="1"/>
    <xf numFmtId="0" fontId="11" fillId="0" borderId="2" xfId="1" applyFont="1" applyBorder="1"/>
    <xf numFmtId="191" fontId="14" fillId="0" borderId="0" xfId="28" applyNumberFormat="1" applyFont="1" applyFill="1" applyBorder="1" applyAlignment="1">
      <alignment horizontal="center" vertical="center"/>
    </xf>
    <xf numFmtId="189" fontId="15" fillId="0" borderId="0" xfId="28" applyNumberFormat="1" applyFont="1" applyFill="1" applyBorder="1" applyAlignment="1">
      <alignment horizontal="center" vertical="center"/>
    </xf>
    <xf numFmtId="191" fontId="15" fillId="0" borderId="3" xfId="28" applyNumberFormat="1" applyFont="1" applyFill="1" applyBorder="1" applyAlignment="1">
      <alignment horizontal="center" vertical="center"/>
    </xf>
    <xf numFmtId="191" fontId="14" fillId="0" borderId="3" xfId="28" applyNumberFormat="1" applyFont="1" applyFill="1" applyBorder="1" applyAlignment="1">
      <alignment horizontal="center" vertical="center"/>
    </xf>
    <xf numFmtId="189" fontId="15" fillId="0" borderId="3" xfId="28" applyNumberFormat="1" applyFont="1" applyFill="1" applyBorder="1" applyAlignment="1">
      <alignment horizontal="center" vertical="center"/>
    </xf>
    <xf numFmtId="191" fontId="15" fillId="0" borderId="0" xfId="29" applyNumberFormat="1" applyFont="1" applyBorder="1" applyAlignment="1">
      <alignment horizontal="center"/>
    </xf>
    <xf numFmtId="0" fontId="31" fillId="0" borderId="0" xfId="29" applyFont="1" applyBorder="1" applyAlignment="1">
      <alignment horizontal="center"/>
    </xf>
    <xf numFmtId="191" fontId="14" fillId="0" borderId="0" xfId="1" applyNumberFormat="1" applyFont="1"/>
    <xf numFmtId="0" fontId="11" fillId="0" borderId="25" xfId="1" applyFont="1" applyBorder="1" applyAlignment="1">
      <alignment horizontal="center" vertical="center"/>
    </xf>
    <xf numFmtId="0" fontId="13" fillId="0" borderId="0" xfId="1" applyFont="1" applyAlignment="1">
      <alignment horizontal="center" vertical="center"/>
    </xf>
    <xf numFmtId="0" fontId="66" fillId="0" borderId="0" xfId="1" applyFont="1" applyAlignment="1">
      <alignment horizontal="center" vertical="center" wrapText="1"/>
    </xf>
    <xf numFmtId="2" fontId="14" fillId="0" borderId="0" xfId="30" applyNumberFormat="1" applyFont="1" applyFill="1" applyBorder="1" applyAlignment="1">
      <alignment horizontal="center" vertical="center"/>
    </xf>
    <xf numFmtId="3" fontId="15" fillId="0" borderId="0" xfId="30" applyNumberFormat="1" applyFont="1" applyFill="1" applyBorder="1" applyAlignment="1">
      <alignment horizontal="center" vertical="center"/>
    </xf>
    <xf numFmtId="2" fontId="15" fillId="0" borderId="3" xfId="30" applyNumberFormat="1" applyFont="1" applyFill="1" applyBorder="1" applyAlignment="1">
      <alignment horizontal="center" vertical="center"/>
    </xf>
    <xf numFmtId="3" fontId="15" fillId="0" borderId="3" xfId="30" applyNumberFormat="1" applyFont="1" applyFill="1" applyBorder="1" applyAlignment="1">
      <alignment horizontal="center" vertical="center"/>
    </xf>
    <xf numFmtId="0" fontId="14" fillId="0" borderId="0" xfId="31" applyFont="1" applyBorder="1" applyAlignment="1">
      <alignment horizontal="center" vertical="center"/>
    </xf>
    <xf numFmtId="209" fontId="14" fillId="0" borderId="0" xfId="1" applyNumberFormat="1" applyFont="1" applyAlignment="1">
      <alignment vertical="center"/>
    </xf>
    <xf numFmtId="0" fontId="107" fillId="0" borderId="0" xfId="1" applyFont="1" applyAlignment="1">
      <alignment vertical="center"/>
    </xf>
    <xf numFmtId="0" fontId="98" fillId="0" borderId="0" xfId="1" applyFont="1" applyAlignment="1">
      <alignment horizontal="centerContinuous" vertical="center"/>
    </xf>
    <xf numFmtId="0" fontId="11" fillId="0" borderId="26" xfId="1" applyFont="1" applyBorder="1" applyAlignment="1">
      <alignment horizontal="center" vertical="center"/>
    </xf>
    <xf numFmtId="0" fontId="12" fillId="0" borderId="32"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3" fillId="0" borderId="0" xfId="32"/>
    <xf numFmtId="14" fontId="3" fillId="0" borderId="0" xfId="32" applyNumberFormat="1"/>
    <xf numFmtId="0" fontId="6" fillId="3" borderId="0" xfId="32" applyFont="1" applyFill="1" applyAlignment="1">
      <alignment horizontal="center"/>
    </xf>
    <xf numFmtId="0" fontId="3" fillId="0" borderId="0" xfId="32"/>
    <xf numFmtId="169" fontId="8" fillId="3" borderId="0" xfId="32" applyNumberFormat="1" applyFont="1" applyFill="1" applyAlignment="1">
      <alignment horizontal="center"/>
    </xf>
    <xf numFmtId="0" fontId="41" fillId="3" borderId="0" xfId="32" applyFont="1" applyFill="1" applyAlignment="1">
      <alignment horizontal="center"/>
    </xf>
    <xf numFmtId="0" fontId="111" fillId="3" borderId="0" xfId="32" applyFont="1" applyFill="1"/>
    <xf numFmtId="0" fontId="3" fillId="3" borderId="0" xfId="32" applyFill="1"/>
    <xf numFmtId="210" fontId="112" fillId="0" borderId="0" xfId="32" applyNumberFormat="1" applyFont="1" applyAlignment="1">
      <alignment horizontal="left"/>
    </xf>
    <xf numFmtId="0" fontId="113" fillId="3" borderId="1" xfId="32" applyFont="1" applyFill="1" applyBorder="1"/>
    <xf numFmtId="0" fontId="11" fillId="0" borderId="1" xfId="33" applyFont="1" applyBorder="1" applyAlignment="1">
      <alignment horizontal="center" vertical="center" wrapText="1"/>
    </xf>
    <xf numFmtId="0" fontId="3" fillId="0" borderId="1" xfId="32" applyBorder="1"/>
    <xf numFmtId="0" fontId="11" fillId="2" borderId="1" xfId="33" applyFont="1" applyFill="1" applyBorder="1" applyAlignment="1">
      <alignment horizontal="center" vertical="center" wrapText="1"/>
    </xf>
    <xf numFmtId="0" fontId="113" fillId="3" borderId="0" xfId="32" applyFont="1" applyFill="1" applyAlignment="1">
      <alignment horizontal="center"/>
    </xf>
    <xf numFmtId="0" fontId="12" fillId="0" borderId="33" xfId="33" applyFont="1" applyBorder="1" applyAlignment="1">
      <alignment horizontal="center" vertical="center" wrapText="1"/>
    </xf>
    <xf numFmtId="0" fontId="113" fillId="3" borderId="5" xfId="32" applyFont="1" applyFill="1" applyBorder="1"/>
    <xf numFmtId="37" fontId="115" fillId="3" borderId="5" xfId="32" quotePrefix="1" applyNumberFormat="1" applyFont="1" applyFill="1" applyBorder="1" applyAlignment="1">
      <alignment horizontal="center" vertical="center"/>
    </xf>
    <xf numFmtId="0" fontId="116" fillId="3" borderId="27" xfId="32" applyFont="1" applyFill="1" applyBorder="1"/>
    <xf numFmtId="37" fontId="116" fillId="3" borderId="0" xfId="32" applyNumberFormat="1" applyFont="1" applyFill="1"/>
    <xf numFmtId="0" fontId="12" fillId="3" borderId="0" xfId="32" applyFont="1" applyFill="1"/>
    <xf numFmtId="211" fontId="116" fillId="3" borderId="0" xfId="32" applyNumberFormat="1" applyFont="1" applyFill="1" applyAlignment="1">
      <alignment horizontal="left" vertical="center"/>
    </xf>
    <xf numFmtId="41" fontId="116" fillId="3" borderId="0" xfId="32" applyNumberFormat="1" applyFont="1" applyFill="1" applyAlignment="1">
      <alignment vertical="center"/>
    </xf>
    <xf numFmtId="41" fontId="117" fillId="3" borderId="0" xfId="32" applyNumberFormat="1" applyFont="1" applyFill="1" applyAlignment="1">
      <alignment vertical="center"/>
    </xf>
    <xf numFmtId="211" fontId="3" fillId="0" borderId="0" xfId="32" applyNumberFormat="1"/>
    <xf numFmtId="0" fontId="14" fillId="0" borderId="0" xfId="32" applyFont="1" applyAlignment="1">
      <alignment horizontal="left" vertical="center" wrapText="1"/>
    </xf>
    <xf numFmtId="211" fontId="116" fillId="3" borderId="0" xfId="32" applyNumberFormat="1" applyFont="1" applyFill="1" applyAlignment="1">
      <alignment horizontal="left" vertical="center" wrapText="1"/>
    </xf>
    <xf numFmtId="49" fontId="14" fillId="0" borderId="0" xfId="32" applyNumberFormat="1" applyFont="1" applyAlignment="1">
      <alignment horizontal="left" vertical="center" wrapText="1"/>
    </xf>
    <xf numFmtId="211" fontId="117" fillId="3" borderId="3" xfId="32" applyNumberFormat="1" applyFont="1" applyFill="1" applyBorder="1" applyAlignment="1">
      <alignment horizontal="left" vertical="center"/>
    </xf>
    <xf numFmtId="41" fontId="117" fillId="3" borderId="3" xfId="32" applyNumberFormat="1" applyFont="1" applyFill="1" applyBorder="1" applyAlignment="1">
      <alignment vertical="center"/>
    </xf>
    <xf numFmtId="211" fontId="19" fillId="0" borderId="0" xfId="32" applyNumberFormat="1" applyFont="1"/>
    <xf numFmtId="211" fontId="14" fillId="0" borderId="0" xfId="32" applyNumberFormat="1" applyFont="1"/>
    <xf numFmtId="0" fontId="14" fillId="0" borderId="0" xfId="32" applyFont="1" applyAlignment="1">
      <alignment horizontal="left" vertical="top" wrapText="1"/>
    </xf>
    <xf numFmtId="0" fontId="116" fillId="2" borderId="0" xfId="32" applyFont="1" applyFill="1" applyAlignment="1">
      <alignment horizontal="left" vertical="center" wrapText="1"/>
    </xf>
    <xf numFmtId="0" fontId="3" fillId="2" borderId="0" xfId="32" applyFill="1"/>
    <xf numFmtId="0" fontId="4" fillId="0" borderId="0" xfId="34" applyFont="1" applyAlignment="1">
      <alignment vertical="center"/>
    </xf>
    <xf numFmtId="0" fontId="23" fillId="0" borderId="0" xfId="34" applyFont="1"/>
    <xf numFmtId="0" fontId="6" fillId="0" borderId="0" xfId="34" applyFont="1" applyAlignment="1">
      <alignment horizontal="centerContinuous" vertical="center"/>
    </xf>
    <xf numFmtId="0" fontId="6" fillId="0" borderId="0" xfId="34" applyFont="1"/>
    <xf numFmtId="0" fontId="6" fillId="0" borderId="0" xfId="34" applyFont="1" applyAlignment="1">
      <alignment horizontal="center"/>
    </xf>
    <xf numFmtId="169" fontId="8" fillId="0" borderId="0" xfId="34" applyNumberFormat="1" applyFont="1" applyAlignment="1">
      <alignment horizontal="centerContinuous" vertical="center"/>
    </xf>
    <xf numFmtId="0" fontId="8" fillId="0" borderId="0" xfId="34" applyFont="1"/>
    <xf numFmtId="0" fontId="8" fillId="0" borderId="0" xfId="34" applyFont="1" applyAlignment="1">
      <alignment horizontal="center"/>
    </xf>
    <xf numFmtId="0" fontId="41" fillId="0" borderId="0" xfId="34" applyFont="1" applyAlignment="1">
      <alignment horizontal="centerContinuous" vertical="center"/>
    </xf>
    <xf numFmtId="0" fontId="41" fillId="0" borderId="0" xfId="34" applyFont="1"/>
    <xf numFmtId="0" fontId="41" fillId="0" borderId="0" xfId="34" applyFont="1" applyAlignment="1">
      <alignment horizontal="center"/>
    </xf>
    <xf numFmtId="0" fontId="22" fillId="0" borderId="0" xfId="34" applyFont="1" applyAlignment="1">
      <alignment horizontal="center"/>
    </xf>
    <xf numFmtId="0" fontId="3" fillId="0" borderId="0" xfId="34"/>
    <xf numFmtId="0" fontId="11" fillId="0" borderId="1" xfId="34" applyFont="1" applyBorder="1" applyAlignment="1">
      <alignment horizontal="center" vertical="center" wrapText="1"/>
    </xf>
    <xf numFmtId="0" fontId="19" fillId="0" borderId="0" xfId="34" applyFont="1"/>
    <xf numFmtId="0" fontId="11" fillId="0" borderId="0" xfId="34" applyFont="1" applyAlignment="1">
      <alignment horizontal="center" vertical="center" wrapText="1"/>
    </xf>
    <xf numFmtId="0" fontId="12" fillId="0" borderId="4" xfId="34" applyFont="1" applyBorder="1" applyAlignment="1">
      <alignment horizontal="center" vertical="center" wrapText="1"/>
    </xf>
    <xf numFmtId="0" fontId="11" fillId="0" borderId="5" xfId="34" applyFont="1" applyBorder="1" applyAlignment="1">
      <alignment horizontal="center" vertical="center" wrapText="1"/>
    </xf>
    <xf numFmtId="0" fontId="12" fillId="0" borderId="5" xfId="34" applyFont="1" applyBorder="1" applyAlignment="1">
      <alignment horizontal="center" vertical="center" wrapText="1"/>
    </xf>
    <xf numFmtId="0" fontId="95" fillId="0" borderId="0" xfId="34" applyFont="1" applyAlignment="1">
      <alignment horizontal="center" vertical="center" wrapText="1"/>
    </xf>
    <xf numFmtId="0" fontId="96" fillId="0" borderId="0" xfId="34" applyFont="1" applyAlignment="1">
      <alignment horizontal="center" vertical="center" wrapText="1"/>
    </xf>
    <xf numFmtId="0" fontId="97" fillId="0" borderId="0" xfId="34" applyFont="1" applyAlignment="1">
      <alignment horizontal="center" vertical="center" wrapText="1"/>
    </xf>
    <xf numFmtId="0" fontId="14" fillId="0" borderId="0" xfId="34" applyFont="1" applyAlignment="1">
      <alignment horizontal="left" vertical="center" wrapText="1"/>
    </xf>
    <xf numFmtId="43" fontId="14" fillId="0" borderId="0" xfId="9" applyFont="1" applyFill="1" applyBorder="1" applyAlignment="1">
      <alignment horizontal="center" vertical="center"/>
    </xf>
    <xf numFmtId="186" fontId="15" fillId="0" borderId="0" xfId="9" applyNumberFormat="1" applyFont="1" applyFill="1" applyBorder="1" applyAlignment="1">
      <alignment horizontal="center" vertical="center"/>
    </xf>
    <xf numFmtId="1" fontId="14" fillId="0" borderId="0" xfId="34" applyNumberFormat="1" applyFont="1" applyAlignment="1">
      <alignment vertical="center"/>
    </xf>
    <xf numFmtId="2" fontId="14" fillId="0" borderId="0" xfId="34" applyNumberFormat="1" applyFont="1" applyAlignment="1">
      <alignment horizontal="center" vertical="center"/>
    </xf>
    <xf numFmtId="0" fontId="14" fillId="0" borderId="0" xfId="34" applyFont="1" applyAlignment="1">
      <alignment vertical="center"/>
    </xf>
    <xf numFmtId="0" fontId="14" fillId="0" borderId="0" xfId="34" applyFont="1" applyAlignment="1">
      <alignment horizontal="left" vertical="center"/>
    </xf>
    <xf numFmtId="0" fontId="15" fillId="0" borderId="3" xfId="34" applyFont="1" applyBorder="1" applyAlignment="1">
      <alignment horizontal="left" vertical="center" wrapText="1"/>
    </xf>
    <xf numFmtId="43" fontId="15" fillId="0" borderId="3" xfId="9" applyFont="1" applyFill="1" applyBorder="1" applyAlignment="1">
      <alignment horizontal="center" vertical="center"/>
    </xf>
    <xf numFmtId="186" fontId="15" fillId="0" borderId="3" xfId="9" applyNumberFormat="1" applyFont="1" applyFill="1" applyBorder="1" applyAlignment="1">
      <alignment horizontal="center" vertical="center"/>
    </xf>
    <xf numFmtId="2" fontId="19" fillId="0" borderId="0" xfId="34" applyNumberFormat="1" applyFont="1" applyAlignment="1">
      <alignment horizontal="center" vertical="center"/>
    </xf>
    <xf numFmtId="0" fontId="19" fillId="0" borderId="0" xfId="34" applyFont="1" applyAlignment="1">
      <alignment vertical="center"/>
    </xf>
    <xf numFmtId="0" fontId="14" fillId="0" borderId="0" xfId="34" applyFont="1"/>
    <xf numFmtId="0" fontId="14" fillId="0" borderId="0" xfId="34" applyFont="1" applyAlignment="1">
      <alignment horizontal="center"/>
    </xf>
    <xf numFmtId="0" fontId="15" fillId="0" borderId="0" xfId="34" applyFont="1" applyAlignment="1">
      <alignment horizontal="center"/>
    </xf>
    <xf numFmtId="0" fontId="19" fillId="0" borderId="0" xfId="34" applyFont="1" applyAlignment="1">
      <alignment horizontal="center"/>
    </xf>
    <xf numFmtId="3" fontId="19" fillId="0" borderId="0" xfId="34" applyNumberFormat="1" applyFont="1" applyAlignment="1">
      <alignment horizontal="center"/>
    </xf>
    <xf numFmtId="0" fontId="16" fillId="0" borderId="0" xfId="34" applyFont="1"/>
    <xf numFmtId="199" fontId="15" fillId="0" borderId="0" xfId="34" applyNumberFormat="1" applyFont="1"/>
    <xf numFmtId="3" fontId="3" fillId="0" borderId="0" xfId="34" applyNumberFormat="1"/>
    <xf numFmtId="0" fontId="16" fillId="0" borderId="0" xfId="34" applyFont="1" applyAlignment="1" applyProtection="1">
      <alignment vertical="center"/>
      <protection locked="0"/>
    </xf>
    <xf numFmtId="0" fontId="3" fillId="0" borderId="0" xfId="1" applyAlignment="1">
      <alignment horizontal="left"/>
    </xf>
    <xf numFmtId="212" fontId="8" fillId="0" borderId="0" xfId="1" applyNumberFormat="1" applyFont="1" applyAlignment="1">
      <alignment horizontal="center"/>
    </xf>
    <xf numFmtId="0" fontId="41" fillId="0" borderId="0" xfId="1" applyFont="1" applyAlignment="1">
      <alignment horizontal="center"/>
    </xf>
    <xf numFmtId="0" fontId="10" fillId="0" borderId="0" xfId="1" applyFont="1" applyAlignment="1">
      <alignment horizontal="left"/>
    </xf>
    <xf numFmtId="0" fontId="118" fillId="0" borderId="2" xfId="1" applyFont="1" applyBorder="1" applyAlignment="1">
      <alignment vertical="center"/>
    </xf>
    <xf numFmtId="0" fontId="119" fillId="0" borderId="2" xfId="1" applyFont="1" applyBorder="1" applyAlignment="1">
      <alignment vertical="center"/>
    </xf>
    <xf numFmtId="0" fontId="12" fillId="0" borderId="34"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34" xfId="1" applyFont="1" applyBorder="1" applyAlignment="1">
      <alignment horizontal="center" textRotation="90" wrapText="1"/>
    </xf>
    <xf numFmtId="0" fontId="15" fillId="0" borderId="30" xfId="1" applyFont="1" applyBorder="1" applyAlignment="1">
      <alignment vertical="center" wrapText="1"/>
    </xf>
    <xf numFmtId="43" fontId="15" fillId="0" borderId="35" xfId="1" applyNumberFormat="1" applyFont="1" applyBorder="1" applyAlignment="1">
      <alignment horizontal="center"/>
    </xf>
    <xf numFmtId="43" fontId="15" fillId="0" borderId="35" xfId="1" applyNumberFormat="1" applyFont="1" applyBorder="1" applyAlignment="1">
      <alignment horizontal="right"/>
    </xf>
    <xf numFmtId="0" fontId="14" fillId="0" borderId="0" xfId="1" quotePrefix="1" applyFont="1" applyAlignment="1">
      <alignment horizontal="left" vertical="center" indent="1"/>
    </xf>
    <xf numFmtId="43" fontId="14" fillId="0" borderId="36" xfId="1" applyNumberFormat="1" applyFont="1" applyBorder="1" applyAlignment="1">
      <alignment horizontal="center"/>
    </xf>
    <xf numFmtId="43" fontId="14" fillId="0" borderId="36" xfId="1" applyNumberFormat="1" applyFont="1" applyBorder="1" applyAlignment="1">
      <alignment horizontal="right"/>
    </xf>
    <xf numFmtId="43" fontId="14" fillId="0" borderId="36" xfId="1" applyNumberFormat="1" applyFont="1" applyBorder="1"/>
    <xf numFmtId="43" fontId="14" fillId="0" borderId="0" xfId="1" applyNumberFormat="1" applyFont="1"/>
    <xf numFmtId="43" fontId="14" fillId="0" borderId="0" xfId="1" applyNumberFormat="1" applyFont="1" applyAlignment="1">
      <alignment horizontal="right"/>
    </xf>
    <xf numFmtId="43" fontId="15" fillId="0" borderId="36" xfId="1" applyNumberFormat="1" applyFont="1" applyBorder="1"/>
    <xf numFmtId="43" fontId="15" fillId="0" borderId="35"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43" fontId="15" fillId="0" borderId="0" xfId="9" applyFont="1" applyBorder="1" applyAlignment="1">
      <alignment horizontal="center" vertical="center" wrapText="1"/>
    </xf>
    <xf numFmtId="0" fontId="14" fillId="0" borderId="36" xfId="1" applyFont="1" applyBorder="1"/>
    <xf numFmtId="0" fontId="14" fillId="0" borderId="0" xfId="1" applyFont="1" applyAlignment="1">
      <alignment horizontal="right"/>
    </xf>
    <xf numFmtId="0" fontId="15" fillId="0" borderId="36" xfId="1" applyFont="1" applyBorder="1"/>
    <xf numFmtId="0" fontId="15" fillId="0" borderId="4" xfId="1" applyFont="1" applyBorder="1" applyAlignment="1">
      <alignment vertical="center" wrapText="1"/>
    </xf>
    <xf numFmtId="186" fontId="15" fillId="0" borderId="37" xfId="9" applyNumberFormat="1" applyFont="1" applyBorder="1"/>
    <xf numFmtId="186" fontId="15" fillId="0" borderId="37" xfId="9" applyNumberFormat="1" applyFont="1" applyBorder="1" applyAlignment="1">
      <alignment horizontal="right"/>
    </xf>
    <xf numFmtId="0" fontId="14" fillId="0" borderId="3" xfId="1" applyFont="1" applyBorder="1" applyAlignment="1">
      <alignment horizontal="left"/>
    </xf>
    <xf numFmtId="0" fontId="14" fillId="0" borderId="0" xfId="32" applyFont="1"/>
    <xf numFmtId="43" fontId="14" fillId="0" borderId="0" xfId="32" applyNumberFormat="1" applyFont="1"/>
    <xf numFmtId="0" fontId="14" fillId="0" borderId="0" xfId="32" applyFont="1" applyAlignment="1">
      <alignment horizontal="left" vertical="center" wrapText="1"/>
    </xf>
    <xf numFmtId="0" fontId="14" fillId="0" borderId="0" xfId="32" applyFont="1" applyAlignment="1">
      <alignment vertical="center" wrapText="1"/>
    </xf>
    <xf numFmtId="0" fontId="14" fillId="0" borderId="0" xfId="35" applyFont="1" applyAlignment="1">
      <alignment horizontal="left" vertical="center" wrapText="1"/>
    </xf>
    <xf numFmtId="0" fontId="14" fillId="0" borderId="0" xfId="35" applyFont="1" applyAlignment="1">
      <alignment vertical="center" wrapText="1"/>
    </xf>
    <xf numFmtId="186" fontId="3" fillId="0" borderId="0" xfId="9" applyNumberFormat="1" applyFont="1" applyBorder="1"/>
    <xf numFmtId="0" fontId="12" fillId="0" borderId="2" xfId="1" applyFont="1" applyBorder="1" applyAlignment="1">
      <alignment horizontal="center" vertical="center" wrapText="1"/>
    </xf>
    <xf numFmtId="213" fontId="14" fillId="0" borderId="0" xfId="28" applyNumberFormat="1" applyFont="1" applyFill="1" applyBorder="1" applyAlignment="1">
      <alignment horizontal="center" vertical="center"/>
    </xf>
    <xf numFmtId="3" fontId="15" fillId="0" borderId="0" xfId="28" applyNumberFormat="1" applyFont="1" applyFill="1" applyBorder="1" applyAlignment="1">
      <alignment horizontal="center" vertical="center"/>
    </xf>
    <xf numFmtId="213" fontId="15" fillId="0" borderId="3" xfId="28" applyNumberFormat="1" applyFont="1" applyFill="1" applyBorder="1" applyAlignment="1">
      <alignment horizontal="center" vertical="center"/>
    </xf>
    <xf numFmtId="3" fontId="15" fillId="0" borderId="3" xfId="28" applyNumberFormat="1" applyFont="1" applyFill="1" applyBorder="1" applyAlignment="1">
      <alignment horizontal="center" vertical="center"/>
    </xf>
    <xf numFmtId="0" fontId="20" fillId="0" borderId="0" xfId="29" applyFont="1" applyBorder="1" applyAlignment="1">
      <alignment horizontal="center"/>
    </xf>
    <xf numFmtId="0" fontId="8" fillId="0" borderId="0" xfId="22" applyFont="1" applyAlignment="1">
      <alignment vertical="center"/>
    </xf>
    <xf numFmtId="0" fontId="8" fillId="0" borderId="0" xfId="22" applyFont="1" applyAlignment="1">
      <alignment horizontal="center" vertical="center"/>
    </xf>
    <xf numFmtId="0" fontId="8" fillId="0" borderId="0" xfId="22" applyFont="1" applyAlignment="1">
      <alignment horizontal="center" vertical="center"/>
    </xf>
    <xf numFmtId="0" fontId="6" fillId="0" borderId="0" xfId="22" applyFont="1" applyAlignment="1">
      <alignment horizontal="center"/>
    </xf>
    <xf numFmtId="169" fontId="8" fillId="0" borderId="0" xfId="22" applyNumberFormat="1" applyFont="1" applyAlignment="1">
      <alignment horizontal="center" vertical="center"/>
    </xf>
    <xf numFmtId="0" fontId="41" fillId="0" borderId="0" xfId="22" applyFont="1" applyAlignment="1">
      <alignment horizontal="center" vertical="center"/>
    </xf>
    <xf numFmtId="0" fontId="11" fillId="0" borderId="1" xfId="22" applyFont="1" applyBorder="1" applyAlignment="1">
      <alignment horizontal="center" vertical="center"/>
    </xf>
    <xf numFmtId="0" fontId="12" fillId="0" borderId="1" xfId="22" applyFont="1" applyBorder="1" applyAlignment="1">
      <alignment horizontal="center" vertical="center" wrapText="1"/>
    </xf>
    <xf numFmtId="0" fontId="12" fillId="0" borderId="1" xfId="22" applyFont="1" applyBorder="1" applyAlignment="1">
      <alignment horizontal="center" vertical="center"/>
    </xf>
    <xf numFmtId="0" fontId="11" fillId="0" borderId="1" xfId="22" applyFont="1" applyBorder="1" applyAlignment="1">
      <alignment horizontal="center" vertical="center" wrapText="1"/>
    </xf>
    <xf numFmtId="0" fontId="11" fillId="0" borderId="0" xfId="22" applyFont="1"/>
    <xf numFmtId="0" fontId="11" fillId="0" borderId="2" xfId="22" applyFont="1" applyBorder="1" applyAlignment="1">
      <alignment horizontal="center" vertical="center"/>
    </xf>
    <xf numFmtId="0" fontId="12" fillId="0" borderId="2" xfId="22" applyFont="1" applyBorder="1" applyAlignment="1">
      <alignment horizontal="center" vertical="center" wrapText="1"/>
    </xf>
    <xf numFmtId="0" fontId="12" fillId="0" borderId="2" xfId="22" applyFont="1" applyBorder="1" applyAlignment="1">
      <alignment horizontal="center" vertical="center"/>
    </xf>
    <xf numFmtId="0" fontId="11" fillId="0" borderId="2" xfId="22" applyFont="1" applyBorder="1" applyAlignment="1">
      <alignment horizontal="center" vertical="center" wrapText="1"/>
    </xf>
    <xf numFmtId="0" fontId="19" fillId="0" borderId="4" xfId="22" applyFont="1" applyBorder="1"/>
    <xf numFmtId="0" fontId="15" fillId="0" borderId="0" xfId="22" applyFont="1"/>
    <xf numFmtId="214" fontId="14" fillId="0" borderId="0" xfId="36" applyNumberFormat="1" applyFont="1" applyFill="1" applyBorder="1" applyAlignment="1">
      <alignment horizontal="right"/>
    </xf>
    <xf numFmtId="214" fontId="14" fillId="0" borderId="0" xfId="36" applyNumberFormat="1" applyFont="1" applyFill="1" applyBorder="1" applyAlignment="1">
      <alignment horizontal="center" vertical="center"/>
    </xf>
    <xf numFmtId="214" fontId="14" fillId="0" borderId="0" xfId="36" applyNumberFormat="1" applyFont="1" applyFill="1" applyBorder="1" applyAlignment="1">
      <alignment horizontal="center"/>
    </xf>
    <xf numFmtId="215" fontId="14" fillId="0" borderId="0" xfId="36" applyNumberFormat="1" applyFont="1" applyFill="1" applyBorder="1" applyAlignment="1">
      <alignment horizontal="right"/>
    </xf>
    <xf numFmtId="215" fontId="14" fillId="0" borderId="0" xfId="36" applyNumberFormat="1" applyFont="1" applyFill="1" applyBorder="1" applyAlignment="1">
      <alignment horizontal="center"/>
    </xf>
    <xf numFmtId="180" fontId="14" fillId="0" borderId="0" xfId="36" applyFont="1" applyFill="1" applyBorder="1" applyAlignment="1">
      <alignment horizontal="right"/>
    </xf>
    <xf numFmtId="43" fontId="14" fillId="0" borderId="0" xfId="36" applyNumberFormat="1" applyFont="1" applyFill="1" applyBorder="1" applyAlignment="1">
      <alignment horizontal="right"/>
    </xf>
    <xf numFmtId="186" fontId="14" fillId="0" borderId="0" xfId="36" applyNumberFormat="1" applyFont="1" applyFill="1" applyBorder="1" applyAlignment="1">
      <alignment horizontal="right"/>
    </xf>
    <xf numFmtId="0" fontId="14" fillId="0" borderId="3" xfId="22" applyFont="1" applyBorder="1"/>
    <xf numFmtId="214" fontId="14" fillId="0" borderId="3" xfId="36" applyNumberFormat="1" applyFont="1" applyFill="1" applyBorder="1" applyAlignment="1">
      <alignment horizontal="right"/>
    </xf>
    <xf numFmtId="0" fontId="16" fillId="0" borderId="0" xfId="22" applyFont="1" applyAlignment="1">
      <alignment vertical="center"/>
    </xf>
    <xf numFmtId="0" fontId="14" fillId="0" borderId="0" xfId="7" applyFont="1" applyAlignment="1" applyProtection="1">
      <alignment horizontal="left" vertical="center" wrapText="1"/>
      <protection locked="0"/>
    </xf>
    <xf numFmtId="216" fontId="14" fillId="0" borderId="0" xfId="36" applyNumberFormat="1" applyFont="1" applyFill="1" applyBorder="1" applyAlignment="1">
      <alignment horizontal="right"/>
    </xf>
    <xf numFmtId="0" fontId="14" fillId="0" borderId="0" xfId="22" applyFont="1" applyAlignment="1">
      <alignment horizontal="left" vertical="center"/>
    </xf>
    <xf numFmtId="0" fontId="3" fillId="0" borderId="0" xfId="37"/>
    <xf numFmtId="217" fontId="14" fillId="0" borderId="0" xfId="36" applyNumberFormat="1" applyFont="1" applyFill="1" applyBorder="1" applyAlignment="1">
      <alignment horizontal="right"/>
    </xf>
    <xf numFmtId="0" fontId="26" fillId="0" borderId="0" xfId="1" applyFont="1"/>
    <xf numFmtId="14" fontId="26" fillId="0" borderId="0" xfId="1" applyNumberFormat="1" applyFont="1"/>
    <xf numFmtId="0" fontId="6" fillId="0" borderId="0" xfId="1" applyFont="1"/>
    <xf numFmtId="0" fontId="68" fillId="0" borderId="0" xfId="1" applyFont="1"/>
    <xf numFmtId="0" fontId="41" fillId="0" borderId="0" xfId="1" applyFont="1"/>
    <xf numFmtId="210" fontId="112" fillId="0" borderId="0" xfId="1" applyNumberFormat="1" applyFont="1" applyAlignment="1">
      <alignment horizontal="left"/>
    </xf>
    <xf numFmtId="0" fontId="113" fillId="0" borderId="1" xfId="1" applyFont="1" applyBorder="1"/>
    <xf numFmtId="0" fontId="11" fillId="0" borderId="25" xfId="33" applyFont="1" applyBorder="1" applyAlignment="1">
      <alignment horizontal="center"/>
    </xf>
    <xf numFmtId="0" fontId="3" fillId="0" borderId="25" xfId="1" applyBorder="1"/>
    <xf numFmtId="0" fontId="113" fillId="0" borderId="0" xfId="1" applyFont="1"/>
    <xf numFmtId="0" fontId="11" fillId="0" borderId="0" xfId="33" applyFont="1" applyAlignment="1">
      <alignment horizontal="center" vertical="center" wrapText="1"/>
    </xf>
    <xf numFmtId="0" fontId="10" fillId="0" borderId="0" xfId="1" applyFont="1"/>
    <xf numFmtId="0" fontId="11" fillId="0" borderId="4" xfId="33" applyFont="1" applyBorder="1" applyAlignment="1">
      <alignment horizontal="center" vertical="center" wrapText="1"/>
    </xf>
    <xf numFmtId="0" fontId="11" fillId="2" borderId="4" xfId="33" applyFont="1" applyFill="1" applyBorder="1" applyAlignment="1">
      <alignment horizontal="center" vertical="center" wrapText="1"/>
    </xf>
    <xf numFmtId="0" fontId="113" fillId="0" borderId="0" xfId="1" applyFont="1" applyAlignment="1">
      <alignment horizontal="center"/>
    </xf>
    <xf numFmtId="0" fontId="113" fillId="0" borderId="5" xfId="1" applyFont="1" applyBorder="1"/>
    <xf numFmtId="37" fontId="113" fillId="0" borderId="5" xfId="1" quotePrefix="1" applyNumberFormat="1" applyFont="1" applyBorder="1" applyAlignment="1">
      <alignment horizontal="center" vertical="center"/>
    </xf>
    <xf numFmtId="37" fontId="113" fillId="2" borderId="5" xfId="1" quotePrefix="1" applyNumberFormat="1" applyFont="1" applyFill="1" applyBorder="1" applyAlignment="1">
      <alignment horizontal="center" vertical="center"/>
    </xf>
    <xf numFmtId="0" fontId="11" fillId="0" borderId="5" xfId="1" applyFont="1" applyBorder="1" applyAlignment="1">
      <alignment horizontal="center"/>
    </xf>
    <xf numFmtId="0" fontId="120" fillId="0" borderId="27" xfId="1" applyFont="1" applyBorder="1"/>
    <xf numFmtId="37" fontId="120" fillId="0" borderId="27" xfId="1" applyNumberFormat="1" applyFont="1" applyBorder="1"/>
    <xf numFmtId="37" fontId="120" fillId="0" borderId="0" xfId="1" applyNumberFormat="1" applyFont="1"/>
    <xf numFmtId="0" fontId="19" fillId="0" borderId="27" xfId="1" applyFont="1" applyBorder="1" applyAlignment="1">
      <alignment horizontal="center"/>
    </xf>
    <xf numFmtId="186" fontId="116" fillId="0" borderId="0" xfId="1" applyNumberFormat="1" applyFont="1" applyAlignment="1">
      <alignment vertical="center"/>
    </xf>
    <xf numFmtId="43" fontId="3" fillId="0" borderId="0" xfId="1" applyNumberFormat="1"/>
    <xf numFmtId="49" fontId="14" fillId="0" borderId="0" xfId="1" applyNumberFormat="1" applyFont="1" applyAlignment="1">
      <alignment horizontal="left" vertical="center" wrapText="1"/>
    </xf>
    <xf numFmtId="0" fontId="117" fillId="0" borderId="3" xfId="1" applyFont="1" applyBorder="1" applyAlignment="1">
      <alignment vertical="center"/>
    </xf>
    <xf numFmtId="186" fontId="117" fillId="0" borderId="0" xfId="1" applyNumberFormat="1" applyFont="1" applyAlignment="1">
      <alignment vertical="center"/>
    </xf>
    <xf numFmtId="2" fontId="15" fillId="0" borderId="3" xfId="1" applyNumberFormat="1" applyFont="1" applyBorder="1" applyAlignment="1">
      <alignment horizontal="center" vertical="center"/>
    </xf>
    <xf numFmtId="0" fontId="14" fillId="0" borderId="1" xfId="1" applyFont="1" applyBorder="1" applyAlignment="1">
      <alignment horizontal="left" vertical="center" wrapText="1"/>
    </xf>
    <xf numFmtId="0" fontId="3" fillId="0" borderId="1" xfId="1" applyBorder="1"/>
    <xf numFmtId="0" fontId="121" fillId="0" borderId="0" xfId="1" applyFont="1"/>
    <xf numFmtId="0" fontId="116" fillId="0" borderId="0" xfId="1" applyFont="1"/>
    <xf numFmtId="0" fontId="116" fillId="2" borderId="0" xfId="1" applyFont="1" applyFill="1" applyAlignment="1">
      <alignment horizontal="left" vertical="center" wrapText="1"/>
    </xf>
    <xf numFmtId="0" fontId="3" fillId="0" borderId="0" xfId="1"/>
    <xf numFmtId="0" fontId="3" fillId="2" borderId="0" xfId="1" applyFill="1"/>
    <xf numFmtId="0" fontId="3" fillId="2" borderId="0" xfId="1" applyFill="1"/>
    <xf numFmtId="0" fontId="116" fillId="2" borderId="0" xfId="1" applyFont="1" applyFill="1" applyAlignment="1">
      <alignment vertical="center"/>
    </xf>
    <xf numFmtId="0" fontId="116" fillId="0" borderId="0" xfId="1" applyFont="1" applyAlignment="1">
      <alignment vertical="top" wrapText="1"/>
    </xf>
    <xf numFmtId="0" fontId="116" fillId="2" borderId="0" xfId="1" applyFont="1" applyFill="1" applyAlignment="1">
      <alignment vertical="top" wrapText="1"/>
    </xf>
    <xf numFmtId="0" fontId="12" fillId="0" borderId="0" xfId="1" applyFont="1" applyAlignment="1">
      <alignment horizontal="left" wrapText="1"/>
    </xf>
    <xf numFmtId="0" fontId="12" fillId="0" borderId="0" xfId="1" applyFont="1" applyAlignment="1">
      <alignment horizontal="left" vertical="center" wrapText="1"/>
    </xf>
    <xf numFmtId="0" fontId="4" fillId="0" borderId="0" xfId="1" applyFont="1" applyProtection="1">
      <protection locked="0"/>
    </xf>
    <xf numFmtId="0" fontId="6" fillId="0" borderId="0" xfId="1" applyFont="1" applyAlignment="1" applyProtection="1">
      <alignment horizontal="center"/>
      <protection locked="0"/>
    </xf>
    <xf numFmtId="0" fontId="6" fillId="0" borderId="0" xfId="1" applyFont="1" applyProtection="1">
      <protection locked="0"/>
    </xf>
    <xf numFmtId="0" fontId="8" fillId="0" borderId="0" xfId="1" applyFont="1" applyAlignment="1" applyProtection="1">
      <alignment horizontal="center"/>
      <protection locked="0"/>
    </xf>
    <xf numFmtId="0" fontId="8" fillId="0" borderId="0" xfId="1" applyFont="1" applyProtection="1">
      <protection locked="0"/>
    </xf>
    <xf numFmtId="0" fontId="41" fillId="0" borderId="0" xfId="1" applyFont="1" applyAlignment="1" applyProtection="1">
      <alignment horizontal="center"/>
      <protection locked="0"/>
    </xf>
    <xf numFmtId="0" fontId="41" fillId="0" borderId="0" xfId="1" applyFont="1" applyProtection="1">
      <protection locked="0"/>
    </xf>
    <xf numFmtId="0" fontId="3" fillId="0" borderId="3" xfId="1" applyBorder="1" applyProtection="1">
      <protection locked="0"/>
    </xf>
    <xf numFmtId="0" fontId="11" fillId="0" borderId="25" xfId="1" applyFont="1" applyBorder="1" applyAlignment="1" applyProtection="1">
      <alignment horizontal="center" vertical="center" wrapText="1"/>
      <protection locked="0"/>
    </xf>
    <xf numFmtId="186" fontId="12" fillId="0" borderId="25" xfId="1" applyNumberFormat="1" applyFont="1" applyBorder="1" applyAlignment="1" applyProtection="1">
      <alignment horizontal="center" vertical="center" wrapText="1"/>
      <protection locked="0"/>
    </xf>
    <xf numFmtId="186" fontId="11" fillId="0" borderId="2" xfId="1" applyNumberFormat="1" applyFont="1" applyBorder="1" applyAlignment="1" applyProtection="1">
      <alignment horizontal="center" vertical="center" wrapText="1"/>
      <protection locked="0"/>
    </xf>
    <xf numFmtId="186" fontId="47" fillId="0" borderId="0" xfId="1" applyNumberFormat="1" applyFont="1" applyAlignment="1">
      <alignment horizontal="right" vertical="center" wrapText="1"/>
    </xf>
    <xf numFmtId="186" fontId="94" fillId="0" borderId="0" xfId="1" applyNumberFormat="1" applyFont="1" applyAlignment="1">
      <alignment horizontal="center" vertical="center" wrapText="1"/>
    </xf>
    <xf numFmtId="218" fontId="14" fillId="0" borderId="0" xfId="2" applyNumberFormat="1" applyFont="1" applyFill="1" applyBorder="1" applyAlignment="1" applyProtection="1">
      <alignment horizontal="left" vertical="center"/>
    </xf>
    <xf numFmtId="218" fontId="14" fillId="0" borderId="0" xfId="2" applyNumberFormat="1" applyFont="1" applyFill="1" applyBorder="1" applyAlignment="1" applyProtection="1">
      <alignment horizontal="center" vertical="center"/>
    </xf>
    <xf numFmtId="218" fontId="15" fillId="0" borderId="0" xfId="2" applyNumberFormat="1" applyFont="1" applyFill="1" applyBorder="1" applyAlignment="1" applyProtection="1">
      <alignment horizontal="center" vertical="center"/>
    </xf>
    <xf numFmtId="218" fontId="15" fillId="0" borderId="3" xfId="2" applyNumberFormat="1" applyFont="1" applyFill="1" applyBorder="1" applyAlignment="1" applyProtection="1">
      <alignment horizontal="left" vertical="center"/>
    </xf>
    <xf numFmtId="218" fontId="15" fillId="0" borderId="3" xfId="2" applyNumberFormat="1" applyFont="1" applyFill="1" applyBorder="1" applyAlignment="1" applyProtection="1">
      <alignment horizontal="center" vertical="center"/>
    </xf>
    <xf numFmtId="0" fontId="19" fillId="0" borderId="0" xfId="1" applyFont="1" applyProtection="1">
      <protection locked="0"/>
    </xf>
    <xf numFmtId="0" fontId="16" fillId="0" borderId="0" xfId="1" applyFont="1" applyAlignment="1" applyProtection="1">
      <alignment horizontal="left" wrapText="1"/>
      <protection locked="0"/>
    </xf>
    <xf numFmtId="0" fontId="3" fillId="0" borderId="0" xfId="1" applyAlignment="1" applyProtection="1">
      <alignment horizontal="left"/>
      <protection locked="0"/>
    </xf>
    <xf numFmtId="0" fontId="14" fillId="0" borderId="0" xfId="1" applyFont="1" applyAlignment="1">
      <alignment horizontal="left" wrapText="1"/>
    </xf>
    <xf numFmtId="0" fontId="14" fillId="0" borderId="0" xfId="1" applyFont="1" applyAlignment="1">
      <alignment wrapText="1"/>
    </xf>
    <xf numFmtId="0" fontId="122" fillId="0" borderId="0" xfId="38" applyFont="1" applyAlignment="1">
      <alignment horizontal="centerContinuous" vertical="center"/>
    </xf>
    <xf numFmtId="0" fontId="123" fillId="0" borderId="0" xfId="38" applyFont="1" applyAlignment="1">
      <alignment vertical="center"/>
    </xf>
    <xf numFmtId="0" fontId="3" fillId="0" borderId="0" xfId="38"/>
    <xf numFmtId="0" fontId="6" fillId="0" borderId="0" xfId="38" applyFont="1" applyAlignment="1">
      <alignment horizontal="centerContinuous" vertical="center"/>
    </xf>
    <xf numFmtId="0" fontId="124" fillId="0" borderId="0" xfId="38" applyFont="1" applyAlignment="1">
      <alignment vertical="center"/>
    </xf>
    <xf numFmtId="169" fontId="8" fillId="0" borderId="0" xfId="38" applyNumberFormat="1" applyFont="1" applyAlignment="1">
      <alignment horizontal="centerContinuous" vertical="center"/>
    </xf>
    <xf numFmtId="0" fontId="23" fillId="0" borderId="0" xfId="38" applyFont="1" applyAlignment="1">
      <alignment horizontal="centerContinuous" vertical="center"/>
    </xf>
    <xf numFmtId="0" fontId="44" fillId="0" borderId="0" xfId="38" applyFont="1" applyAlignment="1">
      <alignment vertical="center"/>
    </xf>
    <xf numFmtId="0" fontId="41" fillId="0" borderId="0" xfId="38" applyFont="1" applyAlignment="1">
      <alignment horizontal="centerContinuous" vertical="center"/>
    </xf>
    <xf numFmtId="0" fontId="44" fillId="0" borderId="0" xfId="38" applyFont="1" applyAlignment="1">
      <alignment horizontal="centerContinuous" vertical="center"/>
    </xf>
    <xf numFmtId="0" fontId="3" fillId="0" borderId="0" xfId="38" applyAlignment="1">
      <alignment vertical="center"/>
    </xf>
    <xf numFmtId="0" fontId="3" fillId="0" borderId="0" xfId="38" applyAlignment="1">
      <alignment horizontal="center" vertical="center"/>
    </xf>
    <xf numFmtId="0" fontId="113" fillId="0" borderId="25" xfId="38" applyFont="1" applyBorder="1" applyAlignment="1">
      <alignment horizontal="center" vertical="center" wrapText="1"/>
    </xf>
    <xf numFmtId="0" fontId="12" fillId="0" borderId="25" xfId="38" applyFont="1" applyBorder="1" applyAlignment="1">
      <alignment horizontal="center" vertical="center" wrapText="1"/>
    </xf>
    <xf numFmtId="0" fontId="11" fillId="0" borderId="25" xfId="38" applyFont="1" applyBorder="1" applyAlignment="1">
      <alignment horizontal="center" vertical="center" wrapText="1"/>
    </xf>
    <xf numFmtId="17" fontId="12" fillId="0" borderId="25" xfId="38" applyNumberFormat="1" applyFont="1" applyBorder="1" applyAlignment="1">
      <alignment horizontal="center" vertical="center" wrapText="1"/>
    </xf>
    <xf numFmtId="0" fontId="11" fillId="0" borderId="27" xfId="38" applyFont="1" applyBorder="1" applyAlignment="1">
      <alignment horizontal="center" vertical="center" wrapText="1"/>
    </xf>
    <xf numFmtId="0" fontId="12" fillId="0" borderId="0" xfId="38" applyFont="1"/>
    <xf numFmtId="0" fontId="125" fillId="0" borderId="0" xfId="38" applyFont="1" applyAlignment="1">
      <alignment horizontal="center" vertical="center" wrapText="1"/>
    </xf>
    <xf numFmtId="0" fontId="126" fillId="0" borderId="0" xfId="38" applyFont="1" applyAlignment="1">
      <alignment horizontal="center" vertical="center" wrapText="1"/>
    </xf>
    <xf numFmtId="0" fontId="20" fillId="0" borderId="0" xfId="38" applyFont="1" applyAlignment="1">
      <alignment horizontal="center" vertical="center" wrapText="1"/>
    </xf>
    <xf numFmtId="0" fontId="15" fillId="0" borderId="0" xfId="38" applyFont="1" applyAlignment="1">
      <alignment horizontal="left" vertical="center" wrapText="1"/>
    </xf>
    <xf numFmtId="37" fontId="117" fillId="0" borderId="0" xfId="39" applyNumberFormat="1" applyFont="1" applyFill="1" applyBorder="1" applyAlignment="1">
      <alignment horizontal="center" vertical="center"/>
    </xf>
    <xf numFmtId="4" fontId="15" fillId="0" borderId="0" xfId="40" applyNumberFormat="1" applyFont="1" applyFill="1" applyBorder="1" applyAlignment="1">
      <alignment horizontal="center" vertical="center"/>
    </xf>
    <xf numFmtId="166" fontId="15" fillId="4" borderId="0" xfId="40" applyFont="1" applyFill="1" applyBorder="1" applyAlignment="1">
      <alignment horizontal="center" vertical="center"/>
    </xf>
    <xf numFmtId="0" fontId="19" fillId="0" borderId="0" xfId="38" applyFont="1"/>
    <xf numFmtId="37" fontId="19" fillId="0" borderId="0" xfId="38" applyNumberFormat="1" applyFont="1"/>
    <xf numFmtId="0" fontId="14" fillId="0" borderId="0" xfId="38" applyFont="1" applyAlignment="1">
      <alignment horizontal="left" vertical="center"/>
    </xf>
    <xf numFmtId="37" fontId="116" fillId="0" borderId="0" xfId="39" applyNumberFormat="1" applyFont="1" applyFill="1" applyBorder="1" applyAlignment="1">
      <alignment horizontal="center" vertical="center"/>
    </xf>
    <xf numFmtId="166" fontId="14" fillId="0" borderId="0" xfId="40" applyFont="1" applyBorder="1" applyAlignment="1">
      <alignment horizontal="center" vertical="center"/>
    </xf>
    <xf numFmtId="166" fontId="14" fillId="4" borderId="0" xfId="40" applyFont="1" applyFill="1" applyBorder="1" applyAlignment="1">
      <alignment horizontal="center" vertical="center"/>
    </xf>
    <xf numFmtId="0" fontId="15" fillId="0" borderId="0" xfId="38" applyFont="1" applyAlignment="1">
      <alignment horizontal="left" vertical="center"/>
    </xf>
    <xf numFmtId="166" fontId="15" fillId="0" borderId="0" xfId="40" applyFont="1" applyBorder="1" applyAlignment="1">
      <alignment horizontal="center" vertical="center"/>
    </xf>
    <xf numFmtId="0" fontId="20" fillId="0" borderId="0" xfId="38" applyFont="1"/>
    <xf numFmtId="0" fontId="20" fillId="0" borderId="0" xfId="38" applyFont="1" applyAlignment="1">
      <alignment horizontal="left" vertical="center"/>
    </xf>
    <xf numFmtId="166" fontId="20" fillId="0" borderId="0" xfId="40" applyFont="1" applyBorder="1" applyAlignment="1">
      <alignment horizontal="center" vertical="center"/>
    </xf>
    <xf numFmtId="0" fontId="127" fillId="0" borderId="3" xfId="38" applyFont="1" applyBorder="1" applyAlignment="1">
      <alignment horizontal="left" vertical="center"/>
    </xf>
    <xf numFmtId="166" fontId="127" fillId="0" borderId="3" xfId="40" applyFont="1" applyFill="1" applyBorder="1" applyAlignment="1">
      <alignment horizontal="center" vertical="center"/>
    </xf>
    <xf numFmtId="166" fontId="127" fillId="0" borderId="0" xfId="40" applyFont="1" applyFill="1" applyBorder="1" applyAlignment="1">
      <alignment horizontal="center" vertical="center"/>
    </xf>
    <xf numFmtId="0" fontId="31" fillId="0" borderId="0" xfId="38" applyFont="1" applyAlignment="1">
      <alignment horizontal="center" vertical="center"/>
    </xf>
    <xf numFmtId="166" fontId="31" fillId="0" borderId="0" xfId="40" applyFont="1" applyBorder="1" applyAlignment="1">
      <alignment horizontal="center" vertical="center"/>
    </xf>
    <xf numFmtId="0" fontId="16" fillId="0" borderId="0" xfId="38" applyFont="1" applyAlignment="1">
      <alignment vertical="center"/>
    </xf>
    <xf numFmtId="219" fontId="16" fillId="0" borderId="0" xfId="38" applyNumberFormat="1" applyFont="1" applyAlignment="1">
      <alignment vertical="center"/>
    </xf>
    <xf numFmtId="0" fontId="16" fillId="0" borderId="0" xfId="38" applyFont="1" applyAlignment="1">
      <alignment horizontal="left" vertical="center" wrapText="1"/>
    </xf>
    <xf numFmtId="0" fontId="128" fillId="0" borderId="0" xfId="14" applyFont="1" applyAlignment="1">
      <alignment horizontal="centerContinuous" vertical="center"/>
    </xf>
    <xf numFmtId="0" fontId="83" fillId="0" borderId="0" xfId="14" applyFont="1" applyAlignment="1">
      <alignment horizontal="centerContinuous" vertical="center"/>
    </xf>
    <xf numFmtId="0" fontId="129" fillId="0" borderId="0" xfId="14" applyFont="1"/>
    <xf numFmtId="0" fontId="6" fillId="0" borderId="0" xfId="14" applyFont="1" applyAlignment="1">
      <alignment horizontal="centerContinuous" vertical="center"/>
    </xf>
    <xf numFmtId="0" fontId="83" fillId="0" borderId="0" xfId="14" applyFont="1" applyAlignment="1">
      <alignment horizontal="left" vertical="center"/>
    </xf>
    <xf numFmtId="0" fontId="130" fillId="0" borderId="0" xfId="14" applyFont="1"/>
    <xf numFmtId="164" fontId="8" fillId="0" borderId="0" xfId="14" applyNumberFormat="1" applyFont="1" applyAlignment="1">
      <alignment horizontal="center"/>
    </xf>
    <xf numFmtId="0" fontId="131" fillId="0" borderId="0" xfId="14" applyFont="1"/>
    <xf numFmtId="0" fontId="77" fillId="0" borderId="0" xfId="14"/>
    <xf numFmtId="0" fontId="132" fillId="0" borderId="0" xfId="14" applyFont="1"/>
    <xf numFmtId="0" fontId="41" fillId="0" borderId="0" xfId="14" applyFont="1" applyAlignment="1">
      <alignment horizontal="centerContinuous" vertical="center"/>
    </xf>
    <xf numFmtId="0" fontId="41" fillId="0" borderId="0" xfId="14" applyFont="1" applyAlignment="1">
      <alignment horizontal="center" vertical="center"/>
    </xf>
    <xf numFmtId="0" fontId="21" fillId="0" borderId="0" xfId="14" applyFont="1" applyAlignment="1">
      <alignment horizontal="centerContinuous" vertical="center"/>
    </xf>
    <xf numFmtId="0" fontId="9" fillId="0" borderId="0" xfId="14" applyFont="1" applyAlignment="1">
      <alignment horizontal="centerContinuous" vertical="center"/>
    </xf>
    <xf numFmtId="0" fontId="11" fillId="0" borderId="38" xfId="14" applyFont="1" applyBorder="1" applyAlignment="1">
      <alignment horizontal="center" vertical="center"/>
    </xf>
    <xf numFmtId="0" fontId="11" fillId="0" borderId="32" xfId="14" applyFont="1" applyBorder="1" applyAlignment="1">
      <alignment horizontal="center" vertical="center"/>
    </xf>
    <xf numFmtId="0" fontId="11" fillId="0" borderId="39" xfId="14" applyFont="1" applyBorder="1" applyAlignment="1">
      <alignment horizontal="center" vertical="center"/>
    </xf>
    <xf numFmtId="0" fontId="11" fillId="0" borderId="4" xfId="14" applyFont="1" applyBorder="1" applyAlignment="1">
      <alignment horizontal="center" vertical="center"/>
    </xf>
    <xf numFmtId="0" fontId="11" fillId="0" borderId="40" xfId="14" applyFont="1" applyBorder="1" applyAlignment="1">
      <alignment horizontal="center" vertical="center"/>
    </xf>
    <xf numFmtId="186" fontId="3" fillId="0" borderId="15" xfId="1" applyNumberFormat="1" applyBorder="1"/>
    <xf numFmtId="186" fontId="3" fillId="0" borderId="16" xfId="1" applyNumberFormat="1" applyBorder="1"/>
    <xf numFmtId="186" fontId="3" fillId="0" borderId="17" xfId="1" applyNumberFormat="1" applyBorder="1"/>
    <xf numFmtId="0" fontId="3" fillId="0" borderId="41" xfId="1" applyBorder="1"/>
    <xf numFmtId="0" fontId="3" fillId="0" borderId="19" xfId="1" applyBorder="1"/>
    <xf numFmtId="186" fontId="3" fillId="0" borderId="19" xfId="1" applyNumberFormat="1" applyBorder="1"/>
    <xf numFmtId="186" fontId="3" fillId="0" borderId="20" xfId="1" applyNumberFormat="1" applyBorder="1"/>
    <xf numFmtId="0" fontId="13" fillId="0" borderId="0" xfId="14" applyFont="1"/>
    <xf numFmtId="0" fontId="3" fillId="0" borderId="21" xfId="1" applyBorder="1" applyAlignment="1">
      <alignment horizontal="left"/>
    </xf>
    <xf numFmtId="0" fontId="3" fillId="0" borderId="23" xfId="1" applyBorder="1" applyAlignment="1">
      <alignment horizontal="left"/>
    </xf>
    <xf numFmtId="0" fontId="3" fillId="0" borderId="24" xfId="1" applyBorder="1" applyAlignment="1">
      <alignment horizontal="left"/>
    </xf>
    <xf numFmtId="186" fontId="3" fillId="0" borderId="21" xfId="1" applyNumberFormat="1" applyBorder="1"/>
    <xf numFmtId="186" fontId="3" fillId="0" borderId="23" xfId="1" applyNumberFormat="1" applyBorder="1"/>
    <xf numFmtId="186" fontId="3" fillId="0" borderId="24" xfId="1" applyNumberFormat="1" applyBorder="1"/>
    <xf numFmtId="0" fontId="14" fillId="0" borderId="0" xfId="14" applyFont="1"/>
    <xf numFmtId="0" fontId="75" fillId="0" borderId="0" xfId="1" applyFont="1" applyAlignment="1">
      <alignment horizontal="center" vertical="center" wrapText="1"/>
    </xf>
    <xf numFmtId="0" fontId="133" fillId="0" borderId="0" xfId="1" applyFont="1"/>
    <xf numFmtId="0" fontId="134" fillId="0" borderId="0" xfId="1" applyFont="1" applyAlignment="1">
      <alignment horizontal="centerContinuous" vertical="center"/>
    </xf>
    <xf numFmtId="0" fontId="134" fillId="0" borderId="0" xfId="1" applyFont="1"/>
    <xf numFmtId="0" fontId="135" fillId="0" borderId="0" xfId="1" applyFont="1" applyAlignment="1">
      <alignment horizontal="center"/>
    </xf>
    <xf numFmtId="0" fontId="11" fillId="0" borderId="1" xfId="1" applyFont="1" applyBorder="1" applyAlignment="1">
      <alignment horizontal="center"/>
    </xf>
    <xf numFmtId="0" fontId="11" fillId="0" borderId="1" xfId="1" applyFont="1" applyBorder="1" applyAlignment="1">
      <alignment horizontal="center" vertical="center" wrapText="1"/>
    </xf>
    <xf numFmtId="0" fontId="11" fillId="0" borderId="0" xfId="1" applyFont="1" applyAlignment="1">
      <alignment horizontal="center"/>
    </xf>
    <xf numFmtId="0" fontId="11" fillId="0" borderId="0" xfId="1" applyFont="1" applyAlignment="1">
      <alignment horizontal="center" vertical="center" wrapText="1"/>
    </xf>
    <xf numFmtId="0" fontId="12" fillId="0" borderId="30" xfId="1" applyFont="1" applyBorder="1" applyAlignment="1">
      <alignment horizontal="centerContinuous" vertical="center" wrapText="1"/>
    </xf>
    <xf numFmtId="0" fontId="10" fillId="0" borderId="0" xfId="1" applyFont="1" applyAlignment="1">
      <alignment horizontal="center" vertical="center"/>
    </xf>
    <xf numFmtId="0" fontId="44" fillId="0" borderId="0" xfId="1" applyFont="1" applyAlignment="1">
      <alignment horizontal="center" vertical="top"/>
    </xf>
    <xf numFmtId="0" fontId="12" fillId="0" borderId="4" xfId="1" applyFont="1" applyBorder="1" applyAlignment="1">
      <alignment horizontal="center" vertical="center"/>
    </xf>
    <xf numFmtId="0" fontId="12" fillId="0" borderId="4" xfId="1" applyFont="1" applyBorder="1" applyAlignment="1">
      <alignment horizontal="center" vertical="center"/>
    </xf>
    <xf numFmtId="0" fontId="44" fillId="0" borderId="2" xfId="1" applyFont="1" applyBorder="1" applyAlignment="1">
      <alignment horizontal="center" vertical="top"/>
    </xf>
    <xf numFmtId="0" fontId="12" fillId="0" borderId="2" xfId="1" applyFont="1" applyBorder="1" applyAlignment="1">
      <alignment horizontal="center" vertical="center"/>
    </xf>
    <xf numFmtId="0" fontId="136" fillId="0" borderId="0" xfId="1" applyFont="1" applyAlignment="1">
      <alignment horizontal="center" vertical="top"/>
    </xf>
    <xf numFmtId="0" fontId="137" fillId="0" borderId="0" xfId="1" applyFont="1" applyAlignment="1">
      <alignment horizontal="center" vertical="center"/>
    </xf>
    <xf numFmtId="0" fontId="138" fillId="0" borderId="0" xfId="1" applyFont="1" applyAlignment="1">
      <alignment vertical="center"/>
    </xf>
    <xf numFmtId="0" fontId="69" fillId="0" borderId="0" xfId="1" applyFont="1" applyAlignment="1">
      <alignment horizontal="center" vertical="center"/>
    </xf>
    <xf numFmtId="0" fontId="69" fillId="0" borderId="0" xfId="1" applyFont="1" applyAlignment="1">
      <alignment vertical="center"/>
    </xf>
    <xf numFmtId="186" fontId="139" fillId="0" borderId="0" xfId="41" applyNumberFormat="1" applyFont="1" applyFill="1" applyBorder="1" applyAlignment="1" applyProtection="1">
      <alignment vertical="center"/>
    </xf>
    <xf numFmtId="0" fontId="140" fillId="0" borderId="0" xfId="42" applyFont="1" applyFill="1" applyBorder="1" applyAlignment="1" applyProtection="1">
      <alignment vertical="center"/>
    </xf>
    <xf numFmtId="0" fontId="141" fillId="0" borderId="0" xfId="42" applyFont="1" applyFill="1" applyBorder="1" applyAlignment="1" applyProtection="1">
      <alignment vertical="center"/>
    </xf>
    <xf numFmtId="0" fontId="15" fillId="0" borderId="0" xfId="1" applyFont="1" applyAlignment="1">
      <alignment horizontal="left" vertical="center"/>
    </xf>
    <xf numFmtId="0" fontId="142" fillId="0" borderId="0" xfId="1" applyFont="1" applyAlignment="1">
      <alignment vertical="center"/>
    </xf>
    <xf numFmtId="3" fontId="15" fillId="0" borderId="0" xfId="42"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lignment horizontal="right" vertical="center"/>
    </xf>
    <xf numFmtId="3" fontId="14" fillId="0" borderId="0" xfId="42" applyNumberFormat="1" applyFont="1" applyFill="1" applyBorder="1" applyAlignment="1" applyProtection="1">
      <alignment vertical="center"/>
    </xf>
    <xf numFmtId="3" fontId="142" fillId="0" borderId="0" xfId="1" applyNumberFormat="1" applyFont="1" applyAlignment="1">
      <alignment vertical="center"/>
    </xf>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14" fillId="0" borderId="0" xfId="1" applyFont="1" applyAlignment="1">
      <alignment horizontal="left"/>
    </xf>
    <xf numFmtId="0" fontId="14" fillId="0" borderId="0" xfId="1" applyFont="1"/>
    <xf numFmtId="0" fontId="69" fillId="0" borderId="0" xfId="1" applyFont="1"/>
    <xf numFmtId="3" fontId="69" fillId="0" borderId="0" xfId="42" applyNumberFormat="1" applyFont="1" applyFill="1" applyBorder="1" applyAlignment="1" applyProtection="1">
      <alignment vertical="center"/>
    </xf>
    <xf numFmtId="0" fontId="143" fillId="0" borderId="0" xfId="43" applyFont="1" applyAlignment="1">
      <alignment horizontal="centerContinuous" vertical="top" wrapText="1"/>
    </xf>
    <xf numFmtId="0" fontId="144" fillId="0" borderId="0" xfId="43" applyFont="1" applyAlignment="1">
      <alignment horizontal="centerContinuous"/>
    </xf>
    <xf numFmtId="0" fontId="144" fillId="0" borderId="0" xfId="43" applyFont="1"/>
    <xf numFmtId="0" fontId="6" fillId="0" borderId="0" xfId="43" applyFont="1" applyAlignment="1">
      <alignment horizontal="center" vertical="center" wrapText="1"/>
    </xf>
    <xf numFmtId="0" fontId="6" fillId="0" borderId="0" xfId="43" applyFont="1"/>
    <xf numFmtId="169" fontId="8" fillId="0" borderId="0" xfId="43" applyNumberFormat="1" applyFont="1" applyAlignment="1">
      <alignment horizontal="centerContinuous" vertical="center" wrapText="1"/>
    </xf>
    <xf numFmtId="14" fontId="84" fillId="0" borderId="0" xfId="43" applyNumberFormat="1" applyFont="1" applyAlignment="1">
      <alignment horizontal="centerContinuous" vertical="top" wrapText="1"/>
    </xf>
    <xf numFmtId="0" fontId="84" fillId="0" borderId="0" xfId="43" applyFont="1" applyAlignment="1">
      <alignment horizontal="centerContinuous" vertical="top" wrapText="1"/>
    </xf>
    <xf numFmtId="184" fontId="143" fillId="0" borderId="0" xfId="43" applyNumberFormat="1" applyFont="1" applyAlignment="1">
      <alignment horizontal="center"/>
    </xf>
    <xf numFmtId="0" fontId="144" fillId="0" borderId="0" xfId="43" applyFont="1" applyAlignment="1">
      <alignment horizontal="center"/>
    </xf>
    <xf numFmtId="0" fontId="3" fillId="0" borderId="0" xfId="43"/>
    <xf numFmtId="0" fontId="3" fillId="0" borderId="3" xfId="43" applyBorder="1"/>
    <xf numFmtId="0" fontId="11" fillId="0" borderId="1" xfId="43" applyFont="1" applyBorder="1" applyAlignment="1">
      <alignment horizontal="center" vertical="center" wrapText="1"/>
    </xf>
    <xf numFmtId="0" fontId="11" fillId="0" borderId="26" xfId="43" applyFont="1" applyBorder="1" applyAlignment="1">
      <alignment horizontal="centerContinuous" vertical="center"/>
    </xf>
    <xf numFmtId="0" fontId="12" fillId="0" borderId="0" xfId="43" applyFont="1"/>
    <xf numFmtId="0" fontId="11" fillId="0" borderId="0" xfId="43" applyFont="1" applyAlignment="1">
      <alignment horizontal="center" vertical="center" wrapText="1"/>
    </xf>
    <xf numFmtId="0" fontId="12" fillId="0" borderId="27" xfId="43" applyFont="1" applyBorder="1" applyAlignment="1">
      <alignment horizontal="center" vertical="center" wrapText="1"/>
    </xf>
    <xf numFmtId="0" fontId="11" fillId="0" borderId="2" xfId="43" applyFont="1" applyBorder="1" applyAlignment="1">
      <alignment horizontal="center" vertical="center" wrapText="1"/>
    </xf>
    <xf numFmtId="0" fontId="12" fillId="0" borderId="5" xfId="43" applyFont="1" applyBorder="1" applyAlignment="1">
      <alignment horizontal="center" vertical="center" wrapText="1"/>
    </xf>
    <xf numFmtId="0" fontId="11" fillId="0" borderId="5" xfId="43" applyFont="1" applyBorder="1" applyAlignment="1">
      <alignment horizontal="center" vertical="center" wrapText="1"/>
    </xf>
    <xf numFmtId="0" fontId="145" fillId="0" borderId="0" xfId="43" applyFont="1" applyAlignment="1">
      <alignment horizontal="center" vertical="center" wrapText="1"/>
    </xf>
    <xf numFmtId="0" fontId="14" fillId="0" borderId="0" xfId="43" applyFont="1" applyAlignment="1">
      <alignment horizontal="center" vertical="center"/>
    </xf>
    <xf numFmtId="0" fontId="14" fillId="0" borderId="0" xfId="44" applyFont="1" applyAlignment="1" applyProtection="1">
      <alignment horizontal="left" vertical="center" wrapText="1"/>
      <protection locked="0"/>
    </xf>
    <xf numFmtId="2" fontId="14" fillId="0" borderId="0" xfId="45" applyNumberFormat="1" applyFont="1" applyFill="1" applyBorder="1" applyAlignment="1">
      <alignment horizontal="center" vertical="center"/>
    </xf>
    <xf numFmtId="2" fontId="15" fillId="0" borderId="0" xfId="45" applyNumberFormat="1" applyFont="1" applyFill="1" applyBorder="1" applyAlignment="1">
      <alignment horizontal="center" vertical="center"/>
    </xf>
    <xf numFmtId="0" fontId="146" fillId="0" borderId="0" xfId="43" applyFont="1" applyAlignment="1">
      <alignment vertical="center"/>
    </xf>
    <xf numFmtId="0" fontId="147" fillId="0" borderId="0" xfId="43" applyFont="1" applyAlignment="1">
      <alignment vertical="center"/>
    </xf>
    <xf numFmtId="2" fontId="15" fillId="0" borderId="3" xfId="45" applyNumberFormat="1" applyFont="1" applyFill="1" applyBorder="1" applyAlignment="1">
      <alignment horizontal="center" vertical="center"/>
    </xf>
    <xf numFmtId="0" fontId="20" fillId="0" borderId="0" xfId="43" applyFont="1"/>
    <xf numFmtId="166" fontId="20" fillId="0" borderId="0" xfId="46" applyFont="1" applyBorder="1" applyAlignment="1">
      <alignment horizontal="center"/>
    </xf>
    <xf numFmtId="0" fontId="19" fillId="0" borderId="0" xfId="43" applyFont="1"/>
    <xf numFmtId="0" fontId="14" fillId="0" borderId="0" xfId="43" applyFont="1" applyAlignment="1">
      <alignment horizontal="left" wrapText="1"/>
    </xf>
    <xf numFmtId="0" fontId="19" fillId="0" borderId="0" xfId="43" applyFont="1" applyAlignment="1">
      <alignment horizontal="left"/>
    </xf>
    <xf numFmtId="0" fontId="3" fillId="0" borderId="0" xfId="43" applyAlignment="1">
      <alignment horizontal="left"/>
    </xf>
    <xf numFmtId="0" fontId="14" fillId="0" borderId="0" xfId="43" applyFont="1"/>
    <xf numFmtId="43" fontId="14" fillId="0" borderId="0" xfId="47" applyFont="1" applyFill="1" applyBorder="1" applyAlignment="1">
      <alignment vertical="center"/>
    </xf>
    <xf numFmtId="0" fontId="14" fillId="0" borderId="0" xfId="32" applyFont="1" applyAlignment="1">
      <alignment vertical="center"/>
    </xf>
    <xf numFmtId="2" fontId="3" fillId="0" borderId="0" xfId="43" applyNumberFormat="1"/>
    <xf numFmtId="0" fontId="60" fillId="0" borderId="0" xfId="1" applyFont="1"/>
    <xf numFmtId="0" fontId="144" fillId="0" borderId="0" xfId="1" applyFont="1" applyAlignment="1">
      <alignment horizontal="centerContinuous"/>
    </xf>
    <xf numFmtId="0" fontId="148" fillId="0" borderId="0" xfId="1" applyFont="1" applyAlignment="1">
      <alignment horizontal="centerContinuous"/>
    </xf>
    <xf numFmtId="0" fontId="113" fillId="0" borderId="42" xfId="1" applyFont="1" applyBorder="1" applyAlignment="1">
      <alignment horizontal="center" vertical="center" wrapText="1"/>
    </xf>
    <xf numFmtId="0" fontId="113" fillId="0" borderId="2" xfId="1" applyFont="1" applyBorder="1" applyAlignment="1">
      <alignment horizontal="center"/>
    </xf>
    <xf numFmtId="0" fontId="3" fillId="0" borderId="2" xfId="1" applyBorder="1"/>
    <xf numFmtId="0" fontId="11" fillId="0" borderId="3" xfId="33" applyFont="1" applyBorder="1" applyAlignment="1">
      <alignment horizontal="center" wrapText="1"/>
    </xf>
    <xf numFmtId="9" fontId="11" fillId="0" borderId="3" xfId="33" applyNumberFormat="1" applyFont="1" applyBorder="1" applyAlignment="1">
      <alignment horizontal="center" vertical="center" wrapText="1"/>
    </xf>
    <xf numFmtId="0" fontId="113" fillId="0" borderId="2" xfId="1" applyFont="1" applyBorder="1" applyAlignment="1">
      <alignment horizontal="center" vertical="center"/>
    </xf>
    <xf numFmtId="0" fontId="113" fillId="0" borderId="3" xfId="1" applyFont="1" applyBorder="1"/>
    <xf numFmtId="9" fontId="11" fillId="0" borderId="43" xfId="33" applyNumberFormat="1" applyFont="1" applyBorder="1" applyAlignment="1">
      <alignment horizontal="center" vertical="center"/>
    </xf>
    <xf numFmtId="0" fontId="3" fillId="0" borderId="3" xfId="1" applyBorder="1"/>
    <xf numFmtId="37" fontId="116" fillId="0" borderId="0" xfId="1" applyNumberFormat="1" applyFont="1"/>
    <xf numFmtId="41" fontId="116" fillId="0" borderId="0" xfId="1" applyNumberFormat="1" applyFont="1" applyAlignment="1">
      <alignment vertical="center"/>
    </xf>
    <xf numFmtId="41" fontId="117" fillId="0" borderId="0" xfId="1" applyNumberFormat="1" applyFont="1" applyAlignment="1">
      <alignment vertical="center"/>
    </xf>
    <xf numFmtId="41" fontId="3" fillId="0" borderId="0" xfId="1" applyNumberFormat="1"/>
    <xf numFmtId="41" fontId="117" fillId="0" borderId="3" xfId="1" applyNumberFormat="1" applyFont="1" applyBorder="1" applyAlignment="1">
      <alignment vertical="center"/>
    </xf>
    <xf numFmtId="220" fontId="117" fillId="0" borderId="0" xfId="1" applyNumberFormat="1" applyFont="1"/>
    <xf numFmtId="41" fontId="12" fillId="0" borderId="0" xfId="1" applyNumberFormat="1" applyFont="1"/>
    <xf numFmtId="0" fontId="57" fillId="0" borderId="0" xfId="1" applyFont="1"/>
    <xf numFmtId="221" fontId="19" fillId="0" borderId="3" xfId="1" applyNumberFormat="1" applyFont="1" applyBorder="1"/>
    <xf numFmtId="0" fontId="11" fillId="0" borderId="2" xfId="1" quotePrefix="1" applyFont="1" applyBorder="1" applyAlignment="1">
      <alignment horizontal="center"/>
    </xf>
    <xf numFmtId="221" fontId="14" fillId="0" borderId="0" xfId="25" applyNumberFormat="1" applyFont="1" applyBorder="1" applyAlignment="1">
      <alignment horizontal="right" vertical="center"/>
    </xf>
    <xf numFmtId="221" fontId="15" fillId="0" borderId="0" xfId="25" applyNumberFormat="1" applyFont="1" applyBorder="1" applyAlignment="1">
      <alignment horizontal="right" vertical="center"/>
    </xf>
    <xf numFmtId="0" fontId="19" fillId="0" borderId="3" xfId="1" applyFont="1" applyBorder="1"/>
    <xf numFmtId="0" fontId="149" fillId="0" borderId="0" xfId="1" applyFont="1" applyAlignment="1">
      <alignment vertical="center"/>
    </xf>
    <xf numFmtId="0" fontId="41" fillId="0" borderId="0" xfId="1" applyFont="1" applyAlignment="1">
      <alignment horizontal="center" vertical="center"/>
    </xf>
    <xf numFmtId="0" fontId="61" fillId="0" borderId="0" xfId="1" applyFont="1" applyAlignment="1">
      <alignment vertical="center"/>
    </xf>
    <xf numFmtId="2" fontId="12" fillId="0" borderId="1" xfId="1" applyNumberFormat="1" applyFont="1" applyBorder="1" applyAlignment="1">
      <alignment horizontal="center" vertical="center" wrapText="1"/>
    </xf>
    <xf numFmtId="2" fontId="11" fillId="0" borderId="1" xfId="1" applyNumberFormat="1" applyFont="1" applyBorder="1" applyAlignment="1">
      <alignment horizontal="center" vertical="center" wrapText="1"/>
    </xf>
    <xf numFmtId="2" fontId="12" fillId="0" borderId="2" xfId="1" applyNumberFormat="1" applyFont="1" applyBorder="1" applyAlignment="1">
      <alignment horizontal="center" vertical="center" wrapText="1"/>
    </xf>
    <xf numFmtId="0" fontId="12" fillId="0" borderId="2" xfId="1" applyFont="1" applyBorder="1" applyAlignment="1">
      <alignment horizontal="center"/>
    </xf>
    <xf numFmtId="0" fontId="35" fillId="0" borderId="0" xfId="1" applyFont="1" applyAlignment="1">
      <alignment horizontal="center" vertical="center" wrapText="1"/>
    </xf>
    <xf numFmtId="2" fontId="34" fillId="0" borderId="0" xfId="1" applyNumberFormat="1" applyFont="1" applyAlignment="1">
      <alignment horizontal="center" vertical="center" wrapText="1"/>
    </xf>
    <xf numFmtId="2" fontId="38" fillId="0" borderId="0" xfId="1" applyNumberFormat="1" applyFont="1" applyAlignment="1">
      <alignment horizontal="center" vertical="center" wrapText="1"/>
    </xf>
    <xf numFmtId="2" fontId="14" fillId="0" borderId="0" xfId="1" applyNumberFormat="1" applyFont="1" applyAlignment="1">
      <alignment horizontal="center" vertical="center" wrapText="1"/>
    </xf>
    <xf numFmtId="186" fontId="14" fillId="0" borderId="0" xfId="41" applyNumberFormat="1" applyFont="1" applyFill="1" applyBorder="1" applyAlignment="1">
      <alignment vertical="center"/>
    </xf>
    <xf numFmtId="222" fontId="14" fillId="0" borderId="0" xfId="1" applyNumberFormat="1" applyFont="1" applyAlignment="1">
      <alignment vertical="center"/>
    </xf>
    <xf numFmtId="223" fontId="14" fillId="0" borderId="0" xfId="45" applyNumberFormat="1" applyFont="1" applyFill="1" applyBorder="1" applyAlignment="1">
      <alignment vertical="center"/>
    </xf>
    <xf numFmtId="2" fontId="15" fillId="0" borderId="3" xfId="1" applyNumberFormat="1" applyFont="1" applyBorder="1" applyAlignment="1">
      <alignment horizontal="center" vertical="center" wrapText="1"/>
    </xf>
    <xf numFmtId="186" fontId="15" fillId="0" borderId="0" xfId="41" applyNumberFormat="1" applyFont="1" applyFill="1" applyBorder="1" applyAlignment="1">
      <alignment vertical="center"/>
    </xf>
    <xf numFmtId="170" fontId="15" fillId="0" borderId="0" xfId="1" applyNumberFormat="1" applyFont="1" applyAlignment="1">
      <alignment vertical="center"/>
    </xf>
    <xf numFmtId="0" fontId="16" fillId="0" borderId="0" xfId="1" applyFont="1" applyAlignment="1">
      <alignment horizontal="justify" vertical="center" wrapText="1"/>
    </xf>
    <xf numFmtId="166" fontId="14" fillId="0" borderId="0" xfId="48" applyNumberFormat="1" applyFont="1" applyBorder="1" applyAlignment="1">
      <alignment horizontal="right" vertical="center"/>
    </xf>
    <xf numFmtId="166" fontId="15" fillId="0" borderId="0" xfId="48" applyNumberFormat="1" applyFont="1" applyBorder="1" applyAlignment="1">
      <alignment horizontal="right" vertical="center"/>
    </xf>
    <xf numFmtId="224" fontId="14" fillId="0" borderId="0" xfId="1" applyNumberFormat="1" applyFont="1" applyAlignment="1">
      <alignment vertical="center"/>
    </xf>
    <xf numFmtId="166" fontId="15" fillId="0" borderId="0" xfId="48" applyNumberFormat="1" applyFont="1" applyFill="1" applyBorder="1" applyAlignment="1">
      <alignment horizontal="right" vertical="center"/>
    </xf>
    <xf numFmtId="166" fontId="15" fillId="0" borderId="3" xfId="48" applyNumberFormat="1" applyFont="1" applyBorder="1" applyAlignment="1">
      <alignment horizontal="right" vertical="center"/>
    </xf>
    <xf numFmtId="224" fontId="107" fillId="0" borderId="0" xfId="1" applyNumberFormat="1" applyFont="1" applyAlignment="1">
      <alignment vertical="center"/>
    </xf>
    <xf numFmtId="224" fontId="15" fillId="0" borderId="0" xfId="1" applyNumberFormat="1" applyFont="1"/>
    <xf numFmtId="0" fontId="11" fillId="0" borderId="0" xfId="1" applyFont="1" applyAlignment="1" applyProtection="1">
      <alignment vertical="center"/>
      <protection locked="0"/>
    </xf>
    <xf numFmtId="188" fontId="8" fillId="0" borderId="0" xfId="1" applyNumberFormat="1" applyFont="1" applyAlignment="1" applyProtection="1">
      <alignment horizontal="center"/>
      <protection locked="0"/>
    </xf>
    <xf numFmtId="0" fontId="5" fillId="0" borderId="0" xfId="1" applyFont="1" applyAlignment="1" applyProtection="1">
      <alignment horizontal="centerContinuous" vertical="center"/>
      <protection locked="0"/>
    </xf>
    <xf numFmtId="0" fontId="5" fillId="0" borderId="0" xfId="1" applyFont="1" applyAlignment="1" applyProtection="1">
      <alignment vertical="center"/>
      <protection locked="0"/>
    </xf>
    <xf numFmtId="0" fontId="11" fillId="0" borderId="25" xfId="1" applyFont="1" applyBorder="1" applyAlignment="1" applyProtection="1">
      <alignment horizontal="center" vertical="center"/>
      <protection locked="0"/>
    </xf>
    <xf numFmtId="0" fontId="11" fillId="0" borderId="1" xfId="1" applyFont="1" applyBorder="1" applyAlignment="1" applyProtection="1">
      <alignment horizontal="center" vertical="center"/>
      <protection locked="0"/>
    </xf>
    <xf numFmtId="0" fontId="11" fillId="0" borderId="25" xfId="1" applyFont="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30" xfId="1" applyFont="1" applyBorder="1" applyAlignment="1" applyProtection="1">
      <alignment horizontal="center" vertical="center"/>
      <protection locked="0"/>
    </xf>
    <xf numFmtId="0" fontId="11" fillId="0" borderId="0" xfId="1" applyFont="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2" fillId="0" borderId="2" xfId="1" applyFont="1" applyBorder="1" applyAlignment="1" applyProtection="1">
      <alignment horizontal="center" vertical="center" wrapText="1"/>
      <protection locked="0"/>
    </xf>
    <xf numFmtId="0" fontId="12" fillId="0" borderId="30" xfId="1" applyFont="1" applyBorder="1" applyAlignment="1" applyProtection="1">
      <alignment horizontal="center" vertical="center"/>
      <protection locked="0"/>
    </xf>
    <xf numFmtId="0" fontId="12" fillId="0" borderId="30" xfId="1" applyFont="1" applyBorder="1" applyAlignment="1" applyProtection="1">
      <alignment horizontal="center" vertical="center" wrapText="1"/>
      <protection locked="0"/>
    </xf>
    <xf numFmtId="0" fontId="63" fillId="0" borderId="0" xfId="1" applyFont="1" applyAlignment="1" applyProtection="1">
      <alignment vertical="center"/>
      <protection locked="0"/>
    </xf>
    <xf numFmtId="0" fontId="150" fillId="0" borderId="0" xfId="1" applyFont="1" applyAlignment="1" applyProtection="1">
      <alignment vertical="center"/>
      <protection locked="0"/>
    </xf>
    <xf numFmtId="225" fontId="14" fillId="0" borderId="0" xfId="49" applyNumberFormat="1" applyFont="1" applyFill="1" applyBorder="1" applyAlignment="1" applyProtection="1">
      <alignment horizontal="left" vertical="center"/>
      <protection locked="0"/>
    </xf>
    <xf numFmtId="225" fontId="15" fillId="0" borderId="0" xfId="49" applyNumberFormat="1" applyFont="1" applyFill="1" applyBorder="1" applyAlignment="1" applyProtection="1">
      <alignment horizontal="left" vertical="center"/>
      <protection locked="0"/>
    </xf>
    <xf numFmtId="225" fontId="14" fillId="0" borderId="0" xfId="49" applyNumberFormat="1" applyFont="1" applyFill="1" applyBorder="1" applyAlignment="1" applyProtection="1">
      <alignment horizontal="left" vertical="center" wrapText="1"/>
      <protection locked="0"/>
    </xf>
    <xf numFmtId="0" fontId="15" fillId="0" borderId="0" xfId="1" applyFont="1" applyAlignment="1" applyProtection="1">
      <alignment vertical="center"/>
      <protection locked="0"/>
    </xf>
    <xf numFmtId="225" fontId="15" fillId="0" borderId="3" xfId="49" applyNumberFormat="1" applyFont="1" applyFill="1" applyBorder="1" applyAlignment="1" applyProtection="1">
      <alignment horizontal="left" vertical="center"/>
      <protection locked="0"/>
    </xf>
    <xf numFmtId="225" fontId="14" fillId="0" borderId="0" xfId="1" applyNumberFormat="1" applyFont="1" applyAlignment="1" applyProtection="1">
      <alignment vertical="center"/>
      <protection locked="0"/>
    </xf>
    <xf numFmtId="0" fontId="16" fillId="0" borderId="0" xfId="1" applyFont="1" applyAlignment="1" applyProtection="1">
      <alignment horizontal="left" vertical="center" wrapText="1"/>
      <protection locked="0"/>
    </xf>
    <xf numFmtId="225" fontId="12" fillId="0" borderId="0" xfId="1" applyNumberFormat="1" applyFont="1" applyAlignment="1" applyProtection="1">
      <alignment vertical="center"/>
      <protection locked="0"/>
    </xf>
    <xf numFmtId="0" fontId="75" fillId="0" borderId="0" xfId="1" applyFont="1" applyAlignment="1">
      <alignment horizontal="centerContinuous" vertical="center"/>
    </xf>
    <xf numFmtId="169" fontId="29" fillId="0" borderId="0" xfId="1" applyNumberFormat="1" applyFont="1" applyAlignment="1">
      <alignment horizontal="centerContinuous" vertical="center"/>
    </xf>
    <xf numFmtId="0" fontId="152" fillId="0" borderId="0" xfId="1" applyFont="1" applyAlignment="1">
      <alignment horizontal="centerContinuous" vertical="center"/>
    </xf>
    <xf numFmtId="0" fontId="113" fillId="0" borderId="1" xfId="1" applyFont="1" applyBorder="1" applyAlignment="1">
      <alignment horizontal="center" vertical="center" wrapText="1"/>
    </xf>
    <xf numFmtId="0" fontId="12" fillId="0" borderId="1" xfId="1" applyFont="1" applyBorder="1" applyAlignment="1">
      <alignment horizontal="right" textRotation="90" wrapText="1"/>
    </xf>
    <xf numFmtId="0" fontId="12" fillId="0" borderId="0" xfId="1" applyFont="1" applyAlignment="1">
      <alignment horizontal="right"/>
    </xf>
    <xf numFmtId="0" fontId="153" fillId="0" borderId="2" xfId="1" applyFont="1" applyBorder="1" applyAlignment="1">
      <alignment horizontal="left" vertical="center"/>
    </xf>
    <xf numFmtId="0" fontId="72" fillId="0" borderId="2" xfId="1" applyFont="1" applyBorder="1" applyAlignment="1">
      <alignment vertical="center"/>
    </xf>
    <xf numFmtId="0" fontId="117" fillId="0" borderId="0" xfId="1" applyFont="1" applyAlignment="1">
      <alignment horizontal="left" vertical="center"/>
    </xf>
    <xf numFmtId="0" fontId="47" fillId="0" borderId="0" xfId="1" applyFont="1" applyAlignment="1">
      <alignment vertical="center"/>
    </xf>
    <xf numFmtId="166" fontId="14" fillId="0" borderId="0" xfId="50" applyNumberFormat="1" applyFont="1" applyFill="1" applyBorder="1" applyAlignment="1">
      <alignment horizontal="left" vertical="center"/>
    </xf>
    <xf numFmtId="166" fontId="14" fillId="0" borderId="0" xfId="50" applyNumberFormat="1" applyFont="1" applyFill="1" applyBorder="1" applyAlignment="1">
      <alignment horizontal="right" vertical="center"/>
    </xf>
    <xf numFmtId="166" fontId="15" fillId="0" borderId="0" xfId="50" applyNumberFormat="1" applyFont="1" applyFill="1" applyBorder="1" applyAlignment="1">
      <alignment horizontal="right" vertical="center"/>
    </xf>
    <xf numFmtId="166" fontId="14" fillId="0" borderId="0" xfId="50" applyNumberFormat="1" applyFont="1" applyFill="1" applyBorder="1" applyAlignment="1">
      <alignment horizontal="left" vertical="center" wrapText="1"/>
    </xf>
    <xf numFmtId="0" fontId="15" fillId="0" borderId="3" xfId="1" applyFont="1" applyBorder="1" applyAlignment="1">
      <alignment vertical="center" wrapText="1"/>
    </xf>
    <xf numFmtId="166" fontId="15" fillId="0" borderId="3" xfId="50" applyNumberFormat="1" applyFont="1" applyFill="1" applyBorder="1" applyAlignment="1">
      <alignment horizontal="right" vertical="center"/>
    </xf>
    <xf numFmtId="43" fontId="12" fillId="3" borderId="0" xfId="41" applyFont="1" applyFill="1"/>
    <xf numFmtId="43" fontId="12" fillId="0" borderId="0" xfId="41" applyFont="1" applyFill="1"/>
    <xf numFmtId="43" fontId="6" fillId="0" borderId="0" xfId="41" applyFont="1" applyFill="1"/>
    <xf numFmtId="43" fontId="6" fillId="3" borderId="0" xfId="41" applyFont="1" applyFill="1"/>
    <xf numFmtId="169" fontId="11" fillId="3" borderId="0" xfId="41" applyNumberFormat="1" applyFont="1" applyFill="1" applyBorder="1" applyAlignment="1">
      <alignment horizontal="left"/>
    </xf>
    <xf numFmtId="169" fontId="8" fillId="3" borderId="0" xfId="41" applyNumberFormat="1" applyFont="1" applyFill="1" applyBorder="1" applyAlignment="1">
      <alignment horizontal="center"/>
    </xf>
    <xf numFmtId="43" fontId="12" fillId="3" borderId="0" xfId="41" applyFont="1" applyFill="1" applyBorder="1"/>
    <xf numFmtId="190" fontId="11" fillId="3" borderId="0" xfId="41" applyNumberFormat="1" applyFont="1" applyFill="1" applyBorder="1"/>
    <xf numFmtId="43" fontId="15" fillId="3" borderId="6" xfId="41" applyFont="1" applyFill="1" applyBorder="1"/>
    <xf numFmtId="195" fontId="11" fillId="0" borderId="7" xfId="7" applyNumberFormat="1" applyFont="1" applyBorder="1" applyAlignment="1" applyProtection="1">
      <alignment horizontal="center" vertical="center" wrapText="1"/>
    </xf>
    <xf numFmtId="195" fontId="11" fillId="0" borderId="8" xfId="7" applyNumberFormat="1" applyFont="1" applyBorder="1" applyAlignment="1" applyProtection="1">
      <alignment horizontal="center" vertical="center" wrapText="1"/>
    </xf>
    <xf numFmtId="195" fontId="11" fillId="0" borderId="9" xfId="7" applyNumberFormat="1" applyFont="1" applyBorder="1" applyAlignment="1" applyProtection="1">
      <alignment horizontal="center" vertical="center" wrapText="1"/>
    </xf>
    <xf numFmtId="195" fontId="11" fillId="0" borderId="13" xfId="7" applyNumberFormat="1" applyFont="1" applyBorder="1" applyAlignment="1" applyProtection="1">
      <alignment horizontal="center" vertical="center" wrapText="1"/>
    </xf>
    <xf numFmtId="49" fontId="11" fillId="0" borderId="13" xfId="7" applyNumberFormat="1" applyFont="1" applyBorder="1" applyAlignment="1" applyProtection="1">
      <alignment horizontal="center" vertical="center" wrapText="1"/>
    </xf>
    <xf numFmtId="43" fontId="15" fillId="3" borderId="14" xfId="41" applyFont="1" applyFill="1" applyBorder="1" applyAlignment="1">
      <alignment horizontal="center" vertical="center" wrapText="1"/>
    </xf>
    <xf numFmtId="43" fontId="11" fillId="3" borderId="44" xfId="41" applyFont="1" applyFill="1" applyBorder="1" applyAlignment="1">
      <alignment horizontal="center" vertical="center" wrapText="1"/>
    </xf>
    <xf numFmtId="43" fontId="11" fillId="3" borderId="5" xfId="41" applyFont="1" applyFill="1" applyBorder="1" applyAlignment="1">
      <alignment horizontal="center" vertical="center" wrapText="1"/>
    </xf>
    <xf numFmtId="43" fontId="11" fillId="3" borderId="45" xfId="41" applyFont="1" applyFill="1" applyBorder="1" applyAlignment="1">
      <alignment horizontal="center" vertical="center" wrapText="1"/>
    </xf>
    <xf numFmtId="43" fontId="14" fillId="0" borderId="0" xfId="41" applyFont="1" applyFill="1"/>
    <xf numFmtId="43" fontId="15" fillId="3" borderId="13" xfId="41" applyFont="1" applyFill="1" applyBorder="1"/>
    <xf numFmtId="186" fontId="15" fillId="3" borderId="7" xfId="41" applyNumberFormat="1" applyFont="1" applyFill="1" applyBorder="1"/>
    <xf numFmtId="186" fontId="15" fillId="3" borderId="8" xfId="41" applyNumberFormat="1" applyFont="1" applyFill="1" applyBorder="1"/>
    <xf numFmtId="186" fontId="15" fillId="3" borderId="9" xfId="41" applyNumberFormat="1" applyFont="1" applyFill="1" applyBorder="1"/>
    <xf numFmtId="186" fontId="14" fillId="0" borderId="0" xfId="41" applyNumberFormat="1" applyFont="1" applyFill="1"/>
    <xf numFmtId="43" fontId="14" fillId="3" borderId="10" xfId="41" applyFont="1" applyFill="1" applyBorder="1"/>
    <xf numFmtId="186" fontId="14" fillId="3" borderId="46" xfId="41" applyNumberFormat="1" applyFont="1" applyFill="1" applyBorder="1"/>
    <xf numFmtId="186" fontId="14" fillId="3" borderId="27" xfId="41" applyNumberFormat="1" applyFont="1" applyFill="1" applyBorder="1"/>
    <xf numFmtId="186" fontId="14" fillId="3" borderId="0" xfId="41" applyNumberFormat="1" applyFont="1" applyFill="1" applyBorder="1"/>
    <xf numFmtId="186" fontId="14" fillId="3" borderId="47" xfId="41" applyNumberFormat="1" applyFont="1" applyFill="1" applyBorder="1"/>
    <xf numFmtId="226" fontId="14" fillId="3" borderId="46" xfId="41" applyNumberFormat="1" applyFont="1" applyFill="1" applyBorder="1"/>
    <xf numFmtId="226" fontId="14" fillId="3" borderId="0" xfId="41" applyNumberFormat="1" applyFont="1" applyFill="1" applyBorder="1"/>
    <xf numFmtId="43" fontId="15" fillId="3" borderId="13" xfId="41" applyFont="1" applyFill="1" applyBorder="1" applyAlignment="1"/>
    <xf numFmtId="186" fontId="15" fillId="3" borderId="7" xfId="41" applyNumberFormat="1" applyFont="1" applyFill="1" applyBorder="1" applyAlignment="1"/>
    <xf numFmtId="186" fontId="15" fillId="3" borderId="8" xfId="41" applyNumberFormat="1" applyFont="1" applyFill="1" applyBorder="1" applyAlignment="1"/>
    <xf numFmtId="186" fontId="15" fillId="3" borderId="9" xfId="41" applyNumberFormat="1" applyFont="1" applyFill="1" applyBorder="1" applyAlignment="1"/>
    <xf numFmtId="186" fontId="14" fillId="3" borderId="12" xfId="41" applyNumberFormat="1" applyFont="1" applyFill="1" applyBorder="1"/>
    <xf numFmtId="186" fontId="14" fillId="3" borderId="11" xfId="41" applyNumberFormat="1" applyFont="1" applyFill="1" applyBorder="1"/>
    <xf numFmtId="43" fontId="14" fillId="3" borderId="14" xfId="41" applyFont="1" applyFill="1" applyBorder="1"/>
    <xf numFmtId="186" fontId="14" fillId="3" borderId="44" xfId="41" applyNumberFormat="1" applyFont="1" applyFill="1" applyBorder="1"/>
    <xf numFmtId="186" fontId="14" fillId="3" borderId="5" xfId="41" applyNumberFormat="1" applyFont="1" applyFill="1" applyBorder="1"/>
    <xf numFmtId="186" fontId="14" fillId="3" borderId="45" xfId="41" applyNumberFormat="1" applyFont="1" applyFill="1" applyBorder="1"/>
    <xf numFmtId="43" fontId="14" fillId="3" borderId="27" xfId="41" applyFont="1" applyFill="1" applyBorder="1"/>
    <xf numFmtId="190" fontId="14" fillId="3" borderId="27" xfId="41" applyNumberFormat="1" applyFont="1" applyFill="1" applyBorder="1" applyAlignment="1">
      <alignment horizontal="right"/>
    </xf>
    <xf numFmtId="43" fontId="14" fillId="3" borderId="0" xfId="41" applyFont="1" applyFill="1"/>
    <xf numFmtId="186" fontId="14" fillId="3" borderId="0" xfId="41" applyNumberFormat="1" applyFont="1" applyFill="1"/>
    <xf numFmtId="0" fontId="154" fillId="0" borderId="0" xfId="1" applyFont="1" applyAlignment="1">
      <alignment horizontal="left"/>
    </xf>
    <xf numFmtId="2" fontId="15" fillId="0" borderId="35" xfId="1" applyNumberFormat="1" applyFont="1" applyBorder="1" applyAlignment="1">
      <alignment horizontal="center"/>
    </xf>
    <xf numFmtId="227" fontId="12" fillId="0" borderId="0" xfId="1" applyNumberFormat="1" applyFont="1"/>
    <xf numFmtId="2" fontId="14" fillId="0" borderId="36" xfId="1" applyNumberFormat="1" applyFont="1" applyBorder="1" applyAlignment="1">
      <alignment horizontal="center"/>
    </xf>
    <xf numFmtId="2" fontId="14" fillId="0" borderId="36" xfId="1" applyNumberFormat="1" applyFont="1" applyBorder="1"/>
    <xf numFmtId="2" fontId="15" fillId="0" borderId="35" xfId="1" applyNumberFormat="1" applyFont="1" applyBorder="1" applyAlignment="1">
      <alignment horizontal="center" vertical="center"/>
    </xf>
    <xf numFmtId="43" fontId="15" fillId="0" borderId="35" xfId="1" applyNumberFormat="1" applyFont="1" applyBorder="1" applyAlignment="1">
      <alignment horizontal="center" vertical="center"/>
    </xf>
    <xf numFmtId="0" fontId="11" fillId="0" borderId="0" xfId="1" applyFont="1" applyProtection="1">
      <protection locked="0"/>
    </xf>
    <xf numFmtId="0" fontId="11" fillId="0" borderId="0" xfId="1" applyFont="1" applyAlignment="1" applyProtection="1">
      <alignment horizontal="center"/>
      <protection locked="0"/>
    </xf>
    <xf numFmtId="0" fontId="12" fillId="0" borderId="0" xfId="1" applyFont="1" applyAlignment="1" applyProtection="1">
      <alignment horizontal="centerContinuous" vertical="center"/>
      <protection locked="0"/>
    </xf>
    <xf numFmtId="228" fontId="23" fillId="0" borderId="0" xfId="1" applyNumberFormat="1" applyFont="1" applyAlignment="1" applyProtection="1">
      <alignment horizontal="centerContinuous"/>
      <protection locked="0"/>
    </xf>
    <xf numFmtId="228" fontId="44" fillId="0" borderId="0" xfId="1" applyNumberFormat="1" applyFont="1" applyAlignment="1" applyProtection="1">
      <alignment horizontal="centerContinuous"/>
      <protection locked="0"/>
    </xf>
    <xf numFmtId="0" fontId="44" fillId="0" borderId="0" xfId="1" applyFont="1" applyProtection="1">
      <protection locked="0"/>
    </xf>
    <xf numFmtId="169" fontId="5" fillId="0" borderId="0" xfId="1" applyNumberFormat="1" applyFont="1" applyAlignment="1" applyProtection="1">
      <alignment horizontal="center" vertical="center"/>
      <protection locked="0"/>
    </xf>
    <xf numFmtId="0" fontId="5" fillId="0" borderId="0" xfId="1" applyFont="1" applyProtection="1">
      <protection locked="0"/>
    </xf>
    <xf numFmtId="169" fontId="5" fillId="0" borderId="0" xfId="1" applyNumberFormat="1" applyFont="1" applyAlignment="1" applyProtection="1">
      <alignment horizontal="center" vertical="center"/>
      <protection locked="0"/>
    </xf>
    <xf numFmtId="186" fontId="11" fillId="0" borderId="25" xfId="41" applyNumberFormat="1" applyFont="1" applyFill="1" applyBorder="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155" fillId="0" borderId="4" xfId="51" applyFont="1" applyBorder="1" applyProtection="1">
      <protection locked="0"/>
    </xf>
    <xf numFmtId="1" fontId="63" fillId="0" borderId="0" xfId="1" applyNumberFormat="1" applyFont="1" applyAlignment="1" applyProtection="1">
      <alignment horizontal="center"/>
      <protection locked="0"/>
    </xf>
    <xf numFmtId="2" fontId="12" fillId="0" borderId="0" xfId="1" applyNumberFormat="1" applyFont="1" applyAlignment="1" applyProtection="1">
      <alignment horizontal="center"/>
      <protection locked="0"/>
    </xf>
    <xf numFmtId="186" fontId="12" fillId="0" borderId="0" xfId="1" applyNumberFormat="1" applyFont="1" applyProtection="1">
      <protection locked="0"/>
    </xf>
    <xf numFmtId="49" fontId="14" fillId="0" borderId="0" xfId="49" applyNumberFormat="1" applyFont="1" applyFill="1" applyBorder="1" applyAlignment="1" applyProtection="1">
      <alignment horizontal="left"/>
      <protection locked="0"/>
    </xf>
    <xf numFmtId="229" fontId="14" fillId="0" borderId="0" xfId="49" applyNumberFormat="1" applyFont="1" applyFill="1" applyBorder="1" applyAlignment="1" applyProtection="1">
      <alignment horizontal="center"/>
      <protection locked="0"/>
    </xf>
    <xf numFmtId="225" fontId="15" fillId="0" borderId="0" xfId="49" applyNumberFormat="1" applyFont="1" applyFill="1" applyBorder="1" applyAlignment="1" applyProtection="1">
      <alignment horizontal="center"/>
      <protection locked="0"/>
    </xf>
    <xf numFmtId="0" fontId="15" fillId="0" borderId="3" xfId="1" applyFont="1" applyBorder="1" applyAlignment="1" applyProtection="1">
      <alignment horizontal="left" wrapText="1"/>
      <protection locked="0"/>
    </xf>
    <xf numFmtId="229" fontId="15" fillId="0" borderId="3" xfId="49" applyNumberFormat="1" applyFont="1" applyFill="1" applyBorder="1" applyAlignment="1" applyProtection="1">
      <alignment horizontal="center"/>
      <protection locked="0"/>
    </xf>
    <xf numFmtId="225" fontId="15" fillId="0" borderId="3" xfId="49" applyNumberFormat="1" applyFont="1" applyFill="1" applyBorder="1" applyAlignment="1" applyProtection="1">
      <alignment horizontal="center"/>
      <protection locked="0"/>
    </xf>
    <xf numFmtId="229" fontId="12" fillId="0" borderId="0" xfId="1" applyNumberFormat="1" applyFont="1" applyProtection="1">
      <protection locked="0"/>
    </xf>
    <xf numFmtId="0" fontId="157" fillId="3" borderId="0" xfId="52" applyFont="1" applyFill="1"/>
    <xf numFmtId="0" fontId="6" fillId="3" borderId="0" xfId="52" applyFont="1" applyFill="1" applyAlignment="1">
      <alignment horizontal="center"/>
    </xf>
    <xf numFmtId="0" fontId="158" fillId="3" borderId="0" xfId="52" applyFont="1" applyFill="1"/>
    <xf numFmtId="0" fontId="159" fillId="3" borderId="0" xfId="52" applyFont="1" applyFill="1"/>
    <xf numFmtId="0" fontId="41" fillId="3" borderId="0" xfId="52" applyFont="1" applyFill="1" applyAlignment="1">
      <alignment horizontal="center" vertical="center"/>
    </xf>
    <xf numFmtId="0" fontId="11" fillId="3" borderId="1" xfId="53" applyFont="1" applyFill="1" applyBorder="1" applyAlignment="1">
      <alignment horizontal="center" vertical="center"/>
    </xf>
    <xf numFmtId="0" fontId="11" fillId="3" borderId="1" xfId="52" applyFont="1" applyFill="1" applyBorder="1" applyAlignment="1">
      <alignment horizontal="center" vertical="center"/>
    </xf>
    <xf numFmtId="0" fontId="11" fillId="3" borderId="1" xfId="52" applyFont="1" applyFill="1" applyBorder="1" applyAlignment="1">
      <alignment horizontal="center" vertical="center"/>
    </xf>
    <xf numFmtId="0" fontId="11" fillId="3" borderId="1" xfId="52" applyFont="1" applyFill="1" applyBorder="1" applyAlignment="1">
      <alignment horizontal="center" vertical="center" wrapText="1"/>
    </xf>
    <xf numFmtId="0" fontId="11" fillId="3" borderId="2" xfId="53" applyFont="1" applyFill="1" applyBorder="1" applyAlignment="1">
      <alignment horizontal="center" vertical="center"/>
    </xf>
    <xf numFmtId="0" fontId="11" fillId="3" borderId="2" xfId="52" applyFont="1" applyFill="1" applyBorder="1" applyAlignment="1">
      <alignment horizontal="center" vertical="center"/>
    </xf>
    <xf numFmtId="0" fontId="11" fillId="3" borderId="2" xfId="52" applyFont="1" applyFill="1" applyBorder="1" applyAlignment="1">
      <alignment horizontal="center" vertical="center" wrapText="1"/>
    </xf>
    <xf numFmtId="0" fontId="11" fillId="3" borderId="2" xfId="52" applyFont="1" applyFill="1" applyBorder="1" applyAlignment="1">
      <alignment horizontal="center" vertical="center" wrapText="1"/>
    </xf>
    <xf numFmtId="49" fontId="14" fillId="3" borderId="0" xfId="53" applyNumberFormat="1" applyFont="1" applyFill="1" applyAlignment="1">
      <alignment horizontal="left" vertical="center"/>
    </xf>
    <xf numFmtId="0" fontId="14" fillId="3" borderId="0" xfId="52" applyFont="1" applyFill="1" applyAlignment="1">
      <alignment horizontal="left" vertical="center"/>
    </xf>
    <xf numFmtId="230" fontId="14" fillId="3" borderId="0" xfId="54" applyNumberFormat="1" applyFont="1" applyFill="1" applyBorder="1" applyAlignment="1">
      <alignment horizontal="center" vertical="center"/>
    </xf>
    <xf numFmtId="230" fontId="15" fillId="3" borderId="0" xfId="54" applyNumberFormat="1" applyFont="1" applyFill="1" applyBorder="1" applyAlignment="1">
      <alignment horizontal="center" vertical="center"/>
    </xf>
    <xf numFmtId="230" fontId="116" fillId="3" borderId="0" xfId="52" applyNumberFormat="1" applyFont="1" applyFill="1"/>
    <xf numFmtId="0" fontId="116" fillId="3" borderId="0" xfId="52" applyFont="1" applyFill="1"/>
    <xf numFmtId="0" fontId="15" fillId="3" borderId="48" xfId="53" applyFont="1" applyFill="1" applyBorder="1" applyAlignment="1">
      <alignment horizontal="left" vertical="center"/>
    </xf>
    <xf numFmtId="0" fontId="14" fillId="3" borderId="48" xfId="52" applyFont="1" applyFill="1" applyBorder="1" applyAlignment="1">
      <alignment horizontal="left" vertical="center"/>
    </xf>
    <xf numFmtId="230" fontId="15" fillId="3" borderId="48" xfId="54" applyNumberFormat="1" applyFont="1" applyFill="1" applyBorder="1" applyAlignment="1">
      <alignment horizontal="center" vertical="center"/>
    </xf>
    <xf numFmtId="0" fontId="14" fillId="2" borderId="0" xfId="1" applyFont="1" applyFill="1"/>
    <xf numFmtId="0" fontId="157" fillId="2" borderId="0" xfId="52" applyFont="1" applyFill="1"/>
    <xf numFmtId="194" fontId="91" fillId="2" borderId="0" xfId="7" applyNumberFormat="1" applyFont="1" applyFill="1" applyProtection="1">
      <protection locked="0"/>
    </xf>
    <xf numFmtId="216" fontId="14" fillId="2" borderId="0" xfId="36" applyNumberFormat="1" applyFont="1" applyFill="1" applyBorder="1" applyAlignment="1">
      <alignment horizontal="right"/>
    </xf>
    <xf numFmtId="214" fontId="14" fillId="2" borderId="0" xfId="36" applyNumberFormat="1" applyFont="1" applyFill="1" applyBorder="1" applyAlignment="1">
      <alignment horizontal="right"/>
    </xf>
    <xf numFmtId="231" fontId="8" fillId="0" borderId="0" xfId="1" applyNumberFormat="1" applyFont="1" applyAlignment="1">
      <alignment horizontal="center"/>
    </xf>
    <xf numFmtId="0" fontId="160" fillId="0" borderId="0" xfId="1" applyFont="1"/>
    <xf numFmtId="0" fontId="12" fillId="0" borderId="0" xfId="1" applyFont="1" applyAlignment="1">
      <alignment horizontal="center"/>
    </xf>
    <xf numFmtId="0" fontId="11" fillId="0" borderId="25" xfId="1" applyFont="1" applyBorder="1" applyAlignment="1">
      <alignment vertical="center"/>
    </xf>
    <xf numFmtId="0" fontId="12" fillId="0" borderId="5" xfId="1" applyFont="1" applyBorder="1"/>
    <xf numFmtId="0" fontId="12" fillId="0" borderId="5" xfId="1" applyFont="1" applyBorder="1" applyAlignment="1">
      <alignment horizontal="center" vertical="center"/>
    </xf>
    <xf numFmtId="189" fontId="14" fillId="0" borderId="0" xfId="55" applyNumberFormat="1" applyFont="1" applyFill="1" applyBorder="1" applyAlignment="1">
      <alignment horizontal="center" vertical="center"/>
    </xf>
    <xf numFmtId="170" fontId="15" fillId="0" borderId="0" xfId="18" applyNumberFormat="1" applyFont="1" applyFill="1" applyBorder="1" applyAlignment="1">
      <alignment horizontal="right" vertical="center"/>
    </xf>
    <xf numFmtId="0" fontId="15" fillId="0" borderId="5" xfId="1" applyFont="1" applyBorder="1" applyAlignment="1">
      <alignment horizontal="left" vertical="center" wrapText="1"/>
    </xf>
    <xf numFmtId="189" fontId="15" fillId="0" borderId="5" xfId="55" applyNumberFormat="1" applyFont="1" applyFill="1" applyBorder="1" applyAlignment="1">
      <alignment horizontal="center" vertical="center"/>
    </xf>
    <xf numFmtId="170" fontId="15" fillId="0" borderId="5" xfId="18" applyNumberFormat="1" applyFont="1" applyFill="1" applyBorder="1" applyAlignment="1">
      <alignment horizontal="right" vertical="center"/>
    </xf>
    <xf numFmtId="0" fontId="87" fillId="0" borderId="0" xfId="1" applyFont="1"/>
    <xf numFmtId="2" fontId="15" fillId="0" borderId="0" xfId="1" applyNumberFormat="1" applyFont="1" applyAlignment="1">
      <alignment vertical="center"/>
    </xf>
    <xf numFmtId="0" fontId="68" fillId="0" borderId="0" xfId="1" applyFont="1" applyAlignment="1">
      <alignment vertical="center"/>
    </xf>
    <xf numFmtId="0" fontId="115" fillId="0" borderId="25" xfId="1" applyFont="1" applyBorder="1" applyAlignment="1">
      <alignment horizontal="center" vertical="center" wrapText="1"/>
    </xf>
    <xf numFmtId="0" fontId="115" fillId="0" borderId="25" xfId="1" applyFont="1" applyBorder="1" applyAlignment="1">
      <alignment horizontal="centerContinuous" vertical="center" wrapText="1"/>
    </xf>
    <xf numFmtId="0" fontId="113" fillId="0" borderId="25" xfId="1" applyFont="1" applyBorder="1" applyAlignment="1">
      <alignment horizontal="centerContinuous" vertical="center" wrapText="1"/>
    </xf>
    <xf numFmtId="0" fontId="161" fillId="0" borderId="0" xfId="1" applyFont="1"/>
    <xf numFmtId="0" fontId="162" fillId="0" borderId="0" xfId="1" applyFont="1" applyAlignment="1">
      <alignment horizontal="center" vertical="center" wrapText="1"/>
    </xf>
    <xf numFmtId="0" fontId="163" fillId="0" borderId="0" xfId="1" applyFont="1" applyAlignment="1">
      <alignment horizontal="centerContinuous" vertical="center" wrapText="1"/>
    </xf>
    <xf numFmtId="0" fontId="164" fillId="0" borderId="0" xfId="1" applyFont="1" applyAlignment="1">
      <alignment horizontal="centerContinuous" vertical="center" wrapText="1"/>
    </xf>
    <xf numFmtId="0" fontId="165" fillId="0" borderId="0" xfId="1" applyFont="1"/>
    <xf numFmtId="232" fontId="14" fillId="0" borderId="0" xfId="1" applyNumberFormat="1" applyFont="1" applyAlignment="1">
      <alignment vertical="center"/>
    </xf>
    <xf numFmtId="232" fontId="15" fillId="0" borderId="0" xfId="1" applyNumberFormat="1" applyFont="1" applyAlignment="1">
      <alignment vertical="center"/>
    </xf>
    <xf numFmtId="232" fontId="116" fillId="0" borderId="0" xfId="1" applyNumberFormat="1" applyFont="1" applyAlignment="1">
      <alignment vertical="center"/>
    </xf>
    <xf numFmtId="0" fontId="116" fillId="0" borderId="0" xfId="1" applyFont="1" applyAlignment="1">
      <alignment vertical="center"/>
    </xf>
    <xf numFmtId="232" fontId="15" fillId="0" borderId="3" xfId="1" applyNumberFormat="1" applyFont="1" applyBorder="1" applyAlignment="1">
      <alignment vertical="center"/>
    </xf>
    <xf numFmtId="0" fontId="120" fillId="0" borderId="0" xfId="1" applyFont="1"/>
    <xf numFmtId="0" fontId="117" fillId="0" borderId="0" xfId="1" applyFont="1"/>
    <xf numFmtId="0" fontId="117" fillId="0" borderId="0" xfId="56" applyFont="1" applyBorder="1" applyAlignment="1">
      <alignment horizontal="right"/>
    </xf>
    <xf numFmtId="232" fontId="116" fillId="0" borderId="0" xfId="1" applyNumberFormat="1" applyFont="1"/>
    <xf numFmtId="0" fontId="166" fillId="0" borderId="0" xfId="1" applyFont="1"/>
    <xf numFmtId="232" fontId="161" fillId="0" borderId="0" xfId="1" applyNumberFormat="1" applyFont="1"/>
    <xf numFmtId="0" fontId="167" fillId="0" borderId="0" xfId="1" applyFont="1"/>
    <xf numFmtId="0" fontId="168" fillId="0" borderId="0" xfId="1" applyFont="1"/>
    <xf numFmtId="0" fontId="169" fillId="0" borderId="0" xfId="1" applyFont="1" applyAlignment="1">
      <alignment horizontal="center"/>
    </xf>
    <xf numFmtId="0" fontId="170" fillId="0" borderId="0" xfId="1" applyFont="1"/>
    <xf numFmtId="0" fontId="113" fillId="0" borderId="25" xfId="1" applyFont="1" applyBorder="1" applyAlignment="1">
      <alignment horizontal="center" vertical="center" wrapText="1"/>
    </xf>
    <xf numFmtId="0" fontId="163" fillId="0" borderId="0" xfId="1" applyFont="1" applyAlignment="1">
      <alignment horizontal="center" vertical="center" wrapText="1"/>
    </xf>
    <xf numFmtId="0" fontId="164" fillId="0" borderId="0" xfId="1" applyFont="1" applyAlignment="1">
      <alignment horizontal="center" vertical="center" wrapText="1"/>
    </xf>
    <xf numFmtId="0" fontId="171" fillId="0" borderId="0" xfId="1" applyFont="1"/>
    <xf numFmtId="0" fontId="172" fillId="0" borderId="0" xfId="1" applyFont="1" applyAlignment="1">
      <alignment vertical="center"/>
    </xf>
    <xf numFmtId="0" fontId="96" fillId="0" borderId="0" xfId="1" applyFont="1" applyAlignment="1">
      <alignment vertical="center"/>
    </xf>
    <xf numFmtId="233" fontId="12" fillId="0" borderId="30" xfId="1" applyNumberFormat="1" applyFont="1" applyBorder="1" applyAlignment="1">
      <alignment horizontal="centerContinuous" vertical="center" wrapText="1"/>
    </xf>
    <xf numFmtId="0" fontId="173" fillId="0" borderId="0" xfId="1" applyFont="1" applyAlignment="1">
      <alignment horizontal="center" vertical="center" wrapText="1"/>
    </xf>
    <xf numFmtId="233" fontId="96" fillId="0" borderId="0" xfId="1" applyNumberFormat="1" applyFont="1" applyAlignment="1">
      <alignment horizontal="center" vertical="center" wrapText="1"/>
    </xf>
    <xf numFmtId="4" fontId="15" fillId="0" borderId="0" xfId="1" applyNumberFormat="1" applyFont="1" applyAlignment="1">
      <alignment horizontal="center" vertical="center"/>
    </xf>
    <xf numFmtId="4" fontId="15" fillId="0" borderId="3" xfId="1" applyNumberFormat="1" applyFont="1" applyBorder="1" applyAlignment="1">
      <alignment horizontal="center" vertical="center"/>
    </xf>
    <xf numFmtId="3" fontId="15" fillId="0" borderId="0" xfId="1" applyNumberFormat="1" applyFont="1" applyAlignment="1">
      <alignment horizontal="right" vertical="center"/>
    </xf>
    <xf numFmtId="0" fontId="91" fillId="0" borderId="0" xfId="1" applyFont="1" applyAlignment="1">
      <alignment vertical="center"/>
    </xf>
    <xf numFmtId="0" fontId="174" fillId="0" borderId="0" xfId="1" applyFont="1" applyAlignment="1">
      <alignment vertical="center"/>
    </xf>
    <xf numFmtId="0" fontId="144" fillId="0" borderId="0" xfId="32" applyFont="1"/>
    <xf numFmtId="2" fontId="3" fillId="0" borderId="0" xfId="32" applyNumberFormat="1"/>
    <xf numFmtId="0" fontId="6" fillId="0" borderId="0" xfId="32" applyFont="1" applyAlignment="1">
      <alignment horizontal="center" vertical="center" wrapText="1"/>
    </xf>
    <xf numFmtId="0" fontId="6" fillId="0" borderId="0" xfId="32" applyFont="1" applyAlignment="1">
      <alignment vertical="center"/>
    </xf>
    <xf numFmtId="2" fontId="6" fillId="0" borderId="0" xfId="32" applyNumberFormat="1" applyFont="1" applyAlignment="1">
      <alignment vertical="center"/>
    </xf>
    <xf numFmtId="0" fontId="6" fillId="0" borderId="0" xfId="32" applyFont="1" applyAlignment="1">
      <alignment vertical="center"/>
    </xf>
    <xf numFmtId="169" fontId="8" fillId="0" borderId="0" xfId="32" applyNumberFormat="1" applyFont="1" applyAlignment="1">
      <alignment horizontal="centerContinuous" vertical="center"/>
    </xf>
    <xf numFmtId="169" fontId="148" fillId="0" borderId="0" xfId="32" applyNumberFormat="1" applyFont="1" applyAlignment="1">
      <alignment horizontal="centerContinuous"/>
    </xf>
    <xf numFmtId="2" fontId="44" fillId="0" borderId="0" xfId="32" applyNumberFormat="1" applyFont="1" applyAlignment="1">
      <alignment vertical="center"/>
    </xf>
    <xf numFmtId="0" fontId="44" fillId="0" borderId="0" xfId="32" applyFont="1" applyAlignment="1">
      <alignment vertical="center"/>
    </xf>
    <xf numFmtId="0" fontId="41" fillId="0" borderId="0" xfId="32" applyFont="1" applyAlignment="1">
      <alignment horizontal="center" vertical="center"/>
    </xf>
    <xf numFmtId="0" fontId="44" fillId="0" borderId="0" xfId="32" applyFont="1" applyAlignment="1">
      <alignment vertical="center"/>
    </xf>
    <xf numFmtId="0" fontId="175" fillId="0" borderId="3" xfId="32" applyFont="1" applyBorder="1" applyAlignment="1">
      <alignment horizontal="left" vertical="center"/>
    </xf>
    <xf numFmtId="0" fontId="3" fillId="0" borderId="3" xfId="32" applyBorder="1"/>
    <xf numFmtId="2" fontId="3" fillId="0" borderId="0" xfId="32" applyNumberFormat="1" applyAlignment="1">
      <alignment vertical="center"/>
    </xf>
    <xf numFmtId="0" fontId="3" fillId="0" borderId="0" xfId="32" applyAlignment="1">
      <alignment vertical="center"/>
    </xf>
    <xf numFmtId="0" fontId="11" fillId="0" borderId="25" xfId="32" applyFont="1" applyBorder="1" applyAlignment="1">
      <alignment horizontal="center" vertical="center" wrapText="1"/>
    </xf>
    <xf numFmtId="0" fontId="11" fillId="0" borderId="25" xfId="32" applyFont="1" applyBorder="1" applyAlignment="1">
      <alignment horizontal="center" vertical="center"/>
    </xf>
    <xf numFmtId="0" fontId="3" fillId="0" borderId="25" xfId="32" applyBorder="1"/>
    <xf numFmtId="0" fontId="3" fillId="0" borderId="2" xfId="32" applyBorder="1"/>
    <xf numFmtId="0" fontId="12" fillId="0" borderId="2" xfId="32" applyFont="1" applyBorder="1" applyAlignment="1">
      <alignment horizontal="center" vertical="center" wrapText="1"/>
    </xf>
    <xf numFmtId="43" fontId="14" fillId="0" borderId="0" xfId="57" applyFont="1" applyAlignment="1">
      <alignment horizontal="center" vertical="center"/>
    </xf>
    <xf numFmtId="43" fontId="15" fillId="0" borderId="0" xfId="57" applyFont="1" applyAlignment="1">
      <alignment horizontal="center" vertical="center"/>
    </xf>
    <xf numFmtId="1" fontId="54" fillId="0" borderId="0" xfId="58" applyNumberFormat="1" applyFont="1" applyAlignment="1">
      <alignment horizontal="center"/>
    </xf>
    <xf numFmtId="3" fontId="14" fillId="0" borderId="0" xfId="32" applyNumberFormat="1" applyFont="1" applyAlignment="1">
      <alignment horizontal="left" vertical="center" wrapText="1"/>
    </xf>
    <xf numFmtId="3" fontId="15" fillId="0" borderId="0" xfId="32" applyNumberFormat="1" applyFont="1"/>
    <xf numFmtId="2" fontId="14" fillId="0" borderId="0" xfId="32" applyNumberFormat="1" applyFont="1" applyAlignment="1">
      <alignment vertical="top"/>
    </xf>
    <xf numFmtId="0" fontId="14" fillId="0" borderId="0" xfId="32" applyFont="1" applyAlignment="1">
      <alignment vertical="top"/>
    </xf>
    <xf numFmtId="0" fontId="15" fillId="0" borderId="3" xfId="32" applyFont="1" applyBorder="1" applyAlignment="1">
      <alignment vertical="top"/>
    </xf>
    <xf numFmtId="234" fontId="15" fillId="0" borderId="3" xfId="59" applyNumberFormat="1" applyFont="1" applyBorder="1" applyAlignment="1">
      <alignment horizontal="right" vertical="top"/>
    </xf>
    <xf numFmtId="2" fontId="14" fillId="0" borderId="0" xfId="60" applyNumberFormat="1" applyFont="1" applyAlignment="1">
      <alignment vertical="center"/>
    </xf>
    <xf numFmtId="3" fontId="14" fillId="0" borderId="1" xfId="32" applyNumberFormat="1" applyFont="1" applyBorder="1" applyAlignment="1">
      <alignment horizontal="left" vertical="center" wrapText="1"/>
    </xf>
    <xf numFmtId="235" fontId="12" fillId="0" borderId="30" xfId="1" applyNumberFormat="1" applyFont="1" applyBorder="1" applyAlignment="1">
      <alignment horizontal="center" vertical="center" wrapText="1"/>
    </xf>
    <xf numFmtId="49" fontId="70" fillId="0" borderId="0" xfId="1" applyNumberFormat="1" applyFont="1" applyAlignment="1">
      <alignment horizontal="center" vertical="center" wrapText="1"/>
    </xf>
    <xf numFmtId="3" fontId="14" fillId="0" borderId="0" xfId="48" applyNumberFormat="1" applyFont="1" applyBorder="1" applyAlignment="1">
      <alignment horizontal="center" vertical="center"/>
    </xf>
    <xf numFmtId="3" fontId="15" fillId="0" borderId="0" xfId="48" applyNumberFormat="1" applyFont="1" applyBorder="1" applyAlignment="1">
      <alignment horizontal="center" vertical="center"/>
    </xf>
    <xf numFmtId="236" fontId="15" fillId="0" borderId="3" xfId="40" applyNumberFormat="1" applyFont="1" applyFill="1" applyBorder="1" applyAlignment="1">
      <alignment horizontal="right" vertical="center"/>
    </xf>
    <xf numFmtId="0" fontId="49" fillId="0" borderId="0" xfId="1" applyFont="1" applyAlignment="1">
      <alignment vertical="center"/>
    </xf>
    <xf numFmtId="0" fontId="16" fillId="0" borderId="0" xfId="1" applyFont="1" applyAlignment="1">
      <alignment horizontal="left"/>
    </xf>
    <xf numFmtId="166" fontId="15" fillId="0" borderId="0" xfId="40" applyFont="1" applyFill="1" applyBorder="1" applyAlignment="1">
      <alignment horizontal="right"/>
    </xf>
    <xf numFmtId="0" fontId="27" fillId="0" borderId="0" xfId="1" applyFont="1" applyAlignment="1">
      <alignment horizontal="left"/>
    </xf>
    <xf numFmtId="3" fontId="27" fillId="0" borderId="0" xfId="1" applyNumberFormat="1" applyFont="1" applyAlignment="1">
      <alignment horizontal="left"/>
    </xf>
    <xf numFmtId="43" fontId="27" fillId="0" borderId="0" xfId="1" applyNumberFormat="1" applyFont="1" applyAlignment="1">
      <alignment horizontal="left"/>
    </xf>
    <xf numFmtId="236" fontId="27" fillId="0" borderId="0" xfId="1" applyNumberFormat="1" applyFont="1"/>
    <xf numFmtId="0" fontId="6" fillId="0" borderId="0" xfId="32" applyFont="1" applyAlignment="1">
      <alignment horizontal="center" vertical="center"/>
    </xf>
    <xf numFmtId="0" fontId="12" fillId="0" borderId="25" xfId="32" applyFont="1" applyBorder="1" applyAlignment="1">
      <alignment horizontal="center" vertical="center" wrapText="1"/>
    </xf>
    <xf numFmtId="186" fontId="14" fillId="0" borderId="0" xfId="57" applyNumberFormat="1" applyFont="1" applyAlignment="1">
      <alignment horizontal="center" vertical="center"/>
    </xf>
    <xf numFmtId="186" fontId="15" fillId="0" borderId="0" xfId="57" applyNumberFormat="1" applyFont="1" applyAlignment="1">
      <alignment horizontal="center" vertical="center"/>
    </xf>
    <xf numFmtId="1" fontId="14" fillId="0" borderId="0" xfId="32" applyNumberFormat="1" applyFont="1" applyAlignment="1">
      <alignment vertical="center"/>
    </xf>
    <xf numFmtId="43" fontId="14" fillId="0" borderId="0" xfId="32" applyNumberFormat="1" applyFont="1" applyAlignment="1">
      <alignment vertical="center"/>
    </xf>
    <xf numFmtId="2" fontId="14" fillId="0" borderId="0" xfId="61" applyNumberFormat="1" applyFont="1" applyAlignment="1">
      <alignment vertical="center"/>
    </xf>
    <xf numFmtId="2" fontId="27" fillId="0" borderId="0" xfId="32" applyNumberFormat="1" applyFont="1" applyAlignment="1">
      <alignment vertical="center"/>
    </xf>
    <xf numFmtId="0" fontId="27" fillId="0" borderId="0" xfId="32" applyFont="1" applyAlignment="1">
      <alignment vertical="center"/>
    </xf>
    <xf numFmtId="237" fontId="14" fillId="0" borderId="0" xfId="62" applyNumberFormat="1" applyFont="1" applyBorder="1" applyAlignment="1">
      <alignment horizontal="center" vertical="center"/>
    </xf>
    <xf numFmtId="238" fontId="14" fillId="0" borderId="0" xfId="63" applyNumberFormat="1" applyFont="1" applyBorder="1" applyAlignment="1">
      <alignment horizontal="right" vertical="center"/>
    </xf>
    <xf numFmtId="49" fontId="14" fillId="0" borderId="0" xfId="1" applyNumberFormat="1" applyFont="1" applyAlignment="1">
      <alignment horizontal="left" vertical="center"/>
    </xf>
    <xf numFmtId="222" fontId="3" fillId="0" borderId="0" xfId="1" applyNumberFormat="1"/>
    <xf numFmtId="237" fontId="15" fillId="0" borderId="0" xfId="62" applyNumberFormat="1" applyFont="1" applyBorder="1" applyAlignment="1">
      <alignment horizontal="center" vertical="center"/>
    </xf>
    <xf numFmtId="0" fontId="16" fillId="0" borderId="0" xfId="1" applyFont="1" applyAlignment="1">
      <alignment vertical="center" wrapText="1"/>
    </xf>
    <xf numFmtId="0" fontId="6" fillId="0" borderId="0" xfId="1" applyFont="1" applyAlignment="1">
      <alignment horizontal="left" vertical="center"/>
    </xf>
    <xf numFmtId="0" fontId="102" fillId="0" borderId="2" xfId="1" applyFont="1" applyBorder="1" applyAlignment="1">
      <alignment horizontal="center" vertical="center" wrapText="1"/>
    </xf>
    <xf numFmtId="0" fontId="176" fillId="0" borderId="0" xfId="1" applyFont="1" applyAlignment="1">
      <alignment vertical="center"/>
    </xf>
    <xf numFmtId="0" fontId="177" fillId="0" borderId="0" xfId="1" applyFont="1" applyAlignment="1">
      <alignment horizontal="center" vertical="center" wrapText="1"/>
    </xf>
    <xf numFmtId="2" fontId="14" fillId="0" borderId="0" xfId="23" applyNumberFormat="1" applyFont="1" applyFill="1" applyBorder="1" applyAlignment="1">
      <alignment horizontal="center" vertical="center"/>
    </xf>
    <xf numFmtId="2" fontId="15" fillId="0" borderId="3" xfId="23" applyNumberFormat="1" applyFont="1" applyFill="1" applyBorder="1" applyAlignment="1">
      <alignment horizontal="center" vertical="center"/>
    </xf>
    <xf numFmtId="0" fontId="175" fillId="0" borderId="0" xfId="32" applyFont="1" applyAlignment="1">
      <alignment horizontal="left" vertical="center"/>
    </xf>
    <xf numFmtId="0" fontId="3" fillId="0" borderId="0" xfId="32" applyAlignment="1">
      <alignment vertical="center"/>
    </xf>
    <xf numFmtId="0" fontId="11" fillId="0" borderId="25" xfId="32" applyFont="1" applyBorder="1" applyAlignment="1">
      <alignment horizontal="center" vertical="center" wrapText="1"/>
    </xf>
    <xf numFmtId="0" fontId="12" fillId="0" borderId="25" xfId="32" applyFont="1" applyBorder="1" applyAlignment="1">
      <alignment horizontal="center" vertical="center" wrapText="1"/>
    </xf>
    <xf numFmtId="0" fontId="3" fillId="0" borderId="0" xfId="32" applyAlignment="1">
      <alignment horizontal="center" vertical="center"/>
    </xf>
    <xf numFmtId="186" fontId="14" fillId="0" borderId="0" xfId="57" applyNumberFormat="1" applyFont="1" applyAlignment="1">
      <alignment horizontal="left" vertical="center"/>
    </xf>
    <xf numFmtId="186" fontId="15" fillId="0" borderId="0" xfId="57" applyNumberFormat="1" applyFont="1" applyAlignment="1">
      <alignment horizontal="left" vertical="center"/>
    </xf>
    <xf numFmtId="37" fontId="14" fillId="0" borderId="0" xfId="32" applyNumberFormat="1" applyFont="1" applyAlignment="1">
      <alignment vertical="center"/>
    </xf>
    <xf numFmtId="3" fontId="15" fillId="0" borderId="43" xfId="32" applyNumberFormat="1" applyFont="1" applyBorder="1" applyAlignment="1">
      <alignment vertical="center"/>
    </xf>
    <xf numFmtId="186" fontId="15" fillId="0" borderId="43" xfId="57" applyNumberFormat="1" applyFont="1" applyBorder="1" applyAlignment="1">
      <alignment horizontal="left" vertical="center"/>
    </xf>
    <xf numFmtId="0" fontId="15" fillId="0" borderId="0" xfId="32" applyFont="1" applyAlignment="1">
      <alignment vertical="top"/>
    </xf>
    <xf numFmtId="234" fontId="78" fillId="0" borderId="0" xfId="59" applyNumberFormat="1" applyFont="1" applyAlignment="1">
      <alignment horizontal="right" vertical="top"/>
    </xf>
    <xf numFmtId="0" fontId="19" fillId="0" borderId="0" xfId="32" applyFont="1"/>
    <xf numFmtId="3" fontId="14" fillId="0" borderId="0" xfId="32" applyNumberFormat="1" applyFont="1" applyAlignment="1">
      <alignment horizontal="left" vertical="center" wrapText="1"/>
    </xf>
    <xf numFmtId="2" fontId="3" fillId="0" borderId="0" xfId="32" applyNumberFormat="1"/>
    <xf numFmtId="37" fontId="3" fillId="0" borderId="0" xfId="32" applyNumberFormat="1"/>
    <xf numFmtId="37" fontId="54" fillId="0" borderId="0" xfId="59" applyNumberFormat="1" applyFont="1" applyAlignment="1">
      <alignment horizontal="center" vertical="center"/>
    </xf>
    <xf numFmtId="224" fontId="14" fillId="0" borderId="0" xfId="64" applyNumberFormat="1" applyFont="1" applyAlignment="1">
      <alignment horizontal="center" vertical="center"/>
    </xf>
    <xf numFmtId="0" fontId="0" fillId="0" borderId="0" xfId="0" applyAlignment="1">
      <alignment vertical="center"/>
    </xf>
    <xf numFmtId="0" fontId="178" fillId="0" borderId="0" xfId="0" applyFont="1" applyAlignment="1">
      <alignment horizontal="center" vertical="center"/>
    </xf>
    <xf numFmtId="172" fontId="180" fillId="0" borderId="0" xfId="65" applyNumberFormat="1" applyFont="1" applyAlignment="1" applyProtection="1">
      <alignment horizontal="left" vertical="center"/>
    </xf>
    <xf numFmtId="0" fontId="179" fillId="0" borderId="0" xfId="65" applyAlignment="1">
      <alignment vertical="center"/>
    </xf>
    <xf numFmtId="0" fontId="180" fillId="0" borderId="0" xfId="65" applyFont="1" applyAlignment="1">
      <alignment horizontal="left" vertical="center"/>
    </xf>
    <xf numFmtId="0" fontId="180" fillId="0" borderId="0" xfId="65" applyFont="1" applyAlignment="1" applyProtection="1">
      <alignment horizontal="left" vertical="center"/>
      <protection locked="0"/>
    </xf>
    <xf numFmtId="43" fontId="180" fillId="3" borderId="0" xfId="65" applyNumberFormat="1" applyFont="1" applyFill="1" applyAlignment="1">
      <alignment horizontal="left" vertical="center"/>
    </xf>
    <xf numFmtId="0" fontId="180" fillId="3" borderId="0" xfId="65" applyFont="1" applyFill="1" applyAlignment="1">
      <alignment horizontal="left" vertical="center"/>
    </xf>
    <xf numFmtId="168" fontId="180" fillId="0" borderId="0" xfId="65" applyNumberFormat="1" applyFont="1" applyAlignment="1">
      <alignment horizontal="left" vertical="center"/>
    </xf>
    <xf numFmtId="0" fontId="3" fillId="0" borderId="0" xfId="66" applyFont="1" applyAlignment="1">
      <alignment vertical="center"/>
    </xf>
    <xf numFmtId="0" fontId="110" fillId="0" borderId="0" xfId="66" applyFont="1" applyAlignment="1">
      <alignment vertical="center"/>
    </xf>
    <xf numFmtId="0" fontId="181" fillId="0" borderId="12" xfId="66" applyFont="1" applyBorder="1" applyAlignment="1">
      <alignment horizontal="left" vertical="center" wrapText="1"/>
    </xf>
    <xf numFmtId="0" fontId="181" fillId="0" borderId="11" xfId="66" applyFont="1" applyBorder="1" applyAlignment="1">
      <alignment horizontal="left" vertical="center" wrapText="1"/>
    </xf>
    <xf numFmtId="0" fontId="181" fillId="0" borderId="46" xfId="66" applyFont="1" applyBorder="1" applyAlignment="1">
      <alignment horizontal="left" vertical="center" wrapText="1"/>
    </xf>
    <xf numFmtId="0" fontId="181" fillId="0" borderId="47" xfId="66" applyFont="1" applyBorder="1" applyAlignment="1">
      <alignment horizontal="left" vertical="center" wrapText="1"/>
    </xf>
    <xf numFmtId="0" fontId="181" fillId="0" borderId="44" xfId="66" applyFont="1" applyBorder="1" applyAlignment="1">
      <alignment horizontal="left" vertical="center" wrapText="1"/>
    </xf>
    <xf numFmtId="0" fontId="181" fillId="0" borderId="45" xfId="66" applyFont="1" applyBorder="1" applyAlignment="1">
      <alignment horizontal="left" vertical="center" wrapText="1"/>
    </xf>
    <xf numFmtId="0" fontId="0" fillId="0" borderId="0" xfId="66" applyFont="1" applyAlignment="1">
      <alignment horizontal="left" vertical="center" wrapText="1"/>
    </xf>
    <xf numFmtId="0" fontId="3" fillId="0" borderId="27" xfId="66" applyFont="1" applyBorder="1" applyAlignment="1">
      <alignment vertical="center"/>
    </xf>
    <xf numFmtId="0" fontId="10" fillId="0" borderId="0" xfId="66" applyFont="1" applyAlignment="1">
      <alignment vertical="center"/>
    </xf>
    <xf numFmtId="0" fontId="3" fillId="2" borderId="3" xfId="66" applyFont="1" applyFill="1" applyBorder="1" applyAlignment="1">
      <alignment horizontal="center" vertical="center"/>
    </xf>
    <xf numFmtId="0" fontId="3" fillId="2" borderId="0" xfId="66" applyFont="1" applyFill="1" applyAlignment="1">
      <alignment vertical="center"/>
    </xf>
    <xf numFmtId="0" fontId="182" fillId="0" borderId="0" xfId="67" applyFont="1" applyAlignment="1">
      <alignment horizontal="center" vertical="center"/>
    </xf>
    <xf numFmtId="0" fontId="183" fillId="0" borderId="0" xfId="67"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66" applyFont="1" applyAlignment="1">
      <alignment vertical="center" wrapText="1"/>
    </xf>
    <xf numFmtId="180" fontId="183" fillId="0" borderId="0" xfId="68"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82" fillId="0" borderId="0" xfId="67"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66" applyFont="1" applyAlignment="1">
      <alignment horizontal="left" vertical="center" indent="1"/>
    </xf>
    <xf numFmtId="0" fontId="0" fillId="0" borderId="0" xfId="66" applyFont="1" applyAlignment="1">
      <alignment vertical="center"/>
    </xf>
    <xf numFmtId="0" fontId="10" fillId="0" borderId="0" xfId="66" applyFont="1" applyAlignment="1">
      <alignment horizontal="left" vertical="center"/>
    </xf>
    <xf numFmtId="0" fontId="3" fillId="0" borderId="0" xfId="1" quotePrefix="1" applyAlignment="1">
      <alignment horizontal="left"/>
    </xf>
    <xf numFmtId="0" fontId="3" fillId="0" borderId="0" xfId="66" applyFont="1" applyAlignment="1">
      <alignment horizontal="left" vertical="center" indent="2"/>
    </xf>
    <xf numFmtId="0" fontId="10" fillId="0" borderId="0" xfId="66" applyFont="1" applyAlignment="1">
      <alignment horizontal="left" vertical="center"/>
    </xf>
    <xf numFmtId="0" fontId="184" fillId="0" borderId="0" xfId="66" applyFont="1" applyAlignment="1">
      <alignment vertical="center"/>
    </xf>
    <xf numFmtId="0" fontId="185" fillId="0" borderId="0" xfId="67" applyFont="1"/>
    <xf numFmtId="0" fontId="185" fillId="0" borderId="0" xfId="67" applyFont="1" applyAlignment="1">
      <alignment horizontal="center" vertical="center"/>
    </xf>
    <xf numFmtId="0" fontId="184" fillId="0" borderId="0" xfId="67" applyFont="1" applyAlignment="1">
      <alignment horizontal="center" vertical="center"/>
    </xf>
    <xf numFmtId="0" fontId="183" fillId="0" borderId="0" xfId="67" applyFont="1"/>
    <xf numFmtId="0" fontId="184" fillId="0" borderId="0" xfId="67" applyFont="1" applyAlignment="1">
      <alignment horizontal="left"/>
    </xf>
    <xf numFmtId="0" fontId="182" fillId="0" borderId="0" xfId="67" quotePrefix="1" applyFont="1" applyAlignment="1">
      <alignment horizontal="center" vertical="center"/>
    </xf>
    <xf numFmtId="0" fontId="183" fillId="0" borderId="0" xfId="67" quotePrefix="1" applyFont="1" applyAlignment="1">
      <alignment horizontal="center" vertical="center"/>
    </xf>
    <xf numFmtId="0" fontId="185" fillId="5" borderId="0" xfId="67" applyFont="1" applyFill="1"/>
    <xf numFmtId="0" fontId="184" fillId="5" borderId="0" xfId="67" applyFont="1" applyFill="1" applyAlignment="1">
      <alignment horizontal="right"/>
    </xf>
    <xf numFmtId="0" fontId="2" fillId="0" borderId="0" xfId="0" applyFont="1" applyAlignment="1">
      <alignment vertical="center"/>
    </xf>
    <xf numFmtId="0" fontId="186" fillId="0" borderId="0" xfId="0" applyFont="1"/>
  </cellXfs>
  <cellStyles count="69">
    <cellStyle name="Hipervínculo" xfId="65" builtinId="8"/>
    <cellStyle name="Millares [0]_1.2.4" xfId="18" xr:uid="{F69A28C0-00C5-4C34-8AB4-76B8869B26EE}"/>
    <cellStyle name="Millares [0]_1.2.4 2" xfId="19" xr:uid="{1F6AFB21-E698-43F2-93FB-958C51E30B88}"/>
    <cellStyle name="Millares [0]_1.2.4_36Estruct%-credIndirectXEmp04-01" xfId="24" xr:uid="{820833B5-056A-40C9-9AAD-4A4E3FE168E0}"/>
    <cellStyle name="Millares [0]_1.2.4_39Estruct%IngresosFinanc04-01" xfId="29" xr:uid="{49744317-7A88-4FC6-97D3-2FD71F51D8C2}"/>
    <cellStyle name="Millares [0]_1.2.4_40Estruct%-GastosAdminis04-01" xfId="31" xr:uid="{FA027F97-1237-4074-BE25-E68ECAF7AB39}"/>
    <cellStyle name="Millares [0]_1.4.4_Libro1" xfId="26" xr:uid="{86C656A1-7F90-4CA2-AB29-44FE8B44A36A}"/>
    <cellStyle name="Millares [0]_1.4.5.2_23Estruct%-PortafInver0201" xfId="39" xr:uid="{BD288FD9-216D-4E79-B7D1-B733A254FF77}"/>
    <cellStyle name="Millares [0]_1.4.5.3_28Y29EstrctMov-Depósitos04-01" xfId="56" xr:uid="{EAE4E837-F7CA-4BA7-B9B9-ED76745DD67B}"/>
    <cellStyle name="Millares [0]_10,11,12,13-Rank-02" xfId="8" xr:uid="{E10EFB94-201C-4609-A35A-17DCBB1033E7}"/>
    <cellStyle name="Millares [0]_10,11,12,13-Rank-02 2 2" xfId="54" xr:uid="{4C09611C-EDDA-4871-8794-8C14B46B5A56}"/>
    <cellStyle name="Millares [0]_31Estruct%-Activo04-01" xfId="5" xr:uid="{1E89BE32-5212-4809-B98E-2BD477DDE96A}"/>
    <cellStyle name="Millares [0]_31Estruct%-Activo04-01 2" xfId="11" xr:uid="{72B6F8A8-C051-4BCC-BEE7-1B35B4C9529E}"/>
    <cellStyle name="Millares [0]_ForCua_Estadistica" xfId="2" xr:uid="{B1868621-7342-4A9B-BB63-11B3812755DF}"/>
    <cellStyle name="Millares [0]_ForCua_Estadistica 2" xfId="46" xr:uid="{23DA5106-4A5E-4498-A911-50351B869C89}"/>
    <cellStyle name="Millares [0]_ForCua_SectDepa" xfId="40" xr:uid="{8E94D4AC-03EE-4BF8-8FA1-73548EB07F63}"/>
    <cellStyle name="Millares [0]_ForCua_SectDepa 2" xfId="59" xr:uid="{75E0A880-D54D-44DD-B977-5FB4EE335CBF}"/>
    <cellStyle name="Millares [0]_Rankin-Créditos" xfId="12" xr:uid="{E35ED4E6-03B7-42CC-804D-31F4270DA6F1}"/>
    <cellStyle name="Millares 2" xfId="9" xr:uid="{752F3F5E-8011-4608-8136-5927EF4C9AC6}"/>
    <cellStyle name="Millares 2 2" xfId="68" xr:uid="{79465063-4833-4387-AD05-AF7191E229F0}"/>
    <cellStyle name="Millares 3" xfId="45" xr:uid="{BA29769A-0D00-459A-9561-0032EF4385EA}"/>
    <cellStyle name="Millares 4" xfId="57" xr:uid="{68C53592-1394-4F1C-BC28-C36641E98AC4}"/>
    <cellStyle name="Millares 7" xfId="41" xr:uid="{CA2DC909-FCDF-48E7-B6BE-4A5552353496}"/>
    <cellStyle name="Millares 8" xfId="15" xr:uid="{EA7CAE02-04A7-42E9-B03B-954F6C78907D}"/>
    <cellStyle name="Millares 8 2" xfId="47" xr:uid="{5CC1CED1-90BA-45FB-A4EC-69D3EBBDA328}"/>
    <cellStyle name="Millares_01-25 Bcos Ene-2002" xfId="49" xr:uid="{E25C3A88-E047-4AC8-9EC0-C27FCF665A5B}"/>
    <cellStyle name="Millares_01y22-Anexo3 XMonedaYComercYMicroemp" xfId="50" xr:uid="{36EA98C4-9369-418C-9DE0-F6F0E83BE41D}"/>
    <cellStyle name="Millares_04-DptosSeg Escala" xfId="42" xr:uid="{BBEDA9FB-0DDD-4349-B2AF-BCD6F5738C1F}"/>
    <cellStyle name="Millares_14-Indicadores Bcos" xfId="36" xr:uid="{13BA6CE8-9E2D-4A3D-A690-46D0F2EC51F5}"/>
    <cellStyle name="Millares_17-CredtDSSituacion" xfId="48" xr:uid="{5EEB772F-2E06-4EF6-922E-665C5E864F42}"/>
    <cellStyle name="Millares_17-CredtDSSituacion 2" xfId="64" xr:uid="{F181FDDA-66B7-4AB0-94B2-780840770464}"/>
    <cellStyle name="Millares_22- Req. Patrimonial 30-07-2009" xfId="60" xr:uid="{7712A56A-9CD6-471D-B02C-4AC8452DDA03}"/>
    <cellStyle name="Millares_26-34 Bcos Ene2002" xfId="17" xr:uid="{D6EB4203-6B48-4C79-88D8-6C242DC5B554}"/>
    <cellStyle name="Millares_26-34 Bcos Ene2002 2" xfId="20" xr:uid="{A19BB1F6-8D0B-4A2D-B1C8-859FB09D49F8}"/>
    <cellStyle name="Millares_26-34 Bcos Ene2002 3" xfId="55" xr:uid="{213E477B-5EEC-4743-958A-E8B3AF60AC05}"/>
    <cellStyle name="Millares_35-43 Bcos Ene-2002 2" xfId="21" xr:uid="{1608FCAA-CA58-49B6-A392-B9CB0BE177EB}"/>
    <cellStyle name="Millares_40-Estruc IngresosFinanc" xfId="28" xr:uid="{9B5D8E05-8BB6-4590-B440-4732FF14C57A}"/>
    <cellStyle name="Millares_41-Estruct% GastosAdminis" xfId="30" xr:uid="{674F1D2E-5C42-48AB-AEF5-5DB170A28EE3}"/>
    <cellStyle name="Millares_76 Estruct% GastosAd" xfId="63" xr:uid="{8BF1C979-7E94-4214-B364-1B1D04917DC3}"/>
    <cellStyle name="Millares_Estruct%-Dep" xfId="27" xr:uid="{5F1CD77D-7033-4969-AE1C-40BF8BBF1E6C}"/>
    <cellStyle name="Millares_Estruct%-Pasivo" xfId="25" xr:uid="{0ADFA2BA-90F3-4459-8B6C-09505B323606}"/>
    <cellStyle name="Millares_Estruct%-Pasivo_Est-AF-Feb-2002" xfId="62" xr:uid="{C872828A-2352-4898-923C-9D57B16A7565}"/>
    <cellStyle name="Millares_Posicion Global 30-07-2009" xfId="61" xr:uid="{59F32CCA-9D80-4B58-B079-B00601CD500C}"/>
    <cellStyle name="Normal" xfId="0" builtinId="0"/>
    <cellStyle name="Normal 10" xfId="6" xr:uid="{CE4D9A66-FACF-4318-8F7D-095D8F68B57F}"/>
    <cellStyle name="Normal 2" xfId="1" xr:uid="{14053BC1-CA45-4960-8761-B7DEBFB411C5}"/>
    <cellStyle name="Normal 2 2" xfId="3" xr:uid="{033831AA-F2D5-4C25-99B7-AC4891AD46A5}"/>
    <cellStyle name="Normal 2 2 2" xfId="32" xr:uid="{977AC783-50C3-47F6-865D-B9FF1B83BB3D}"/>
    <cellStyle name="Normal 2 2 3" xfId="66" xr:uid="{848368D8-C9A2-4150-A9C8-184148ABBC97}"/>
    <cellStyle name="Normal 2 3" xfId="13" xr:uid="{6C02BE8F-B09B-4CE4-96F9-BDDD2EA41E4D}"/>
    <cellStyle name="Normal 2 4" xfId="14" xr:uid="{9F0401C3-5C2D-49E1-B9F1-BD19B1828F06}"/>
    <cellStyle name="Normal 2 5" xfId="22" xr:uid="{BC31E5F4-601D-473C-922E-868A37D256D6}"/>
    <cellStyle name="Normal 3" xfId="4" xr:uid="{A94F70E7-59B5-4793-9997-188C45B72CB3}"/>
    <cellStyle name="Normal 3 2" xfId="67" xr:uid="{CB216DE9-4866-4834-B8CE-0F95CE8581AC}"/>
    <cellStyle name="Normal 4" xfId="10" xr:uid="{948F52E3-44CB-411D-8DB9-42A059348538}"/>
    <cellStyle name="Normal 4 2" xfId="38" xr:uid="{A06B69C6-6918-4167-9F20-B6FBFECC578B}"/>
    <cellStyle name="Normal 4 3" xfId="44" xr:uid="{16A24C88-B5C9-4228-B7E2-9595C1CC2E8E}"/>
    <cellStyle name="Normal 5" xfId="34" xr:uid="{021F60F1-0969-4958-83E6-4AA578EC8009}"/>
    <cellStyle name="Normal 5 2" xfId="52" xr:uid="{1D2AA17D-38CD-4729-B6C4-13A5A5737195}"/>
    <cellStyle name="Normal 8" xfId="53" xr:uid="{D0599B26-C444-4EBA-9249-F4162035CE87}"/>
    <cellStyle name="Normal 9" xfId="35" xr:uid="{87D0B8B1-8D8E-4AC1-9F4A-BA7AD215F45A}"/>
    <cellStyle name="Normal_47-Indicadores" xfId="37" xr:uid="{A0855FEE-592F-4C8F-AFB3-045B7269C0E6}"/>
    <cellStyle name="Normal_Anexo2_propuesta" xfId="51" xr:uid="{59DF13B8-1525-485C-81E5-13F62EDFACD3}"/>
    <cellStyle name="Normal_BG-bcos-Jul-2001" xfId="7" xr:uid="{0D26E5BD-7AD9-4D6A-AB32-F0C7DCB47601}"/>
    <cellStyle name="Normal_cuadro-morosidad-plazos" xfId="16" xr:uid="{7C983540-ED84-4843-9F41-A1907CE1A880}"/>
    <cellStyle name="Normal_cuadro-morosidad-plazos_RatiosmorosidadSdíasIncumplimiento (Bcos) Rpte 14" xfId="43" xr:uid="{1F34D79E-06E5-408A-A28A-7F324E1ACAD8}"/>
    <cellStyle name="Normal_Palanca_06.99" xfId="33" xr:uid="{69D3C584-6B2E-4FD1-BB52-13ECA237A8F2}"/>
    <cellStyle name="Porcentaje 2" xfId="23" xr:uid="{EF02F8CC-9F5E-4C92-92E0-3526BE7B398F}"/>
    <cellStyle name="Porcentaje 3" xfId="58" xr:uid="{2F1A1C4B-AAE1-453D-A780-4D7C5B5061F1}"/>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84" Type="http://schemas.openxmlformats.org/officeDocument/2006/relationships/externalLink" Target="externalLinks/externalLink22.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2.xml"/><Relationship Id="rId79" Type="http://schemas.openxmlformats.org/officeDocument/2006/relationships/externalLink" Target="externalLinks/externalLink17.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77" Type="http://schemas.openxmlformats.org/officeDocument/2006/relationships/externalLink" Target="externalLinks/externalLink1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80" Type="http://schemas.openxmlformats.org/officeDocument/2006/relationships/externalLink" Target="externalLinks/externalLink18.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75" Type="http://schemas.openxmlformats.org/officeDocument/2006/relationships/externalLink" Target="externalLinks/externalLink13.xml"/><Relationship Id="rId83" Type="http://schemas.openxmlformats.org/officeDocument/2006/relationships/externalLink" Target="externalLinks/externalLink21.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externalLink" Target="externalLinks/externalLink11.xml"/><Relationship Id="rId78" Type="http://schemas.openxmlformats.org/officeDocument/2006/relationships/externalLink" Target="externalLinks/externalLink16.xml"/><Relationship Id="rId81" Type="http://schemas.openxmlformats.org/officeDocument/2006/relationships/externalLink" Target="externalLinks/externalLink19.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4.xml"/><Relationship Id="rId7" Type="http://schemas.openxmlformats.org/officeDocument/2006/relationships/worksheet" Target="worksheets/sheet7.xml"/><Relationship Id="rId71"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4.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554273</xdr:colOff>
      <xdr:row>14</xdr:row>
      <xdr:rowOff>86636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1ACBFB8F-80AA-49A2-B9EF-6D1482CC6EA1}"/>
            </a:ext>
          </a:extLst>
        </xdr:cNvPr>
        <xdr:cNvPicPr/>
      </xdr:nvPicPr>
      <xdr:blipFill>
        <a:blip xmlns:r="http://schemas.openxmlformats.org/officeDocument/2006/relationships" r:embed="rId1"/>
        <a:srcRect/>
        <a:stretch>
          <a:fillRect/>
        </a:stretch>
      </xdr:blipFill>
      <xdr:spPr bwMode="auto">
        <a:xfrm>
          <a:off x="2111238" y="1693131"/>
          <a:ext cx="2392100" cy="1068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A4D514C7-35C5-4978-8406-2B5217326D51}"/>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FC4239C7-0F14-4F10-A1F0-077E1AF46B08}"/>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0E9AD657-967F-4208-A063-D7E94D56EC8B}"/>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83381F28-FFC0-4AFC-9AE6-63A54BC3767E}"/>
            </a:ext>
          </a:extLst>
        </xdr:cNvPr>
        <xdr:cNvSpPr txBox="1">
          <a:spLocks noChangeArrowheads="1"/>
        </xdr:cNvSpPr>
      </xdr:nvSpPr>
      <xdr:spPr bwMode="auto">
        <a:xfrm>
          <a:off x="232410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0A494114-78ED-415C-AE5E-E8C4BD2072A0}"/>
            </a:ext>
          </a:extLst>
        </xdr:cNvPr>
        <xdr:cNvSpPr txBox="1">
          <a:spLocks noChangeArrowheads="1"/>
        </xdr:cNvSpPr>
      </xdr:nvSpPr>
      <xdr:spPr bwMode="auto">
        <a:xfrm>
          <a:off x="137064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D4F7EAD1-5737-4B69-9E3B-F41EE88E8692}"/>
            </a:ext>
          </a:extLst>
        </xdr:cNvPr>
        <xdr:cNvSpPr txBox="1">
          <a:spLocks noChangeArrowheads="1"/>
        </xdr:cNvSpPr>
      </xdr:nvSpPr>
      <xdr:spPr bwMode="auto">
        <a:xfrm>
          <a:off x="243554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CCE48A2B-47FB-479D-8046-87D12AB78D75}"/>
            </a:ext>
          </a:extLst>
        </xdr:cNvPr>
        <xdr:cNvSpPr txBox="1">
          <a:spLocks noChangeArrowheads="1"/>
        </xdr:cNvSpPr>
      </xdr:nvSpPr>
      <xdr:spPr bwMode="auto">
        <a:xfrm>
          <a:off x="349281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78F3604B-6032-4EEC-B77B-8D989CF9F271}"/>
            </a:ext>
          </a:extLst>
        </xdr:cNvPr>
        <xdr:cNvSpPr txBox="1">
          <a:spLocks noChangeArrowheads="1"/>
        </xdr:cNvSpPr>
      </xdr:nvSpPr>
      <xdr:spPr bwMode="auto">
        <a:xfrm>
          <a:off x="4554855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B86CFAC3-302E-48CB-A335-5CF2A002F13F}"/>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FB9E31D3-8CAA-4B7C-BBE0-9E0CC6D35543}"/>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2B93BF88-B41B-4028-885E-F377C4CC5D05}"/>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198F9A7E-F1EA-43ED-A5B0-C98242E44CAB}"/>
            </a:ext>
          </a:extLst>
        </xdr:cNvPr>
        <xdr:cNvSpPr txBox="1">
          <a:spLocks noChangeArrowheads="1"/>
        </xdr:cNvSpPr>
      </xdr:nvSpPr>
      <xdr:spPr bwMode="auto">
        <a:xfrm>
          <a:off x="559403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228600</xdr:rowOff>
    </xdr:from>
    <xdr:to>
      <xdr:col>4</xdr:col>
      <xdr:colOff>0</xdr:colOff>
      <xdr:row>6</xdr:row>
      <xdr:rowOff>45720</xdr:rowOff>
    </xdr:to>
    <xdr:sp macro="" textlink="">
      <xdr:nvSpPr>
        <xdr:cNvPr id="2" name="Text Box 4">
          <a:extLst>
            <a:ext uri="{FF2B5EF4-FFF2-40B4-BE49-F238E27FC236}">
              <a16:creationId xmlns:a16="http://schemas.microsoft.com/office/drawing/2014/main" id="{13C77ED4-4008-460D-84F9-0F1527475F8D}"/>
            </a:ext>
          </a:extLst>
        </xdr:cNvPr>
        <xdr:cNvSpPr txBox="1">
          <a:spLocks noChangeArrowheads="1"/>
        </xdr:cNvSpPr>
      </xdr:nvSpPr>
      <xdr:spPr bwMode="auto">
        <a:xfrm>
          <a:off x="6305550" y="1390650"/>
          <a:ext cx="0"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Estad&#237;stica%20Bancos%20We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Boletin%20Estad&#237;stico%20Vigente%20Bancos%202013%20Web.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Pc-OBorda\Boletin-Bcos\BOLETIN%20PUBLIC%20WEB\2026\Abr\BM\Data\Informe%20-%20EEFF%20e%20Indicadores%20Bancos%20Vigente%20al%20mes%20de%20Abr%202026.xlsm" TargetMode="External"/><Relationship Id="rId1" Type="http://schemas.openxmlformats.org/officeDocument/2006/relationships/externalLinkPath" Target="file:///K:\Pc-OBorda\Boletin-Bcos\BOLETIN%20PUBLIC%20WEB\2026\Abr\BM\Data\Informe%20-%20EEFF%20e%20Indicadores%20Bancos%20Vigente%20al%20mes%20de%20Abr%202026.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Esteco\ASF\Bolet&#237;n\Nuevas%20REFERENCIAS\Bancos\Plantilla%20Palanca%20Consolidada_6.0.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Informes/2009/04%20Abr/Palanca/fx%20risk%20&amp;%20trading%20portfolio%20feb09%20(version%202).xls" TargetMode="External"/><Relationship Id="rId1" Type="http://schemas.openxmlformats.org/officeDocument/2006/relationships/externalLinkPath" Target="/Informes/2009/04%20Abr/Palanca/fx%20risk%20&amp;%20trading%20portfolio%20feb09%20(version%2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Informes/2008/05%20May/Reporte%20Mensual%20de%20Mercado/ReporteMensualRM1MAYO2008.xls" TargetMode="External"/><Relationship Id="rId1" Type="http://schemas.openxmlformats.org/officeDocument/2006/relationships/externalLinkPath" Target="/Informes/2008/05%20May/Reporte%20Mensual%20de%20Mercado/ReporteMensualRM1MAYO20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Esteco\ASF\Bolet&#237;n\Nuevas%20REFERENCIAS\Bancos\Alcance%20y%20participaci&#243;n%20de%20mercad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aci&#243;n%20de%20la%20BM.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39%20Operac%20forward%20ME%20BM_04_2026.xlsx" TargetMode="External"/><Relationship Id="rId1" Type="http://schemas.openxmlformats.org/officeDocument/2006/relationships/externalLinkPath" Target="Actual%20Consolidado/BM/R.%20Mercado%20B-2339%20Operac%20forward%20ME%20BM_04_202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ntranet1.sbs.gob.pe/Informes/2009/04%20Abr/Palanca/fx%20risk%20&amp;%20trading%20portfolio%20feb09%20(version%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ntranet1.sbs.gob.pe/BOLETIN/MENSUAL/Inf-financiera/2002/2002-03/Web/Public/01-25%20Bcos%20Mar-20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intranet1.sbs.gob.pe/Informes/2008/05%20May/Reporte%20Mensual%20de%20Mercado/ReporteMensualRM1MAYO2008.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1%20Operac%20swap%20BM_04_2026.xlsx" TargetMode="External"/><Relationship Id="rId1" Type="http://schemas.openxmlformats.org/officeDocument/2006/relationships/externalLinkPath" Target="Actual%20Consolidado/BM/R.%20Mercado%20B-2371%20Operac%20swap%20BM_04_2026.xlsx"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9%20Ganancias%20en%20Riesgo%20y%20Valor%20Patrimonial%20en%20Riesgo%20BM_04_2026.xlsx" TargetMode="External"/><Relationship Id="rId1" Type="http://schemas.openxmlformats.org/officeDocument/2006/relationships/externalLinkPath" Target="Actual%20Consolidado/BM/R.%20Mercado%20B-2379%20Ganancias%20en%20Riesgo%20y%20Valor%20Patrimonial%20en%20Riesgo%20BM_04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3.517</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M"/>
      <sheetName val="OPERACIONAL"/>
      <sheetName val="MERCADO"/>
      <sheetName val="Valid_Mercado"/>
      <sheetName val="Valid_Palanca"/>
      <sheetName val="Patr-Efect"/>
      <sheetName val="9"/>
      <sheetName val="10"/>
      <sheetName val="26"/>
      <sheetName val="27"/>
      <sheetName val="30"/>
      <sheetName val="3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Anexo 3"/>
      <sheetName val="4x"/>
      <sheetName val="4"/>
      <sheetName val="6x"/>
      <sheetName val="6"/>
      <sheetName val="7x"/>
      <sheetName val="7"/>
      <sheetName val="8x"/>
      <sheetName val="8"/>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 val="02-T_DEP"/>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E2C7-0BB1-4CEE-8E3E-1D2FDAA1D5B9}">
  <dimension ref="B3:H3"/>
  <sheetViews>
    <sheetView showGridLines="0" tabSelected="1" view="pageBreakPreview" topLeftCell="A10" zoomScale="115" zoomScaleNormal="100" zoomScaleSheetLayoutView="115" workbookViewId="0">
      <selection activeCell="F17" sqref="F17"/>
    </sheetView>
  </sheetViews>
  <sheetFormatPr baseColWidth="10" defaultRowHeight="14.4"/>
  <sheetData>
    <row r="3" spans="2:8" ht="25.8">
      <c r="B3" s="1496" t="s">
        <v>1581</v>
      </c>
      <c r="C3" s="1496"/>
      <c r="D3" s="1496"/>
      <c r="E3" s="1496"/>
      <c r="F3" s="1496"/>
      <c r="G3" s="1496"/>
      <c r="H3" s="1496"/>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C6F7E-9FA1-47D7-9981-EF1A423BC1BC}">
  <dimension ref="A4:C66"/>
  <sheetViews>
    <sheetView showGridLines="0" view="pageBreakPreview" zoomScaleNormal="100" zoomScaleSheetLayoutView="100" workbookViewId="0">
      <selection sqref="A1:C65"/>
    </sheetView>
  </sheetViews>
  <sheetFormatPr baseColWidth="10" defaultRowHeight="14.4"/>
  <cols>
    <col min="1" max="1" width="4.33203125" style="1436" customWidth="1"/>
    <col min="2" max="2" width="89.109375" style="1436" customWidth="1"/>
    <col min="3" max="3" width="12.6640625" style="1436" customWidth="1"/>
    <col min="4" max="16384" width="11.5546875" style="1436"/>
  </cols>
  <sheetData>
    <row r="4" spans="1:3" ht="18">
      <c r="A4" s="1437" t="s">
        <v>1209</v>
      </c>
      <c r="B4" s="1437"/>
      <c r="C4" s="1437"/>
    </row>
    <row r="6" spans="1:3">
      <c r="B6" s="1439" t="s">
        <v>1519</v>
      </c>
      <c r="C6" s="1495" t="s">
        <v>1520</v>
      </c>
    </row>
    <row r="7" spans="1:3">
      <c r="B7" s="1439" t="s">
        <v>1521</v>
      </c>
      <c r="C7" s="1436">
        <v>1</v>
      </c>
    </row>
    <row r="8" spans="1:3">
      <c r="B8" s="1439" t="s">
        <v>1522</v>
      </c>
      <c r="C8" s="1436">
        <v>2</v>
      </c>
    </row>
    <row r="9" spans="1:3">
      <c r="B9" s="1439" t="s">
        <v>1523</v>
      </c>
      <c r="C9" s="1436">
        <v>3</v>
      </c>
    </row>
    <row r="10" spans="1:3">
      <c r="B10" s="1439" t="s">
        <v>1524</v>
      </c>
      <c r="C10" s="1436">
        <v>4</v>
      </c>
    </row>
    <row r="11" spans="1:3">
      <c r="B11" s="1439" t="s">
        <v>1525</v>
      </c>
      <c r="C11" s="1436">
        <v>5</v>
      </c>
    </row>
    <row r="12" spans="1:3">
      <c r="B12" s="1439" t="s">
        <v>1526</v>
      </c>
      <c r="C12" s="1436">
        <v>6</v>
      </c>
    </row>
    <row r="13" spans="1:3">
      <c r="B13" s="1439" t="s">
        <v>1527</v>
      </c>
      <c r="C13" s="1436">
        <v>7</v>
      </c>
    </row>
    <row r="14" spans="1:3">
      <c r="B14" s="1439" t="s">
        <v>1528</v>
      </c>
      <c r="C14" s="1436">
        <v>8</v>
      </c>
    </row>
    <row r="15" spans="1:3">
      <c r="B15" s="1439" t="s">
        <v>1529</v>
      </c>
      <c r="C15" s="1436">
        <v>9</v>
      </c>
    </row>
    <row r="16" spans="1:3">
      <c r="B16" s="1439" t="s">
        <v>1530</v>
      </c>
      <c r="C16" s="1436">
        <v>10</v>
      </c>
    </row>
    <row r="17" spans="2:3">
      <c r="B17" s="1439" t="s">
        <v>1531</v>
      </c>
      <c r="C17" s="1436">
        <v>11</v>
      </c>
    </row>
    <row r="18" spans="2:3">
      <c r="B18" s="1439" t="s">
        <v>1532</v>
      </c>
      <c r="C18" s="1436">
        <v>12</v>
      </c>
    </row>
    <row r="19" spans="2:3">
      <c r="B19" s="1439" t="s">
        <v>1533</v>
      </c>
      <c r="C19" s="1436">
        <v>13</v>
      </c>
    </row>
    <row r="20" spans="2:3">
      <c r="B20" s="1439" t="s">
        <v>1534</v>
      </c>
      <c r="C20" s="1436">
        <v>14</v>
      </c>
    </row>
    <row r="21" spans="2:3">
      <c r="B21" s="1439" t="s">
        <v>1535</v>
      </c>
      <c r="C21" s="1436">
        <v>15</v>
      </c>
    </row>
    <row r="22" spans="2:3">
      <c r="B22" s="1439" t="s">
        <v>1536</v>
      </c>
      <c r="C22" s="1436">
        <v>16</v>
      </c>
    </row>
    <row r="23" spans="2:3">
      <c r="B23" s="1439" t="s">
        <v>1537</v>
      </c>
      <c r="C23" s="1436">
        <v>17</v>
      </c>
    </row>
    <row r="24" spans="2:3">
      <c r="B24" s="1439" t="s">
        <v>1538</v>
      </c>
      <c r="C24" s="1436">
        <v>18</v>
      </c>
    </row>
    <row r="25" spans="2:3">
      <c r="B25" s="1439" t="s">
        <v>1539</v>
      </c>
      <c r="C25" s="1436">
        <v>19</v>
      </c>
    </row>
    <row r="26" spans="2:3">
      <c r="B26" s="1439" t="s">
        <v>1540</v>
      </c>
      <c r="C26" s="1436">
        <v>20</v>
      </c>
    </row>
    <row r="27" spans="2:3">
      <c r="B27" s="1439" t="s">
        <v>1541</v>
      </c>
      <c r="C27" s="1436">
        <v>21</v>
      </c>
    </row>
    <row r="28" spans="2:3">
      <c r="B28" s="1439" t="s">
        <v>1542</v>
      </c>
      <c r="C28" s="1436">
        <v>22</v>
      </c>
    </row>
    <row r="29" spans="2:3">
      <c r="B29" s="1439" t="s">
        <v>1543</v>
      </c>
      <c r="C29" s="1436">
        <v>23</v>
      </c>
    </row>
    <row r="30" spans="2:3">
      <c r="B30" s="1439" t="s">
        <v>1544</v>
      </c>
      <c r="C30" s="1436">
        <v>24</v>
      </c>
    </row>
    <row r="31" spans="2:3">
      <c r="B31" s="1439" t="s">
        <v>1545</v>
      </c>
      <c r="C31" s="1436">
        <v>25</v>
      </c>
    </row>
    <row r="32" spans="2:3">
      <c r="B32" s="1439" t="s">
        <v>1546</v>
      </c>
      <c r="C32" s="1436">
        <v>26</v>
      </c>
    </row>
    <row r="33" spans="2:3">
      <c r="B33" s="1439" t="s">
        <v>1547</v>
      </c>
      <c r="C33" s="1436">
        <v>27</v>
      </c>
    </row>
    <row r="34" spans="2:3">
      <c r="B34" s="1439" t="s">
        <v>1548</v>
      </c>
      <c r="C34" s="1436">
        <v>28</v>
      </c>
    </row>
    <row r="35" spans="2:3">
      <c r="B35" s="1439" t="s">
        <v>1549</v>
      </c>
      <c r="C35" s="1436">
        <v>29</v>
      </c>
    </row>
    <row r="36" spans="2:3">
      <c r="B36" s="1439" t="s">
        <v>1550</v>
      </c>
      <c r="C36" s="1436">
        <v>30</v>
      </c>
    </row>
    <row r="37" spans="2:3">
      <c r="B37" s="1439" t="s">
        <v>1551</v>
      </c>
      <c r="C37" s="1436">
        <v>31</v>
      </c>
    </row>
    <row r="38" spans="2:3">
      <c r="B38" s="1439" t="s">
        <v>1552</v>
      </c>
      <c r="C38" s="1436">
        <v>32</v>
      </c>
    </row>
    <row r="39" spans="2:3">
      <c r="B39" s="1439" t="s">
        <v>1553</v>
      </c>
      <c r="C39" s="1436">
        <v>33</v>
      </c>
    </row>
    <row r="40" spans="2:3">
      <c r="B40" s="1439" t="s">
        <v>1554</v>
      </c>
      <c r="C40" s="1436">
        <v>34</v>
      </c>
    </row>
    <row r="41" spans="2:3">
      <c r="B41" s="1439" t="s">
        <v>1555</v>
      </c>
      <c r="C41" s="1436">
        <v>35</v>
      </c>
    </row>
    <row r="42" spans="2:3">
      <c r="B42" s="1439" t="s">
        <v>1556</v>
      </c>
      <c r="C42" s="1436">
        <v>36</v>
      </c>
    </row>
    <row r="43" spans="2:3">
      <c r="B43" s="1439" t="s">
        <v>1557</v>
      </c>
      <c r="C43" s="1436">
        <v>37</v>
      </c>
    </row>
    <row r="44" spans="2:3">
      <c r="B44" s="1439" t="s">
        <v>1558</v>
      </c>
      <c r="C44" s="1436">
        <v>38</v>
      </c>
    </row>
    <row r="45" spans="2:3">
      <c r="B45" s="1439" t="s">
        <v>1559</v>
      </c>
      <c r="C45" s="1436">
        <v>39</v>
      </c>
    </row>
    <row r="46" spans="2:3">
      <c r="B46" s="1439" t="s">
        <v>1560</v>
      </c>
      <c r="C46" s="1436">
        <v>40</v>
      </c>
    </row>
    <row r="47" spans="2:3">
      <c r="B47" s="1439" t="s">
        <v>1561</v>
      </c>
      <c r="C47" s="1436">
        <v>41</v>
      </c>
    </row>
    <row r="48" spans="2:3">
      <c r="B48" s="1439" t="s">
        <v>1562</v>
      </c>
      <c r="C48" s="1436">
        <v>42</v>
      </c>
    </row>
    <row r="49" spans="2:3">
      <c r="B49" s="1439" t="s">
        <v>1563</v>
      </c>
      <c r="C49" s="1436">
        <v>43</v>
      </c>
    </row>
    <row r="50" spans="2:3">
      <c r="B50" s="1439" t="s">
        <v>1564</v>
      </c>
      <c r="C50" s="1436">
        <v>44</v>
      </c>
    </row>
    <row r="51" spans="2:3">
      <c r="B51" s="1439" t="s">
        <v>1565</v>
      </c>
      <c r="C51" s="1436">
        <v>45</v>
      </c>
    </row>
    <row r="52" spans="2:3">
      <c r="B52" s="1439" t="s">
        <v>1566</v>
      </c>
      <c r="C52" s="1436">
        <v>46</v>
      </c>
    </row>
    <row r="53" spans="2:3">
      <c r="B53" s="1439" t="s">
        <v>1567</v>
      </c>
      <c r="C53" s="1436">
        <v>47</v>
      </c>
    </row>
    <row r="54" spans="2:3">
      <c r="B54" s="1439" t="s">
        <v>1568</v>
      </c>
      <c r="C54" s="1436">
        <v>48</v>
      </c>
    </row>
    <row r="55" spans="2:3">
      <c r="B55" s="1439" t="s">
        <v>1569</v>
      </c>
      <c r="C55" s="1436">
        <v>49</v>
      </c>
    </row>
    <row r="56" spans="2:3">
      <c r="B56" s="1439" t="s">
        <v>1570</v>
      </c>
      <c r="C56" s="1436">
        <v>50</v>
      </c>
    </row>
    <row r="57" spans="2:3">
      <c r="B57" s="1439" t="s">
        <v>1571</v>
      </c>
      <c r="C57" s="1436">
        <v>51</v>
      </c>
    </row>
    <row r="58" spans="2:3">
      <c r="B58" s="1439" t="s">
        <v>1572</v>
      </c>
      <c r="C58" s="1436">
        <v>52</v>
      </c>
    </row>
    <row r="59" spans="2:3">
      <c r="B59" s="1439" t="s">
        <v>1573</v>
      </c>
      <c r="C59" s="1436">
        <v>53</v>
      </c>
    </row>
    <row r="60" spans="2:3">
      <c r="B60" s="1439" t="s">
        <v>1574</v>
      </c>
      <c r="C60" s="1436">
        <v>54</v>
      </c>
    </row>
    <row r="61" spans="2:3">
      <c r="B61" s="1439" t="s">
        <v>1575</v>
      </c>
      <c r="C61" s="1436">
        <v>55</v>
      </c>
    </row>
    <row r="62" spans="2:3">
      <c r="B62" s="1439" t="s">
        <v>1576</v>
      </c>
      <c r="C62" s="1436">
        <v>56</v>
      </c>
    </row>
    <row r="63" spans="2:3">
      <c r="B63" s="1439" t="s">
        <v>1577</v>
      </c>
      <c r="C63" s="1436">
        <v>57</v>
      </c>
    </row>
    <row r="64" spans="2:3">
      <c r="B64" s="1439" t="s">
        <v>1578</v>
      </c>
      <c r="C64" s="1436">
        <v>58</v>
      </c>
    </row>
    <row r="65" spans="2:3">
      <c r="B65" s="1439" t="s">
        <v>1579</v>
      </c>
      <c r="C65" s="1436">
        <v>59</v>
      </c>
    </row>
    <row r="66" spans="2:3">
      <c r="B66" s="1439" t="s">
        <v>1580</v>
      </c>
      <c r="C66" s="1436">
        <v>60</v>
      </c>
    </row>
  </sheetData>
  <mergeCells count="1">
    <mergeCell ref="A4:C4"/>
  </mergeCells>
  <hyperlinks>
    <hyperlink ref="B6" location="Agregación_EEFF!A5" display="Nota sobre la agregación de los E.E.F.F." xr:uid="{DBBC3BD2-D908-4051-B057-A9EDB3AF6471}"/>
    <hyperlink ref="B7" location="1!A5" display="Balance General  " xr:uid="{5D7A7731-FD36-464D-A594-9DC6E9075D7C}"/>
    <hyperlink ref="B8" location="2!A5" display="Estado de Ganancias y Pérdidas  " xr:uid="{1A7CE7B5-34AE-4AE8-990F-DADBAB69C38B}"/>
    <hyperlink ref="B9" location="3!A5" display="Indicadores Financieros  " xr:uid="{DB2CB4D4-5555-4024-8809-2F3FC9973124}"/>
    <hyperlink ref="B10" location="4!A5" display="Créditos Directos por Sector Económico  " xr:uid="{92B5C62D-00EB-46C6-9B20-53B09AEB550C}"/>
    <hyperlink ref="B11" location="5!A5" display="Créditos Directos y Depósitos por Zona Geográfica  " xr:uid="{BEA78C7B-E73C-478D-84AC-FFBE431E2F45}"/>
    <hyperlink ref="B12" location="6!A5" display="Depósitos según Escala de Montos  " xr:uid="{B5C47FC6-E116-4587-BFA0-E655F081B7FE}"/>
    <hyperlink ref="B13" location="7!A5" display="Contratos de Arrendamiento Financiero por Sector Económico y Tipo de Bien" xr:uid="{F7DD79C1-7DB4-49A3-B467-4AB9B568123F}"/>
    <hyperlink ref="B14" location="8!A5" display="Número de Personal  " xr:uid="{513C7B49-98C3-4829-8D21-EA833F89889D}"/>
    <hyperlink ref="B15" location="9!A5" display="Requerimiento de Patrimonio Efectivo y Ratio de Capital Global  " xr:uid="{3502872C-4735-4FB6-B708-78392DCE88A3}"/>
    <hyperlink ref="B16" location="10!A5" display="Activos y Contingentes Ponderados por Riesgo de Crédito  " xr:uid="{38100E2B-E5E3-4E69-9BCB-D7AE45A51E95}"/>
    <hyperlink ref="B17" location="11!A5" display="Créditos Directos según Situación  " xr:uid="{F790D055-4A54-4014-AAFA-CFA0AB4F44FA}"/>
    <hyperlink ref="B18" location="12!A5" display="Créditos Directos según Tipo de Crédito y Situación  " xr:uid="{CB2870BD-9BB3-4AF0-801A-492CCA4258C2}"/>
    <hyperlink ref="B19" location="13!A5" display="Estructura de Créditos Directos e Indirectos según Categoría de Riesgo del Deudor  " xr:uid="{E41C7DD6-D716-46FD-8F31-69534AB98D98}"/>
    <hyperlink ref="B20" location="14!A5" display="Estructura de Créditos Directos e Indirectos por Tipo de Crédito y Categoría de Riesgo del Deudor " xr:uid="{DA62556B-8DF5-4F90-AC6A-A267BC67886B}"/>
    <hyperlink ref="B21" location="15!A5" display="Créditos Directos por Tipo, Modalidad y Moneda" xr:uid="{D60A3EB1-6872-46EA-B341-4A8597BD427A}"/>
    <hyperlink ref="B22" location="16!A5" display="Morosidad por tipo de crédito y modalidad  " xr:uid="{ABBC6DFE-C46D-4177-9B1D-8B466A34BF6D}"/>
    <hyperlink ref="B23" location="17!A5" display="Ratios de Morosidad según días de incumplimiento  " xr:uid="{D226C2B5-606B-4D8A-B0BE-02752D897A65}"/>
    <hyperlink ref="B24" location="18!A5" display="Créditos por Tipo de Garantía   " xr:uid="{CB9A5484-0010-4AC7-A118-6668DBE5B274}"/>
    <hyperlink ref="B25" location="19!A5" display="Créditos a Actividades Empresariales por Sector Económico  " xr:uid="{37869FB0-7FD0-4446-990B-EF7D1D2560C1}"/>
    <hyperlink ref="B26" location="20!A5" display="Flujo de Créditos Castigados por Tipo de Crédito  " xr:uid="{FC1FEAE9-0426-46AA-BF15-16F2F289A506}"/>
    <hyperlink ref="B27" location="21!A5" display="Ratios de Liquidez  " xr:uid="{43525318-EC75-433B-A2B4-F0BBE48ABF44}"/>
    <hyperlink ref="B28" location="22!A5" display="Movimiento de los Depósitos  (Moneda Nacional)" xr:uid="{EC745CBA-60A8-4CD3-99B5-A77B73461653}"/>
    <hyperlink ref="B29" location="23!A5" display="Movimiento de los Depósitos  (Moneda Extranjera)" xr:uid="{D4F6DDAC-8090-4BE8-B585-9F6966931E88}"/>
    <hyperlink ref="B30" location="24!A5" display="Depósitos del Público por Tipo de Depósito y Plazo (Moneda Nacional)" xr:uid="{1AEDECA7-B459-4C1C-B395-2482F239A248}"/>
    <hyperlink ref="B31" location="25!A5" display="Depósitos del Público por Tipo de Depósito y Plazo (Moneda Extranjera)" xr:uid="{88D29A18-91A7-4810-88B3-5C635E60B1DD}"/>
    <hyperlink ref="B32" location="26!A5" display="Requerimiento de Patrimonio Efectivo por Riesgo de Mercado  " xr:uid="{C37CE550-2DB5-43C0-9665-625124661FD5}"/>
    <hyperlink ref="B33" location="27!A5" display="Posición Global en Moneda Extranjera  " xr:uid="{138C786D-C092-4449-80BF-22FB61AE0E7A}"/>
    <hyperlink ref="B34" location="28!A5" display="Operaciones Forward en Moneda Extranjera" xr:uid="{E7A02FBE-F3F2-47B9-8858-E76546757900}"/>
    <hyperlink ref="B35" location="29!A5" display="Operaciones Swaps" xr:uid="{1DB384AC-99B6-44F2-B6B0-4743FB48203A}"/>
    <hyperlink ref="B36" location="30!A5" display="Requerimiento de Patrimonio Efectivo por Riesgo Operacional  " xr:uid="{1373331A-D553-41A4-814C-DFB4056499BC}"/>
    <hyperlink ref="B37" location="31!A5" display="Estructura del Activo  " xr:uid="{60A70E6E-3A1B-449D-A338-3456DE9FCF5F}"/>
    <hyperlink ref="B38" location="32!A5" display="Estructura de los Créditos Directos por Modalidad  " xr:uid="{DF6A5B1F-AB17-4CA8-9235-B2833F9630F2}"/>
    <hyperlink ref="B39" location="33!A5" display="Estructura de los Créditos Directos por Tipo y Modalidad  " xr:uid="{002D06C7-89A0-4619-97AF-52E0CDB13826}"/>
    <hyperlink ref="B40" location="34!A5" display="Estructura de los Créditos Indirectos  " xr:uid="{2C33BF3B-5A2B-4780-A263-DB9FA90DDFE4}"/>
    <hyperlink ref="B41" location="35!A5" display="Estructura del Pasivo  " xr:uid="{ABF72ECE-EB94-46B4-ADD5-9D8684AA338B}"/>
    <hyperlink ref="B42" location="36!A5" display="Estructura de los Depósitos por Tipo  " xr:uid="{F3B86F84-589A-4AE1-AD55-8225FF7996EA}"/>
    <hyperlink ref="B43" location="37!A5" display="Estructura de los Adeudos y Obligaciones Financieras  " xr:uid="{0163EE3D-64CE-4069-A13D-96BB049F4E2E}"/>
    <hyperlink ref="B44" location="38!A5" display="Estructura del Patrimonio Efectivo" xr:uid="{D0420152-0A96-4659-BFE7-8192CE03AD73}"/>
    <hyperlink ref="B45" location="39!A5" display="Estructura de los Ingresos Financieros  " xr:uid="{43DBCC40-4B46-4A01-A458-A56E4D4B4CF2}"/>
    <hyperlink ref="B46" location="40!A5" display="Estructura de los Gastos Financieros  " xr:uid="{7308772A-3618-497C-B966-6536B7BE7F35}"/>
    <hyperlink ref="B47" location="41!A5" display="Estructura de los Gastos de Administración  " xr:uid="{65CA7F2C-18AB-437E-ADB8-CE479ADEFC4F}"/>
    <hyperlink ref="B48" location="42!A5" display="Estructura de Fideicomisos y Comisiones de Confianza  " xr:uid="{E273C0D3-B21C-45AF-A45A-2FCB4F000584}"/>
    <hyperlink ref="B49" location="43!A5" display="Estructura de Inversiones" xr:uid="{7DA44BF1-4800-4017-A01E-6C5020E49099}"/>
    <hyperlink ref="B50" location="44!A5" display="Ranking de Créditos, Depósitos y Patrimonio  " xr:uid="{F47930AD-F1CB-4231-87D5-A2A6E63FE08D}"/>
    <hyperlink ref="B51" location="45!A5" display="Ranking de Créditos Directos por Tipo  " xr:uid="{EE23A2D5-836B-4769-A094-0C4DD51AA69B}"/>
    <hyperlink ref="B52" location="46!A5" display="Ranking de Créditos Directos por Modalidad de Operación  " xr:uid="{6D90081D-1C81-4F59-938E-691F6B31097F}"/>
    <hyperlink ref="B53" location="47!A5" display="Ranking de Depósitos por Tipo  " xr:uid="{87FE0E78-1248-42CC-93AF-E7355CB29F31}"/>
    <hyperlink ref="B54" location="48!A5" display="Distribución de Oficinas por Zona Geográfica (País)" xr:uid="{37260EF1-4EFE-4CEC-BBA4-EA826C1AD14B}"/>
    <hyperlink ref="B55" location="49!A5" display="Distribución de Oficinas por Zona Geográfica (Lima y Callao)" xr:uid="{4850FA09-CF3B-4322-A30D-1008703B17E9}"/>
    <hyperlink ref="B56" location="50!A5" display="Créditos Directos y Depósitos por Oficinas  " xr:uid="{5A804353-45D5-443E-89A1-A09674A68A5A}"/>
    <hyperlink ref="B57" location="51!A5" display="Estructura de los Créditos Directos por Departamento  " xr:uid="{629096DE-39C2-4564-AD73-906F69EB5CA6}"/>
    <hyperlink ref="B58" location="52!A5" display="Estructura de los Depósitos por Departamento  " xr:uid="{51C3A8EA-FF67-482A-AFAA-87BA8B258E4F}"/>
    <hyperlink ref="B59" location="53!A5" display="Depósitos por Tipo y Persona  " xr:uid="{0E863B87-5F98-430E-BEB8-BABD487059FE}"/>
    <hyperlink ref="B60" location="54!A5" display="Número de Depositantes por Tipo de Depósito  " xr:uid="{70235BC7-0BD2-4A4C-AAA2-7195105985A6}"/>
    <hyperlink ref="B61" location="55!A5" display="Número de Tarjetas de Débito" xr:uid="{2EB82FDF-561C-4537-9603-34F20CFBED1A}"/>
    <hyperlink ref="B62" location="56!A5" display="Número de Deudores según Tipo de Crédito  " xr:uid="{DC4AAD38-5820-43AA-9065-EC29C2DB439D}"/>
    <hyperlink ref="B63" location="57!A5" display="Número de Tarjetas de Crédito por Tipo  " xr:uid="{25CFCF76-C198-47DC-827A-A57E444880D6}"/>
    <hyperlink ref="B64" location="58!A5" display="Nuevos Créditos Hipotecarios para Vivienda  " xr:uid="{126D0025-9E8C-4EF6-ADE9-B28B967B0FB8}"/>
    <hyperlink ref="B65" location="59!A5" display="Nuevos Créditos a Principales Sectores Económicos  " xr:uid="{A8C09E93-799E-4905-A548-D3C4236CB0D5}"/>
    <hyperlink ref="B66" location="60!A5" display="Ganancias en Riesgo y Valor Patrimonial en Riesgo" xr:uid="{E4866EB1-43EE-44ED-ACD2-97CEFAAC9998}"/>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840E5-0AC9-43B5-A8D7-090F6D5F5FA9}">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445" bestFit="1" customWidth="1"/>
    <col min="2" max="2" width="69.44140625" style="1445" bestFit="1" customWidth="1"/>
    <col min="3" max="3" width="99.6640625" style="1445" customWidth="1"/>
    <col min="4" max="16384" width="12.6640625" style="1445"/>
  </cols>
  <sheetData>
    <row r="1" spans="1:3" ht="13.8">
      <c r="A1" s="1440" t="s">
        <v>1210</v>
      </c>
    </row>
    <row r="2" spans="1:3" ht="13.8">
      <c r="B2" s="1446" t="s">
        <v>1211</v>
      </c>
    </row>
    <row r="3" spans="1:3" ht="6.6" customHeight="1"/>
    <row r="4" spans="1:3" ht="12.75" customHeight="1">
      <c r="B4" s="1447" t="s">
        <v>1212</v>
      </c>
      <c r="C4" s="1448"/>
    </row>
    <row r="5" spans="1:3">
      <c r="B5" s="1449"/>
      <c r="C5" s="1450"/>
    </row>
    <row r="6" spans="1:3">
      <c r="B6" s="1449"/>
      <c r="C6" s="1450"/>
    </row>
    <row r="7" spans="1:3" ht="30.75" customHeight="1">
      <c r="B7" s="1451"/>
      <c r="C7" s="1452"/>
    </row>
    <row r="8" spans="1:3" ht="14.4">
      <c r="B8" s="1453"/>
      <c r="C8" s="1453"/>
    </row>
    <row r="9" spans="1:3">
      <c r="A9" s="1454"/>
      <c r="B9" s="1454"/>
      <c r="C9" s="1454"/>
    </row>
    <row r="10" spans="1:3">
      <c r="A10" s="1455"/>
      <c r="B10" s="1455" t="s">
        <v>1213</v>
      </c>
      <c r="C10" s="1455"/>
    </row>
    <row r="11" spans="1:3" ht="13.8" thickBot="1">
      <c r="A11" s="1456"/>
      <c r="B11" s="1456"/>
      <c r="C11" s="1456"/>
    </row>
    <row r="12" spans="1:3" ht="24" customHeight="1">
      <c r="B12" s="8" t="s">
        <v>1214</v>
      </c>
      <c r="C12" s="1457"/>
    </row>
    <row r="13" spans="1:3" ht="11.4" customHeight="1">
      <c r="B13" s="8"/>
      <c r="C13" s="1457"/>
    </row>
    <row r="14" spans="1:3">
      <c r="A14" s="1458" t="s">
        <v>1215</v>
      </c>
      <c r="B14" s="8" t="s">
        <v>524</v>
      </c>
      <c r="C14" s="1455" t="str">
        <f>A15&amp;"+"&amp;A16&amp;"+"&amp;A17&amp;"+"&amp;A18</f>
        <v>(A.1)+(A.2)+(A.3)+(A.4)</v>
      </c>
    </row>
    <row r="15" spans="1:3">
      <c r="A15" s="1459" t="s">
        <v>1216</v>
      </c>
      <c r="B15" s="1460" t="s">
        <v>1217</v>
      </c>
      <c r="C15" s="815">
        <v>1101</v>
      </c>
    </row>
    <row r="16" spans="1:3">
      <c r="A16" s="1459" t="s">
        <v>1218</v>
      </c>
      <c r="B16" s="1460" t="s">
        <v>1219</v>
      </c>
      <c r="C16" s="7" t="s">
        <v>1220</v>
      </c>
    </row>
    <row r="17" spans="1:3">
      <c r="A17" s="1459" t="s">
        <v>1221</v>
      </c>
      <c r="B17" s="1460" t="s">
        <v>744</v>
      </c>
      <c r="C17" s="7" t="s">
        <v>1222</v>
      </c>
    </row>
    <row r="18" spans="1:3">
      <c r="A18" s="1459" t="s">
        <v>1223</v>
      </c>
      <c r="B18" s="1460" t="s">
        <v>1224</v>
      </c>
      <c r="C18" s="815">
        <v>1105</v>
      </c>
    </row>
    <row r="19" spans="1:3">
      <c r="A19" s="1458" t="s">
        <v>1225</v>
      </c>
      <c r="B19" s="8" t="s">
        <v>529</v>
      </c>
      <c r="C19" s="818">
        <v>1201</v>
      </c>
    </row>
    <row r="20" spans="1:3" ht="18.75" customHeight="1">
      <c r="A20" s="1458" t="s">
        <v>1226</v>
      </c>
      <c r="B20" s="8" t="s">
        <v>1227</v>
      </c>
      <c r="C20" s="1455" t="str">
        <f>A21&amp;"+"&amp;A22&amp;"+"&amp;A23&amp;"+"&amp;A24&amp;"+"&amp;A25&amp;"+"&amp;A26</f>
        <v>(C.1)+(C.2)+(C.3)+(C.4)+(C.5)+(C.6)</v>
      </c>
    </row>
    <row r="21" spans="1:3">
      <c r="A21" s="1459" t="s">
        <v>1228</v>
      </c>
      <c r="B21" s="1460" t="s">
        <v>1229</v>
      </c>
      <c r="C21" s="7" t="s">
        <v>1230</v>
      </c>
    </row>
    <row r="22" spans="1:3">
      <c r="A22" s="1459" t="s">
        <v>1231</v>
      </c>
      <c r="B22" s="1460" t="s">
        <v>785</v>
      </c>
      <c r="C22" s="7" t="s">
        <v>1232</v>
      </c>
    </row>
    <row r="23" spans="1:3">
      <c r="A23" s="1459" t="s">
        <v>1233</v>
      </c>
      <c r="B23" s="1460" t="s">
        <v>786</v>
      </c>
      <c r="C23" s="815">
        <v>1305</v>
      </c>
    </row>
    <row r="24" spans="1:3">
      <c r="A24" s="1459" t="s">
        <v>1234</v>
      </c>
      <c r="B24" s="1460" t="s">
        <v>788</v>
      </c>
      <c r="C24" s="815">
        <v>1306</v>
      </c>
    </row>
    <row r="25" spans="1:3">
      <c r="A25" s="1459" t="s">
        <v>1235</v>
      </c>
      <c r="B25" s="1460" t="s">
        <v>1236</v>
      </c>
      <c r="C25" s="815" t="s">
        <v>1237</v>
      </c>
    </row>
    <row r="26" spans="1:3">
      <c r="A26" s="1459" t="s">
        <v>1238</v>
      </c>
      <c r="B26" s="1460" t="s">
        <v>1239</v>
      </c>
      <c r="C26" s="1461" t="s">
        <v>1240</v>
      </c>
    </row>
    <row r="27" spans="1:3" ht="19.2" customHeight="1">
      <c r="A27" s="1458" t="s">
        <v>1241</v>
      </c>
      <c r="B27" s="8" t="s">
        <v>1242</v>
      </c>
      <c r="C27" s="1455" t="str">
        <f>A28&amp;"+"&amp;A39&amp;"+"&amp;A40&amp;"+"&amp;A43&amp;"+"&amp;A44</f>
        <v>(D.1)+(D.12)+(D.13)+(D.16)+(D.17)</v>
      </c>
    </row>
    <row r="28" spans="1:3">
      <c r="A28" s="1459" t="s">
        <v>1243</v>
      </c>
      <c r="B28" s="1462" t="s">
        <v>1041</v>
      </c>
      <c r="C28" s="1455" t="str">
        <f>A29&amp;"+"&amp;A30&amp;"+"&amp;A31&amp;"+"&amp;A32&amp;"+"&amp;A33&amp;"+"&amp;A34&amp;"+"&amp;A35&amp;"+"&amp;A36&amp;"+"&amp;A37&amp;"+"&amp;A38</f>
        <v>(D.2)+(D.3)+(D.4)+(D.5)+(D.6)+(D.7)+(D.8)+(D.9)+(D.10)+(D.11)</v>
      </c>
    </row>
    <row r="29" spans="1:3" ht="27.6">
      <c r="A29" s="1459" t="s">
        <v>1244</v>
      </c>
      <c r="B29" s="1463" t="s">
        <v>715</v>
      </c>
      <c r="C29" s="1464" t="s">
        <v>1245</v>
      </c>
    </row>
    <row r="30" spans="1:3" ht="26.4">
      <c r="A30" s="1459" t="s">
        <v>1246</v>
      </c>
      <c r="B30" s="1463" t="s">
        <v>135</v>
      </c>
      <c r="C30" s="1465" t="s">
        <v>1247</v>
      </c>
    </row>
    <row r="31" spans="1:3">
      <c r="A31" s="1459" t="s">
        <v>1248</v>
      </c>
      <c r="B31" s="1463" t="s">
        <v>126</v>
      </c>
      <c r="C31" s="1466" t="s">
        <v>1249</v>
      </c>
    </row>
    <row r="32" spans="1:3">
      <c r="A32" s="1459" t="s">
        <v>1250</v>
      </c>
      <c r="B32" s="1463" t="s">
        <v>719</v>
      </c>
      <c r="C32" s="1466" t="s">
        <v>1251</v>
      </c>
    </row>
    <row r="33" spans="1:3" ht="26.4">
      <c r="A33" s="1459" t="s">
        <v>1252</v>
      </c>
      <c r="B33" s="1463" t="s">
        <v>136</v>
      </c>
      <c r="C33" s="1465" t="s">
        <v>1253</v>
      </c>
    </row>
    <row r="34" spans="1:3" ht="26.4">
      <c r="A34" s="1459" t="s">
        <v>1254</v>
      </c>
      <c r="B34" s="1463" t="s">
        <v>1255</v>
      </c>
      <c r="C34" s="1465" t="s">
        <v>1256</v>
      </c>
    </row>
    <row r="35" spans="1:3">
      <c r="A35" s="1459" t="s">
        <v>1257</v>
      </c>
      <c r="B35" s="1463" t="s">
        <v>718</v>
      </c>
      <c r="C35" s="1467">
        <v>1401.04</v>
      </c>
    </row>
    <row r="36" spans="1:3" ht="14.4">
      <c r="A36" s="1459" t="s">
        <v>1258</v>
      </c>
      <c r="B36" s="1463" t="s">
        <v>721</v>
      </c>
      <c r="C36" s="1468" t="s">
        <v>1259</v>
      </c>
    </row>
    <row r="37" spans="1:3">
      <c r="A37" s="1469" t="s">
        <v>1260</v>
      </c>
      <c r="B37" s="1463" t="s">
        <v>1261</v>
      </c>
      <c r="C37" s="1465" t="s">
        <v>1262</v>
      </c>
    </row>
    <row r="38" spans="1:3" ht="79.2">
      <c r="A38" s="1469" t="s">
        <v>1263</v>
      </c>
      <c r="B38" s="1463" t="s">
        <v>744</v>
      </c>
      <c r="C38" s="1470" t="s">
        <v>1264</v>
      </c>
    </row>
    <row r="39" spans="1:3">
      <c r="A39" s="1469" t="s">
        <v>1265</v>
      </c>
      <c r="B39" s="1462" t="s">
        <v>1266</v>
      </c>
      <c r="C39" s="1471" t="s">
        <v>1267</v>
      </c>
    </row>
    <row r="40" spans="1:3">
      <c r="A40" s="1459" t="s">
        <v>1268</v>
      </c>
      <c r="B40" s="1462" t="s">
        <v>1054</v>
      </c>
      <c r="C40" s="8" t="str">
        <f>A41&amp;"+"&amp;A42</f>
        <v>(D.14)+(D.15)</v>
      </c>
    </row>
    <row r="41" spans="1:3">
      <c r="A41" s="1459" t="s">
        <v>1269</v>
      </c>
      <c r="B41" s="1472" t="s">
        <v>1044</v>
      </c>
      <c r="C41" s="1461">
        <v>1405</v>
      </c>
    </row>
    <row r="42" spans="1:3">
      <c r="A42" s="1459" t="s">
        <v>1270</v>
      </c>
      <c r="B42" s="1472" t="s">
        <v>1271</v>
      </c>
      <c r="C42" s="1461">
        <v>1406</v>
      </c>
    </row>
    <row r="43" spans="1:3">
      <c r="A43" s="1459" t="s">
        <v>1272</v>
      </c>
      <c r="B43" s="1462" t="s">
        <v>1239</v>
      </c>
      <c r="C43" s="1473" t="s">
        <v>1273</v>
      </c>
    </row>
    <row r="44" spans="1:3" ht="24" customHeight="1">
      <c r="A44" s="1459" t="s">
        <v>1274</v>
      </c>
      <c r="B44" s="1462" t="s">
        <v>1275</v>
      </c>
      <c r="C44" s="1474" t="s">
        <v>1276</v>
      </c>
    </row>
    <row r="45" spans="1:3" ht="19.5" customHeight="1">
      <c r="A45" s="1458" t="s">
        <v>1277</v>
      </c>
      <c r="B45" s="8" t="s">
        <v>554</v>
      </c>
      <c r="C45" s="1474" t="s">
        <v>1278</v>
      </c>
    </row>
    <row r="46" spans="1:3">
      <c r="A46" s="1458" t="s">
        <v>1279</v>
      </c>
      <c r="B46" s="8" t="s">
        <v>1280</v>
      </c>
      <c r="C46" s="8" t="str">
        <f>A47&amp;"+"&amp;A48&amp;"+"&amp;A49&amp;"+"&amp;A50&amp;"+"&amp;A51</f>
        <v>(F.1)+(F.2)+(F.3)+(F.4)+(F.5)</v>
      </c>
    </row>
    <row r="47" spans="1:3">
      <c r="A47" s="1459" t="s">
        <v>1281</v>
      </c>
      <c r="B47" s="1460" t="s">
        <v>556</v>
      </c>
      <c r="C47" s="815">
        <v>1108</v>
      </c>
    </row>
    <row r="48" spans="1:3">
      <c r="A48" s="1459" t="s">
        <v>1282</v>
      </c>
      <c r="B48" s="1460" t="s">
        <v>746</v>
      </c>
      <c r="C48" s="815">
        <v>1208</v>
      </c>
    </row>
    <row r="49" spans="1:3">
      <c r="A49" s="1459" t="s">
        <v>1283</v>
      </c>
      <c r="B49" s="1460" t="s">
        <v>747</v>
      </c>
      <c r="C49" s="815">
        <v>1308</v>
      </c>
    </row>
    <row r="50" spans="1:3">
      <c r="A50" s="1459" t="s">
        <v>1284</v>
      </c>
      <c r="B50" s="1460" t="s">
        <v>748</v>
      </c>
      <c r="C50" s="815">
        <v>1408</v>
      </c>
    </row>
    <row r="51" spans="1:3">
      <c r="A51" s="1459" t="s">
        <v>1285</v>
      </c>
      <c r="B51" s="1460" t="s">
        <v>1286</v>
      </c>
      <c r="C51" s="815">
        <v>1508</v>
      </c>
    </row>
    <row r="52" spans="1:3" ht="18.75" customHeight="1">
      <c r="A52" s="1458" t="s">
        <v>1287</v>
      </c>
      <c r="B52" s="1471" t="s">
        <v>561</v>
      </c>
      <c r="C52" s="1475" t="s">
        <v>1288</v>
      </c>
    </row>
    <row r="53" spans="1:3" ht="21" customHeight="1">
      <c r="A53" s="1458" t="s">
        <v>1289</v>
      </c>
      <c r="B53" s="8" t="s">
        <v>1290</v>
      </c>
      <c r="C53" s="818">
        <v>18</v>
      </c>
    </row>
    <row r="54" spans="1:3" ht="42">
      <c r="A54" s="1476" t="s">
        <v>1291</v>
      </c>
      <c r="B54" s="1477" t="s">
        <v>1292</v>
      </c>
      <c r="C54" s="1478" t="s">
        <v>1293</v>
      </c>
    </row>
    <row r="55" spans="1:3" ht="42">
      <c r="A55" s="1476"/>
      <c r="B55" s="1477"/>
      <c r="C55" s="1478" t="s">
        <v>1294</v>
      </c>
    </row>
    <row r="56" spans="1:3" ht="18.600000000000001" customHeight="1">
      <c r="A56" s="1458" t="s">
        <v>1295</v>
      </c>
      <c r="B56" s="8" t="s">
        <v>1296</v>
      </c>
      <c r="C56" s="1455" t="str">
        <f>A14&amp;"+"&amp;A19&amp;"+"&amp;A20&amp;"+"&amp;A27&amp;"+"&amp;A45&amp;"+"&amp;A46&amp;"+"&amp;A52&amp;"+"&amp;A53&amp;"+"&amp;A54</f>
        <v>(A)+(B)+(C)+(D)+(E)+(F)+(G)+(H)+(I)</v>
      </c>
    </row>
    <row r="57" spans="1:3">
      <c r="B57" s="1479"/>
    </row>
    <row r="58" spans="1:3">
      <c r="B58" s="1479"/>
    </row>
    <row r="59" spans="1:3">
      <c r="B59" s="65" t="s">
        <v>1297</v>
      </c>
    </row>
    <row r="60" spans="1:3">
      <c r="B60" s="65"/>
    </row>
    <row r="61" spans="1:3">
      <c r="A61" s="1458" t="s">
        <v>1298</v>
      </c>
      <c r="B61" s="65" t="s">
        <v>568</v>
      </c>
      <c r="C61" s="1455" t="str">
        <f>A62&amp;"+"&amp;A63&amp;"+"&amp;A64&amp;"+"&amp;A69&amp;"+"&amp;A70</f>
        <v>(K.1)+(K.2)+(K.3)+(K.8)+(K.9)</v>
      </c>
    </row>
    <row r="62" spans="1:3" ht="14.4">
      <c r="A62" s="1459" t="s">
        <v>1299</v>
      </c>
      <c r="B62" s="1460" t="s">
        <v>141</v>
      </c>
      <c r="C62" s="1480" t="s">
        <v>1300</v>
      </c>
    </row>
    <row r="63" spans="1:3">
      <c r="A63" s="1459" t="s">
        <v>1301</v>
      </c>
      <c r="B63" s="1460" t="s">
        <v>484</v>
      </c>
      <c r="C63" s="815">
        <v>2102</v>
      </c>
    </row>
    <row r="64" spans="1:3">
      <c r="A64" s="1459" t="s">
        <v>1302</v>
      </c>
      <c r="B64" s="1460" t="s">
        <v>186</v>
      </c>
      <c r="C64" s="1481" t="str">
        <f>A65&amp;"+"&amp;A66&amp;"+"&amp;A67&amp;"+"&amp;A68</f>
        <v>(K.4)+(K.5)+(K.6)+(K.7)</v>
      </c>
    </row>
    <row r="65" spans="1:3">
      <c r="A65" s="1459" t="s">
        <v>1303</v>
      </c>
      <c r="B65" s="1460" t="s">
        <v>1304</v>
      </c>
      <c r="C65" s="1482" t="s">
        <v>1305</v>
      </c>
    </row>
    <row r="66" spans="1:3">
      <c r="A66" s="1459" t="s">
        <v>1306</v>
      </c>
      <c r="B66" s="1460" t="s">
        <v>1307</v>
      </c>
      <c r="C66" s="1482">
        <v>2103.0300000000002</v>
      </c>
    </row>
    <row r="67" spans="1:3">
      <c r="A67" s="1459" t="s">
        <v>1308</v>
      </c>
      <c r="B67" s="1460" t="s">
        <v>1309</v>
      </c>
      <c r="C67" s="1482">
        <v>2103.0500000000002</v>
      </c>
    </row>
    <row r="68" spans="1:3">
      <c r="A68" s="1459" t="s">
        <v>1310</v>
      </c>
      <c r="B68" s="1460" t="s">
        <v>1311</v>
      </c>
      <c r="C68" s="7" t="s">
        <v>1312</v>
      </c>
    </row>
    <row r="69" spans="1:3">
      <c r="A69" s="1459" t="s">
        <v>1313</v>
      </c>
      <c r="B69" s="1460" t="s">
        <v>1314</v>
      </c>
      <c r="C69" s="1482">
        <v>2107</v>
      </c>
    </row>
    <row r="70" spans="1:3">
      <c r="A70" s="1459" t="s">
        <v>1315</v>
      </c>
      <c r="B70" s="1460" t="s">
        <v>1316</v>
      </c>
      <c r="C70" s="1481" t="str">
        <f>A71&amp;"+"&amp;A72</f>
        <v>(K.10)+(K.11)</v>
      </c>
    </row>
    <row r="71" spans="1:3" ht="28.8">
      <c r="A71" s="1469" t="s">
        <v>1317</v>
      </c>
      <c r="B71" s="1483" t="s">
        <v>1318</v>
      </c>
      <c r="C71" s="1468" t="s">
        <v>1319</v>
      </c>
    </row>
    <row r="72" spans="1:3">
      <c r="A72" s="1469" t="s">
        <v>1320</v>
      </c>
      <c r="B72" s="1483" t="s">
        <v>1321</v>
      </c>
      <c r="C72" s="1482">
        <v>2105</v>
      </c>
    </row>
    <row r="73" spans="1:3">
      <c r="A73" s="1458" t="s">
        <v>1322</v>
      </c>
      <c r="B73" s="65" t="s">
        <v>1323</v>
      </c>
      <c r="C73" s="1481" t="str">
        <f>A74&amp;"+"&amp;A75&amp;"+"&amp;A76</f>
        <v>(L.1)+(L.2)+(L.3)</v>
      </c>
    </row>
    <row r="74" spans="1:3">
      <c r="A74" s="1459" t="s">
        <v>1324</v>
      </c>
      <c r="B74" s="1460" t="s">
        <v>141</v>
      </c>
      <c r="C74" s="815">
        <v>2301</v>
      </c>
    </row>
    <row r="75" spans="1:3">
      <c r="A75" s="1459" t="s">
        <v>1325</v>
      </c>
      <c r="B75" s="1460" t="s">
        <v>484</v>
      </c>
      <c r="C75" s="815">
        <v>2302</v>
      </c>
    </row>
    <row r="76" spans="1:3">
      <c r="A76" s="1459" t="s">
        <v>1326</v>
      </c>
      <c r="B76" s="1460" t="s">
        <v>186</v>
      </c>
      <c r="C76" s="815">
        <v>2303</v>
      </c>
    </row>
    <row r="77" spans="1:3">
      <c r="A77" s="1458" t="s">
        <v>1327</v>
      </c>
      <c r="B77" s="65" t="s">
        <v>529</v>
      </c>
      <c r="C77" s="7" t="s">
        <v>1328</v>
      </c>
    </row>
    <row r="78" spans="1:3">
      <c r="A78" s="1458" t="s">
        <v>1329</v>
      </c>
      <c r="B78" s="65" t="s">
        <v>1330</v>
      </c>
      <c r="C78" s="1481" t="str">
        <f>A79&amp;"+"&amp;A80</f>
        <v>(N.1)+(N.2)</v>
      </c>
    </row>
    <row r="79" spans="1:3">
      <c r="A79" s="1459" t="s">
        <v>1331</v>
      </c>
      <c r="B79" s="815" t="s">
        <v>1332</v>
      </c>
      <c r="C79" s="7" t="s">
        <v>1333</v>
      </c>
    </row>
    <row r="80" spans="1:3">
      <c r="A80" s="1459" t="s">
        <v>1334</v>
      </c>
      <c r="B80" s="815" t="s">
        <v>1335</v>
      </c>
      <c r="C80" s="7" t="s">
        <v>1336</v>
      </c>
    </row>
    <row r="81" spans="1:3">
      <c r="A81" s="1458" t="s">
        <v>1337</v>
      </c>
      <c r="B81" s="65" t="s">
        <v>1338</v>
      </c>
      <c r="C81" s="1481" t="str">
        <f>A82&amp;"+"&amp;A83&amp;"+"&amp;A84</f>
        <v>(Ñ.1)+(Ñ.2)+(Ñ.3)</v>
      </c>
    </row>
    <row r="82" spans="1:3">
      <c r="A82" s="1459" t="s">
        <v>1339</v>
      </c>
      <c r="B82" s="1445" t="s">
        <v>1340</v>
      </c>
      <c r="C82" s="815">
        <v>2804</v>
      </c>
    </row>
    <row r="83" spans="1:3" ht="12.75" customHeight="1">
      <c r="A83" s="1459" t="s">
        <v>1341</v>
      </c>
      <c r="B83" s="1445" t="s">
        <v>1342</v>
      </c>
      <c r="C83" s="815">
        <v>2805</v>
      </c>
    </row>
    <row r="84" spans="1:3">
      <c r="A84" s="1459" t="s">
        <v>1343</v>
      </c>
      <c r="B84" s="815" t="s">
        <v>1344</v>
      </c>
      <c r="C84" s="7" t="s">
        <v>1345</v>
      </c>
    </row>
    <row r="85" spans="1:3">
      <c r="A85" s="1458" t="s">
        <v>1346</v>
      </c>
      <c r="B85" s="65" t="s">
        <v>1347</v>
      </c>
      <c r="C85" s="7" t="s">
        <v>1348</v>
      </c>
    </row>
    <row r="86" spans="1:3">
      <c r="A86" s="1458" t="s">
        <v>1349</v>
      </c>
      <c r="B86" s="65" t="s">
        <v>1350</v>
      </c>
      <c r="C86" s="1455" t="str">
        <f>A87&amp;"+"&amp;A88&amp;"+"&amp;A89&amp;"+"&amp;A90&amp;"+"&amp;A91&amp;"+"&amp;A92</f>
        <v>(P.1)+(P.2)+(P.3)+(P.4)+(P.5)+(P.6)</v>
      </c>
    </row>
    <row r="87" spans="1:3">
      <c r="A87" s="1459" t="s">
        <v>1351</v>
      </c>
      <c r="B87" s="815" t="s">
        <v>1352</v>
      </c>
      <c r="C87" s="7" t="s">
        <v>1353</v>
      </c>
    </row>
    <row r="88" spans="1:3">
      <c r="A88" s="1459" t="s">
        <v>1354</v>
      </c>
      <c r="B88" s="815" t="s">
        <v>1355</v>
      </c>
      <c r="C88" s="815">
        <v>2308</v>
      </c>
    </row>
    <row r="89" spans="1:3">
      <c r="A89" s="1459" t="s">
        <v>1356</v>
      </c>
      <c r="B89" s="815" t="s">
        <v>557</v>
      </c>
      <c r="C89" s="815">
        <v>2208</v>
      </c>
    </row>
    <row r="90" spans="1:3">
      <c r="A90" s="1459" t="s">
        <v>1357</v>
      </c>
      <c r="B90" s="815" t="s">
        <v>1358</v>
      </c>
      <c r="C90" s="7" t="s">
        <v>1359</v>
      </c>
    </row>
    <row r="91" spans="1:3">
      <c r="A91" s="1459" t="s">
        <v>1360</v>
      </c>
      <c r="B91" s="815" t="s">
        <v>1361</v>
      </c>
      <c r="C91" s="7" t="s">
        <v>1362</v>
      </c>
    </row>
    <row r="92" spans="1:3">
      <c r="A92" s="1459" t="s">
        <v>1363</v>
      </c>
      <c r="B92" s="815" t="s">
        <v>1364</v>
      </c>
      <c r="C92" s="815">
        <v>2508</v>
      </c>
    </row>
    <row r="93" spans="1:3" ht="72">
      <c r="A93" s="1476" t="s">
        <v>1365</v>
      </c>
      <c r="B93" s="1477" t="s">
        <v>599</v>
      </c>
      <c r="C93" s="1466" t="s">
        <v>1366</v>
      </c>
    </row>
    <row r="94" spans="1:3" ht="43.2">
      <c r="A94" s="1476"/>
      <c r="B94" s="1477"/>
      <c r="C94" s="1466" t="s">
        <v>1367</v>
      </c>
    </row>
    <row r="95" spans="1:3" ht="8.4" customHeight="1">
      <c r="A95" s="1458"/>
      <c r="B95" s="65"/>
      <c r="C95" s="1466"/>
    </row>
    <row r="96" spans="1:3">
      <c r="A96" s="1458" t="s">
        <v>1368</v>
      </c>
      <c r="B96" s="65" t="s">
        <v>601</v>
      </c>
      <c r="C96" s="1481" t="str">
        <f>A97&amp;"+"&amp;A98</f>
        <v>(R.1)+(R.2)</v>
      </c>
    </row>
    <row r="97" spans="1:3">
      <c r="A97" s="1459" t="s">
        <v>1369</v>
      </c>
      <c r="B97" s="1460" t="s">
        <v>1370</v>
      </c>
      <c r="C97" s="815">
        <v>2701</v>
      </c>
    </row>
    <row r="98" spans="1:3">
      <c r="A98" s="1459" t="s">
        <v>1371</v>
      </c>
      <c r="B98" s="1460" t="s">
        <v>1372</v>
      </c>
      <c r="C98" s="1482" t="s">
        <v>1373</v>
      </c>
    </row>
    <row r="99" spans="1:3">
      <c r="A99" s="1458" t="s">
        <v>1374</v>
      </c>
      <c r="B99" s="65" t="s">
        <v>1375</v>
      </c>
      <c r="C99" s="7" t="s">
        <v>1376</v>
      </c>
    </row>
    <row r="100" spans="1:3" ht="6.6" customHeight="1">
      <c r="A100" s="1458"/>
      <c r="B100" s="65"/>
      <c r="C100" s="7"/>
    </row>
    <row r="101" spans="1:3">
      <c r="A101" s="1458" t="s">
        <v>1377</v>
      </c>
      <c r="B101" s="65" t="s">
        <v>605</v>
      </c>
      <c r="C101" s="8" t="str">
        <f>A61&amp;"+"&amp;A73&amp;"+"&amp;A77&amp;"+"&amp;A78&amp;"+"&amp;A81&amp;"+"&amp;A85&amp;"+"&amp;A86&amp;"+"&amp;A93&amp;"+"&amp;A96&amp;"+"&amp;A99</f>
        <v>(K)+(L)+(M)+(N)+(Ñ)+(O)+(P)+(Q)+(R)+(S)</v>
      </c>
    </row>
    <row r="102" spans="1:3" ht="6" customHeight="1">
      <c r="A102" s="1458"/>
      <c r="B102" s="65"/>
      <c r="C102" s="8"/>
    </row>
    <row r="103" spans="1:3">
      <c r="A103" s="1458" t="s">
        <v>1378</v>
      </c>
      <c r="B103" s="65" t="s">
        <v>606</v>
      </c>
      <c r="C103" s="1455" t="str">
        <f>A104&amp;"+"&amp;A105&amp;"+"&amp;A106&amp;"+"&amp;A107&amp;"+"&amp;A108&amp;"+"&amp;A109</f>
        <v>(U.1)+(U.2)+(U.3)+(U.4)+(U.5)+(U.6)</v>
      </c>
    </row>
    <row r="104" spans="1:3">
      <c r="A104" s="1459" t="s">
        <v>1379</v>
      </c>
      <c r="B104" s="1460" t="s">
        <v>1380</v>
      </c>
      <c r="C104" s="7" t="s">
        <v>1381</v>
      </c>
    </row>
    <row r="105" spans="1:3">
      <c r="A105" s="1459" t="s">
        <v>1382</v>
      </c>
      <c r="B105" s="1460" t="s">
        <v>1383</v>
      </c>
      <c r="C105" s="1482" t="s">
        <v>1384</v>
      </c>
    </row>
    <row r="106" spans="1:3">
      <c r="A106" s="1459" t="s">
        <v>1385</v>
      </c>
      <c r="B106" s="1460" t="s">
        <v>1386</v>
      </c>
      <c r="C106" s="7" t="s">
        <v>1387</v>
      </c>
    </row>
    <row r="107" spans="1:3">
      <c r="A107" s="1459" t="s">
        <v>1388</v>
      </c>
      <c r="B107" s="1460" t="s">
        <v>1389</v>
      </c>
      <c r="C107" s="7" t="s">
        <v>1390</v>
      </c>
    </row>
    <row r="108" spans="1:3">
      <c r="A108" s="1459" t="s">
        <v>1391</v>
      </c>
      <c r="B108" s="1460" t="s">
        <v>1392</v>
      </c>
      <c r="C108" s="7" t="s">
        <v>1393</v>
      </c>
    </row>
    <row r="109" spans="1:3">
      <c r="A109" s="1459" t="s">
        <v>1394</v>
      </c>
      <c r="B109" s="1460" t="s">
        <v>1395</v>
      </c>
      <c r="C109" s="7" t="s">
        <v>1396</v>
      </c>
    </row>
    <row r="110" spans="1:3">
      <c r="A110" s="1458" t="s">
        <v>1397</v>
      </c>
      <c r="B110" s="65" t="s">
        <v>613</v>
      </c>
      <c r="C110" s="8" t="str">
        <f>A101&amp;"+"&amp;A103</f>
        <v>(T)+(U)</v>
      </c>
    </row>
    <row r="111" spans="1:3" ht="9.6" customHeight="1">
      <c r="A111" s="1458"/>
      <c r="B111" s="65"/>
      <c r="C111" s="8"/>
    </row>
    <row r="112" spans="1:3">
      <c r="A112" s="1458" t="s">
        <v>1398</v>
      </c>
      <c r="B112" s="65" t="s">
        <v>1399</v>
      </c>
      <c r="C112" s="1481" t="str">
        <f>A113&amp;"+"&amp;A114&amp;"+"&amp;A115&amp;"+"&amp;A116</f>
        <v>(W.1)+(W.2)+(W.3)+(W.4)</v>
      </c>
    </row>
    <row r="113" spans="1:4">
      <c r="A113" s="1459" t="s">
        <v>1400</v>
      </c>
      <c r="B113" s="1460" t="s">
        <v>1370</v>
      </c>
      <c r="C113" s="7" t="s">
        <v>1401</v>
      </c>
    </row>
    <row r="114" spans="1:4">
      <c r="A114" s="1459" t="s">
        <v>1402</v>
      </c>
      <c r="B114" s="1460" t="s">
        <v>1403</v>
      </c>
      <c r="C114" s="815">
        <v>7205</v>
      </c>
    </row>
    <row r="115" spans="1:4">
      <c r="A115" s="1459" t="s">
        <v>1404</v>
      </c>
      <c r="B115" s="1460" t="s">
        <v>1405</v>
      </c>
      <c r="C115" s="815">
        <v>7206</v>
      </c>
    </row>
    <row r="116" spans="1:4">
      <c r="A116" s="1459" t="s">
        <v>1406</v>
      </c>
      <c r="B116" s="1460" t="s">
        <v>1407</v>
      </c>
      <c r="C116" s="1482" t="s">
        <v>1408</v>
      </c>
    </row>
    <row r="117" spans="1:4">
      <c r="B117" s="1460"/>
      <c r="C117" s="1482"/>
    </row>
    <row r="119" spans="1:4">
      <c r="A119" s="1454"/>
      <c r="B119" s="1454"/>
      <c r="C119" s="1454"/>
      <c r="D119" s="1454"/>
    </row>
    <row r="120" spans="1:4" ht="13.8">
      <c r="A120" s="1481"/>
      <c r="B120" s="1484" t="s">
        <v>1409</v>
      </c>
      <c r="C120" s="1484"/>
      <c r="D120" s="1485"/>
    </row>
    <row r="121" spans="1:4" ht="13.8" thickBot="1">
      <c r="A121" s="1456"/>
      <c r="B121" s="1456"/>
      <c r="C121" s="1456"/>
      <c r="D121" s="1456"/>
    </row>
    <row r="122" spans="1:4" ht="13.8">
      <c r="B122" s="1486"/>
      <c r="C122" s="1487"/>
      <c r="D122" s="1488"/>
    </row>
    <row r="123" spans="1:4">
      <c r="A123" s="1458" t="s">
        <v>1215</v>
      </c>
      <c r="B123" s="65" t="s">
        <v>1410</v>
      </c>
      <c r="C123" s="818" t="s">
        <v>1411</v>
      </c>
    </row>
    <row r="124" spans="1:4">
      <c r="A124" s="1459" t="s">
        <v>1216</v>
      </c>
      <c r="B124" s="1460" t="s">
        <v>556</v>
      </c>
      <c r="C124" s="815">
        <v>5101</v>
      </c>
    </row>
    <row r="125" spans="1:4">
      <c r="A125" s="1459" t="s">
        <v>1218</v>
      </c>
      <c r="B125" s="1460" t="s">
        <v>746</v>
      </c>
      <c r="C125" s="815">
        <v>5102</v>
      </c>
    </row>
    <row r="126" spans="1:4">
      <c r="A126" s="1459" t="s">
        <v>1221</v>
      </c>
      <c r="B126" s="1460" t="s">
        <v>747</v>
      </c>
      <c r="C126" s="815">
        <v>5103</v>
      </c>
    </row>
    <row r="127" spans="1:4" ht="14.4">
      <c r="A127" s="1459" t="s">
        <v>1223</v>
      </c>
      <c r="B127" s="1460" t="s">
        <v>1412</v>
      </c>
      <c r="C127" s="815" t="s">
        <v>1413</v>
      </c>
    </row>
    <row r="128" spans="1:4" ht="14.4">
      <c r="A128" s="1459" t="s">
        <v>1414</v>
      </c>
      <c r="B128" s="1460" t="s">
        <v>1415</v>
      </c>
      <c r="C128" s="815" t="s">
        <v>1416</v>
      </c>
    </row>
    <row r="129" spans="1:3">
      <c r="A129" s="1459" t="s">
        <v>1417</v>
      </c>
      <c r="B129" s="1460" t="s">
        <v>1418</v>
      </c>
      <c r="C129" s="815" t="s">
        <v>1419</v>
      </c>
    </row>
    <row r="130" spans="1:3" ht="14.4">
      <c r="A130" s="1459" t="s">
        <v>1420</v>
      </c>
      <c r="B130" s="1460" t="s">
        <v>1421</v>
      </c>
      <c r="C130" s="815" t="s">
        <v>1422</v>
      </c>
    </row>
    <row r="131" spans="1:3" ht="14.4">
      <c r="A131" s="1459" t="s">
        <v>1423</v>
      </c>
      <c r="B131" s="1460" t="s">
        <v>1424</v>
      </c>
      <c r="C131" s="815" t="s">
        <v>1425</v>
      </c>
    </row>
    <row r="132" spans="1:3">
      <c r="A132" s="1459" t="s">
        <v>1426</v>
      </c>
      <c r="B132" s="1460" t="s">
        <v>744</v>
      </c>
      <c r="C132" s="815" t="s">
        <v>1427</v>
      </c>
    </row>
    <row r="133" spans="1:3" ht="9" customHeight="1">
      <c r="A133" s="1489"/>
      <c r="B133" s="1490"/>
      <c r="C133" s="815"/>
    </row>
    <row r="134" spans="1:3">
      <c r="A134" s="1458" t="s">
        <v>1225</v>
      </c>
      <c r="B134" s="65" t="s">
        <v>1428</v>
      </c>
      <c r="C134" s="818" t="s">
        <v>1429</v>
      </c>
    </row>
    <row r="135" spans="1:3">
      <c r="A135" s="1459" t="s">
        <v>1430</v>
      </c>
      <c r="B135" s="1460" t="s">
        <v>819</v>
      </c>
      <c r="C135" s="815">
        <v>4101</v>
      </c>
    </row>
    <row r="136" spans="1:3">
      <c r="A136" s="1459" t="s">
        <v>1431</v>
      </c>
      <c r="B136" s="1460" t="s">
        <v>746</v>
      </c>
      <c r="C136" s="815">
        <v>4102</v>
      </c>
    </row>
    <row r="137" spans="1:3">
      <c r="A137" s="1459" t="s">
        <v>1432</v>
      </c>
      <c r="B137" s="1460" t="s">
        <v>1433</v>
      </c>
      <c r="C137" s="815">
        <v>4103</v>
      </c>
    </row>
    <row r="138" spans="1:3">
      <c r="A138" s="1459" t="s">
        <v>1434</v>
      </c>
      <c r="B138" s="1460" t="s">
        <v>706</v>
      </c>
      <c r="C138" s="815" t="s">
        <v>1435</v>
      </c>
    </row>
    <row r="139" spans="1:3">
      <c r="A139" s="1459" t="s">
        <v>1436</v>
      </c>
      <c r="B139" s="1460" t="s">
        <v>821</v>
      </c>
      <c r="C139" s="815" t="s">
        <v>1437</v>
      </c>
    </row>
    <row r="140" spans="1:3">
      <c r="A140" s="1459" t="s">
        <v>1438</v>
      </c>
      <c r="B140" s="1460" t="s">
        <v>822</v>
      </c>
      <c r="C140" s="815" t="s">
        <v>1439</v>
      </c>
    </row>
    <row r="141" spans="1:3" ht="14.4">
      <c r="A141" s="1459" t="s">
        <v>1440</v>
      </c>
      <c r="B141" s="1460" t="s">
        <v>1441</v>
      </c>
      <c r="C141" s="815" t="s">
        <v>1442</v>
      </c>
    </row>
    <row r="142" spans="1:3" ht="14.4">
      <c r="A142" s="1459" t="s">
        <v>1443</v>
      </c>
      <c r="B142" s="1460" t="s">
        <v>1444</v>
      </c>
      <c r="C142" s="815" t="s">
        <v>1445</v>
      </c>
    </row>
    <row r="143" spans="1:3">
      <c r="A143" s="1459" t="s">
        <v>1446</v>
      </c>
      <c r="B143" s="1460" t="s">
        <v>1447</v>
      </c>
      <c r="C143" s="815">
        <v>4109.05</v>
      </c>
    </row>
    <row r="144" spans="1:3" ht="14.4">
      <c r="A144" s="1469" t="s">
        <v>1448</v>
      </c>
      <c r="B144" s="1460" t="s">
        <v>1449</v>
      </c>
      <c r="C144" s="815" t="s">
        <v>1450</v>
      </c>
    </row>
    <row r="145" spans="1:3" ht="14.4">
      <c r="A145" s="1469" t="s">
        <v>1451</v>
      </c>
      <c r="B145" s="1460" t="s">
        <v>1452</v>
      </c>
      <c r="C145" s="815" t="s">
        <v>1453</v>
      </c>
    </row>
    <row r="146" spans="1:3" ht="14.4">
      <c r="A146" s="1469" t="s">
        <v>1454</v>
      </c>
      <c r="B146" s="1460" t="s">
        <v>744</v>
      </c>
      <c r="C146" s="815" t="s">
        <v>1455</v>
      </c>
    </row>
    <row r="147" spans="1:3" ht="9" customHeight="1">
      <c r="A147" s="1489"/>
      <c r="B147" s="1486"/>
      <c r="C147" s="815"/>
    </row>
    <row r="148" spans="1:3">
      <c r="A148" s="1491" t="s">
        <v>1226</v>
      </c>
      <c r="B148" s="65" t="s">
        <v>645</v>
      </c>
      <c r="C148" s="818" t="s">
        <v>1456</v>
      </c>
    </row>
    <row r="149" spans="1:3">
      <c r="A149" s="1458" t="s">
        <v>1241</v>
      </c>
      <c r="B149" s="1460" t="s">
        <v>1457</v>
      </c>
      <c r="C149" s="815" t="s">
        <v>1458</v>
      </c>
    </row>
    <row r="150" spans="1:3" ht="9" customHeight="1">
      <c r="A150" s="1459"/>
      <c r="B150" s="1460"/>
      <c r="C150" s="815"/>
    </row>
    <row r="151" spans="1:3">
      <c r="A151" s="1491" t="s">
        <v>1277</v>
      </c>
      <c r="B151" s="65" t="s">
        <v>647</v>
      </c>
      <c r="C151" s="818" t="s">
        <v>1459</v>
      </c>
    </row>
    <row r="152" spans="1:3" ht="9" customHeight="1">
      <c r="A152" s="1492"/>
      <c r="B152" s="65"/>
      <c r="C152" s="815"/>
    </row>
    <row r="153" spans="1:3">
      <c r="A153" s="1458" t="s">
        <v>1279</v>
      </c>
      <c r="B153" s="65" t="s">
        <v>648</v>
      </c>
      <c r="C153" s="818" t="s">
        <v>1460</v>
      </c>
    </row>
    <row r="154" spans="1:3">
      <c r="A154" s="1459" t="s">
        <v>1281</v>
      </c>
      <c r="B154" s="1460" t="s">
        <v>1461</v>
      </c>
      <c r="C154" s="815">
        <v>5105</v>
      </c>
    </row>
    <row r="155" spans="1:3">
      <c r="A155" s="1459" t="s">
        <v>1282</v>
      </c>
      <c r="B155" s="1460" t="s">
        <v>1370</v>
      </c>
      <c r="C155" s="815">
        <v>5201</v>
      </c>
    </row>
    <row r="156" spans="1:3">
      <c r="A156" s="1459" t="s">
        <v>1283</v>
      </c>
      <c r="B156" s="1460" t="s">
        <v>1462</v>
      </c>
      <c r="C156" s="815" t="s">
        <v>1463</v>
      </c>
    </row>
    <row r="157" spans="1:3">
      <c r="A157" s="1459" t="s">
        <v>1284</v>
      </c>
      <c r="B157" s="1460" t="s">
        <v>1464</v>
      </c>
      <c r="C157" s="815" t="s">
        <v>1465</v>
      </c>
    </row>
    <row r="158" spans="1:3" ht="9" customHeight="1">
      <c r="A158" s="1459"/>
      <c r="B158" s="1460"/>
      <c r="C158" s="815"/>
    </row>
    <row r="159" spans="1:3">
      <c r="A159" s="1458" t="s">
        <v>1287</v>
      </c>
      <c r="B159" s="65" t="s">
        <v>653</v>
      </c>
      <c r="C159" s="818" t="s">
        <v>1466</v>
      </c>
    </row>
    <row r="160" spans="1:3">
      <c r="A160" s="1459" t="s">
        <v>1467</v>
      </c>
      <c r="B160" s="1460" t="s">
        <v>1468</v>
      </c>
      <c r="C160" s="815">
        <v>4105</v>
      </c>
    </row>
    <row r="161" spans="1:3">
      <c r="A161" s="1459" t="s">
        <v>1469</v>
      </c>
      <c r="B161" s="1460" t="s">
        <v>1470</v>
      </c>
      <c r="C161" s="815" t="s">
        <v>1471</v>
      </c>
    </row>
    <row r="162" spans="1:3">
      <c r="A162" s="1459" t="s">
        <v>1472</v>
      </c>
      <c r="B162" s="1460" t="s">
        <v>1462</v>
      </c>
      <c r="C162" s="815" t="s">
        <v>1473</v>
      </c>
    </row>
    <row r="163" spans="1:3">
      <c r="A163" s="1459" t="s">
        <v>1474</v>
      </c>
      <c r="B163" s="1460" t="s">
        <v>1475</v>
      </c>
      <c r="C163" s="815" t="s">
        <v>1476</v>
      </c>
    </row>
    <row r="164" spans="1:3" ht="9" customHeight="1">
      <c r="A164" s="1459"/>
      <c r="B164" s="1460"/>
      <c r="C164" s="815"/>
    </row>
    <row r="165" spans="1:3">
      <c r="A165" s="1458" t="s">
        <v>1291</v>
      </c>
      <c r="B165" s="65" t="s">
        <v>1477</v>
      </c>
      <c r="C165" s="815" t="s">
        <v>1478</v>
      </c>
    </row>
    <row r="166" spans="1:3" ht="9" customHeight="1">
      <c r="A166" s="1458"/>
      <c r="B166" s="65"/>
      <c r="C166" s="815"/>
    </row>
    <row r="167" spans="1:3">
      <c r="A167" s="1458" t="s">
        <v>1295</v>
      </c>
      <c r="B167" s="65" t="s">
        <v>657</v>
      </c>
      <c r="C167" s="818" t="s">
        <v>1479</v>
      </c>
    </row>
    <row r="168" spans="1:3" ht="9" customHeight="1">
      <c r="A168" s="1458"/>
      <c r="B168" s="65"/>
      <c r="C168" s="815"/>
    </row>
    <row r="169" spans="1:3">
      <c r="A169" s="1458" t="s">
        <v>1298</v>
      </c>
      <c r="B169" s="65" t="s">
        <v>1480</v>
      </c>
      <c r="C169" s="818" t="s">
        <v>1481</v>
      </c>
    </row>
    <row r="170" spans="1:3">
      <c r="A170" s="1459" t="s">
        <v>1299</v>
      </c>
      <c r="B170" s="1460" t="s">
        <v>1482</v>
      </c>
      <c r="C170" s="815">
        <v>4501</v>
      </c>
    </row>
    <row r="171" spans="1:3">
      <c r="A171" s="1459" t="s">
        <v>1301</v>
      </c>
      <c r="B171" s="1460" t="s">
        <v>1483</v>
      </c>
      <c r="C171" s="815">
        <v>4502</v>
      </c>
    </row>
    <row r="172" spans="1:3">
      <c r="A172" s="1459" t="s">
        <v>1302</v>
      </c>
      <c r="B172" s="1460" t="s">
        <v>1484</v>
      </c>
      <c r="C172" s="815">
        <v>4503</v>
      </c>
    </row>
    <row r="173" spans="1:3">
      <c r="A173" s="1459" t="s">
        <v>1303</v>
      </c>
      <c r="B173" s="1460" t="s">
        <v>1485</v>
      </c>
      <c r="C173" s="815">
        <v>4504</v>
      </c>
    </row>
    <row r="174" spans="1:3" ht="9" customHeight="1">
      <c r="A174" s="1459"/>
      <c r="B174" s="1460"/>
      <c r="C174" s="815"/>
    </row>
    <row r="175" spans="1:3">
      <c r="A175" s="1458" t="s">
        <v>1322</v>
      </c>
      <c r="B175" s="65" t="s">
        <v>663</v>
      </c>
      <c r="C175" s="818" t="s">
        <v>1486</v>
      </c>
    </row>
    <row r="176" spans="1:3" ht="9" customHeight="1">
      <c r="A176" s="1458"/>
      <c r="B176" s="65"/>
      <c r="C176" s="815"/>
    </row>
    <row r="177" spans="1:3">
      <c r="A177" s="1458" t="s">
        <v>1327</v>
      </c>
      <c r="B177" s="65" t="s">
        <v>1487</v>
      </c>
      <c r="C177" s="818" t="s">
        <v>1488</v>
      </c>
    </row>
    <row r="178" spans="1:3">
      <c r="A178" s="1459" t="s">
        <v>1489</v>
      </c>
      <c r="B178" s="1460" t="s">
        <v>1490</v>
      </c>
      <c r="C178" s="815" t="s">
        <v>1491</v>
      </c>
    </row>
    <row r="179" spans="1:3">
      <c r="A179" s="1459" t="s">
        <v>1492</v>
      </c>
      <c r="B179" s="1460" t="s">
        <v>1493</v>
      </c>
      <c r="C179" s="815" t="s">
        <v>1494</v>
      </c>
    </row>
    <row r="180" spans="1:3">
      <c r="A180" s="1459" t="s">
        <v>1495</v>
      </c>
      <c r="B180" s="1460" t="s">
        <v>1496</v>
      </c>
      <c r="C180" s="815" t="s">
        <v>1497</v>
      </c>
    </row>
    <row r="181" spans="1:3">
      <c r="A181" s="1459" t="s">
        <v>1498</v>
      </c>
      <c r="B181" s="1460" t="s">
        <v>1499</v>
      </c>
      <c r="C181" s="815" t="s">
        <v>1500</v>
      </c>
    </row>
    <row r="182" spans="1:3">
      <c r="A182" s="1459" t="s">
        <v>1501</v>
      </c>
      <c r="B182" s="1460" t="s">
        <v>1372</v>
      </c>
      <c r="C182" s="815" t="s">
        <v>1502</v>
      </c>
    </row>
    <row r="183" spans="1:3">
      <c r="A183" s="1459" t="s">
        <v>1503</v>
      </c>
      <c r="B183" s="1460" t="s">
        <v>1504</v>
      </c>
      <c r="C183" s="815" t="s">
        <v>1505</v>
      </c>
    </row>
    <row r="184" spans="1:3">
      <c r="A184" s="1459" t="s">
        <v>1506</v>
      </c>
      <c r="B184" s="1460" t="s">
        <v>1507</v>
      </c>
      <c r="C184" s="815" t="s">
        <v>1508</v>
      </c>
    </row>
    <row r="185" spans="1:3" ht="9" customHeight="1">
      <c r="A185" s="1459"/>
      <c r="B185" s="1460"/>
      <c r="C185" s="815"/>
    </row>
    <row r="186" spans="1:3">
      <c r="A186" s="1458" t="s">
        <v>1329</v>
      </c>
      <c r="B186" s="65" t="s">
        <v>1509</v>
      </c>
      <c r="C186" s="818" t="s">
        <v>1510</v>
      </c>
    </row>
    <row r="187" spans="1:3" ht="9" customHeight="1">
      <c r="A187" s="1458"/>
      <c r="B187" s="65"/>
      <c r="C187" s="815"/>
    </row>
    <row r="188" spans="1:3">
      <c r="A188" s="1458" t="s">
        <v>1346</v>
      </c>
      <c r="B188" s="65" t="s">
        <v>1511</v>
      </c>
      <c r="C188" s="818" t="s">
        <v>1512</v>
      </c>
    </row>
    <row r="189" spans="1:3" ht="9" customHeight="1">
      <c r="A189" s="1458"/>
      <c r="B189" s="65"/>
      <c r="C189" s="815"/>
    </row>
    <row r="190" spans="1:3">
      <c r="A190" s="1491" t="s">
        <v>1349</v>
      </c>
      <c r="B190" s="65" t="s">
        <v>674</v>
      </c>
      <c r="C190" s="818">
        <v>6801</v>
      </c>
    </row>
    <row r="191" spans="1:3" ht="9" customHeight="1">
      <c r="A191" s="1491"/>
      <c r="B191" s="65"/>
      <c r="C191" s="815"/>
    </row>
    <row r="192" spans="1:3">
      <c r="A192" s="1458" t="s">
        <v>1365</v>
      </c>
      <c r="B192" s="65" t="s">
        <v>675</v>
      </c>
      <c r="C192" s="818" t="s">
        <v>1513</v>
      </c>
    </row>
    <row r="193" spans="1:4" ht="13.8">
      <c r="A193" s="1489"/>
      <c r="B193" s="1486"/>
      <c r="C193" s="1486"/>
      <c r="D193" s="1486"/>
    </row>
    <row r="194" spans="1:4" ht="13.8">
      <c r="A194" s="1489" t="s">
        <v>1514</v>
      </c>
      <c r="B194" s="1486"/>
      <c r="C194" s="1486"/>
      <c r="D194" s="1486"/>
    </row>
    <row r="195" spans="1:4" ht="13.8">
      <c r="A195" s="1489"/>
      <c r="B195" s="1486" t="s">
        <v>1515</v>
      </c>
      <c r="C195" s="1486"/>
      <c r="D195" s="1486"/>
    </row>
    <row r="196" spans="1:4" ht="13.8">
      <c r="A196" s="1489"/>
      <c r="B196" s="1486" t="s">
        <v>1516</v>
      </c>
      <c r="D196" s="1486"/>
    </row>
    <row r="197" spans="1:4" ht="13.8">
      <c r="B197" s="1486" t="s">
        <v>1517</v>
      </c>
      <c r="D197" s="1486"/>
    </row>
    <row r="198" spans="1:4" ht="13.8">
      <c r="B198" s="1486" t="s">
        <v>1518</v>
      </c>
      <c r="C198" s="1493"/>
    </row>
    <row r="199" spans="1:4" ht="13.8">
      <c r="B199" s="1494"/>
      <c r="C199" s="1493"/>
    </row>
  </sheetData>
  <mergeCells count="6">
    <mergeCell ref="B4:C7"/>
    <mergeCell ref="A54:A55"/>
    <mergeCell ref="B54:B55"/>
    <mergeCell ref="A93:A94"/>
    <mergeCell ref="B93:B94"/>
    <mergeCell ref="B120:C120"/>
  </mergeCells>
  <hyperlinks>
    <hyperlink ref="A1" location="Índice!A1" display="Volver al Índice" xr:uid="{4C1E3B85-D282-47E3-AE5A-D8F3B0C56A19}"/>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CCFF9-02ED-4E00-A85F-29DE94FBE04F}">
  <sheetPr>
    <pageSetUpPr autoPageBreaks="0"/>
  </sheetPr>
  <dimension ref="A1:CR145"/>
  <sheetViews>
    <sheetView showGridLines="0" topLeftCell="BY1" zoomScale="101" zoomScaleNormal="115" zoomScaleSheetLayoutView="100" workbookViewId="0">
      <selection sqref="A1:XFD1048576"/>
    </sheetView>
  </sheetViews>
  <sheetFormatPr baseColWidth="10" defaultColWidth="11.44140625" defaultRowHeight="13.2"/>
  <cols>
    <col min="1" max="1" width="52.44140625" style="559" customWidth="1"/>
    <col min="2" max="2" width="12.44140625" style="559" bestFit="1" customWidth="1"/>
    <col min="3" max="3" width="12.44140625" style="559" customWidth="1"/>
    <col min="4" max="4" width="12.44140625" style="559" bestFit="1" customWidth="1"/>
    <col min="5" max="5" width="2.44140625" style="559" customWidth="1"/>
    <col min="6" max="8" width="10.44140625" style="559" customWidth="1"/>
    <col min="9" max="9" width="2.44140625" style="559" customWidth="1"/>
    <col min="10" max="10" width="12.44140625" style="559" customWidth="1"/>
    <col min="11" max="12" width="12.44140625" style="559" bestFit="1" customWidth="1"/>
    <col min="13" max="13" width="52.44140625" style="561" customWidth="1"/>
    <col min="14" max="15" width="10.44140625" style="561" customWidth="1"/>
    <col min="16" max="16" width="11.44140625" style="561" bestFit="1" customWidth="1"/>
    <col min="17" max="17" width="2.44140625" style="561" customWidth="1"/>
    <col min="18" max="19" width="10.44140625" style="561" customWidth="1"/>
    <col min="20" max="20" width="11.44140625" style="561" bestFit="1" customWidth="1"/>
    <col min="21" max="21" width="2.44140625" style="561" customWidth="1"/>
    <col min="22" max="24" width="11.44140625" style="561" bestFit="1" customWidth="1"/>
    <col min="25" max="25" width="52.44140625" style="561" customWidth="1"/>
    <col min="26" max="28" width="11.44140625" style="561" customWidth="1"/>
    <col min="29" max="29" width="2.44140625" style="561" customWidth="1"/>
    <col min="30" max="32" width="11.44140625" style="561" customWidth="1"/>
    <col min="33" max="33" width="2.44140625" style="561" customWidth="1"/>
    <col min="34" max="34" width="11.44140625" style="561" bestFit="1" customWidth="1"/>
    <col min="35" max="36" width="11.44140625" style="561" customWidth="1"/>
    <col min="37" max="37" width="52.44140625" style="561" customWidth="1"/>
    <col min="38" max="39" width="11.44140625" style="561" bestFit="1" customWidth="1"/>
    <col min="40" max="40" width="12.44140625" style="561" bestFit="1" customWidth="1"/>
    <col min="41" max="41" width="2.44140625" style="561" customWidth="1"/>
    <col min="42" max="44" width="11.44140625" style="561" customWidth="1"/>
    <col min="45" max="45" width="2.44140625" style="561" customWidth="1"/>
    <col min="46" max="46" width="11.44140625" style="561" bestFit="1" customWidth="1"/>
    <col min="47" max="48" width="12.44140625" style="561" bestFit="1" customWidth="1"/>
    <col min="49" max="49" width="49.44140625" style="561" customWidth="1"/>
    <col min="50" max="52" width="12.44140625" style="561" bestFit="1" customWidth="1"/>
    <col min="53" max="53" width="0.44140625" style="561" customWidth="1"/>
    <col min="54" max="56" width="12.44140625" style="561" bestFit="1" customWidth="1"/>
    <col min="57" max="57" width="0.44140625" style="561" customWidth="1"/>
    <col min="58" max="60" width="12.44140625" style="561" bestFit="1" customWidth="1"/>
    <col min="61" max="61" width="50.44140625" style="561" customWidth="1"/>
    <col min="62" max="64" width="12.44140625" style="561" bestFit="1" customWidth="1"/>
    <col min="65" max="65" width="0.44140625" style="561" customWidth="1"/>
    <col min="66" max="68" width="12.44140625" style="561" bestFit="1" customWidth="1"/>
    <col min="69" max="69" width="0.44140625" style="561" customWidth="1"/>
    <col min="70" max="72" width="13.44140625" style="561" customWidth="1"/>
    <col min="73" max="73" width="0.44140625" style="561" customWidth="1"/>
    <col min="74" max="76" width="13.44140625" style="561" customWidth="1"/>
    <col min="77" max="77" width="50.44140625" style="561" customWidth="1"/>
    <col min="78" max="80" width="12.44140625" style="561" customWidth="1"/>
    <col min="81" max="81" width="0.5546875" style="561" customWidth="1"/>
    <col min="82" max="84" width="12.44140625" style="561" customWidth="1"/>
    <col min="85" max="85" width="0.5546875" style="561" customWidth="1"/>
    <col min="86" max="88" width="12.44140625" style="561" bestFit="1" customWidth="1"/>
    <col min="89" max="89" width="14.44140625" style="563" bestFit="1" customWidth="1"/>
    <col min="90" max="16384" width="11.44140625" style="563"/>
  </cols>
  <sheetData>
    <row r="1" spans="1:96" s="434" customFormat="1" ht="16.350000000000001" customHeight="1">
      <c r="A1" s="431"/>
      <c r="B1" s="431"/>
      <c r="C1" s="431"/>
      <c r="D1" s="431"/>
      <c r="E1" s="431"/>
      <c r="F1" s="431"/>
      <c r="G1" s="431"/>
      <c r="H1" s="431"/>
      <c r="I1" s="431"/>
      <c r="J1" s="431"/>
      <c r="K1" s="431"/>
      <c r="L1" s="431"/>
      <c r="M1" s="432"/>
      <c r="N1" s="432"/>
      <c r="O1" s="432"/>
      <c r="P1" s="432"/>
      <c r="Q1" s="432"/>
      <c r="R1" s="432"/>
      <c r="S1" s="432"/>
      <c r="T1" s="432"/>
      <c r="U1" s="432"/>
      <c r="V1" s="432"/>
      <c r="W1" s="432"/>
      <c r="X1" s="432"/>
      <c r="Y1" s="432"/>
      <c r="Z1" s="432"/>
      <c r="AA1" s="432"/>
      <c r="AB1" s="432"/>
      <c r="AC1" s="432"/>
      <c r="AD1" s="432"/>
      <c r="AE1" s="432"/>
      <c r="AF1" s="432"/>
      <c r="AG1" s="432"/>
      <c r="AH1" s="432"/>
      <c r="AI1" s="432"/>
      <c r="AJ1" s="432"/>
      <c r="AK1" s="432"/>
      <c r="AL1" s="432"/>
      <c r="AM1" s="432"/>
      <c r="AN1" s="432"/>
      <c r="AO1" s="432"/>
      <c r="AP1" s="432"/>
      <c r="AQ1" s="432"/>
      <c r="AR1" s="432"/>
      <c r="AS1" s="432"/>
      <c r="AT1" s="432"/>
      <c r="AU1" s="432"/>
      <c r="AV1" s="432"/>
      <c r="AW1" s="432"/>
      <c r="AX1" s="432"/>
      <c r="AY1" s="432"/>
      <c r="AZ1" s="432"/>
      <c r="BA1" s="432"/>
      <c r="BB1" s="432"/>
      <c r="BC1" s="432"/>
      <c r="BD1" s="432"/>
      <c r="BE1" s="432"/>
      <c r="BF1" s="432"/>
      <c r="BG1" s="432"/>
      <c r="BH1" s="432"/>
      <c r="BI1" s="433"/>
      <c r="BJ1" s="433"/>
      <c r="BK1" s="433"/>
      <c r="BL1" s="433"/>
      <c r="BM1" s="433"/>
      <c r="BN1" s="433"/>
      <c r="BO1" s="433"/>
      <c r="BP1" s="433"/>
      <c r="BQ1" s="433"/>
      <c r="BR1" s="433"/>
      <c r="BS1" s="433"/>
      <c r="BT1" s="433"/>
      <c r="BU1" s="433"/>
      <c r="BV1" s="433"/>
      <c r="BW1" s="433"/>
      <c r="BX1" s="433"/>
      <c r="BZ1" s="433"/>
      <c r="CA1" s="433"/>
      <c r="CB1" s="433"/>
      <c r="CC1" s="433"/>
      <c r="CD1" s="433"/>
      <c r="CE1" s="433"/>
      <c r="CF1" s="433"/>
      <c r="CG1" s="433"/>
    </row>
    <row r="2" spans="1:96" s="439" customFormat="1" ht="27" customHeight="1">
      <c r="A2" s="435" t="s">
        <v>503</v>
      </c>
      <c r="B2" s="435"/>
      <c r="C2" s="435"/>
      <c r="D2" s="435"/>
      <c r="E2" s="435"/>
      <c r="F2" s="435"/>
      <c r="G2" s="435"/>
      <c r="H2" s="435"/>
      <c r="I2" s="435"/>
      <c r="J2" s="435"/>
      <c r="K2" s="435"/>
      <c r="L2" s="435"/>
      <c r="M2" s="435" t="s">
        <v>503</v>
      </c>
      <c r="N2" s="435"/>
      <c r="O2" s="435"/>
      <c r="P2" s="435"/>
      <c r="Q2" s="435"/>
      <c r="R2" s="435"/>
      <c r="S2" s="435"/>
      <c r="T2" s="435"/>
      <c r="U2" s="435"/>
      <c r="V2" s="435"/>
      <c r="W2" s="435"/>
      <c r="X2" s="435"/>
      <c r="Y2" s="435" t="s">
        <v>503</v>
      </c>
      <c r="Z2" s="435"/>
      <c r="AA2" s="435"/>
      <c r="AB2" s="435"/>
      <c r="AC2" s="435"/>
      <c r="AD2" s="435"/>
      <c r="AE2" s="435"/>
      <c r="AF2" s="435"/>
      <c r="AG2" s="435"/>
      <c r="AH2" s="435"/>
      <c r="AI2" s="435"/>
      <c r="AJ2" s="435"/>
      <c r="AK2" s="435" t="s">
        <v>503</v>
      </c>
      <c r="AL2" s="435"/>
      <c r="AM2" s="435"/>
      <c r="AN2" s="435"/>
      <c r="AO2" s="435"/>
      <c r="AP2" s="435"/>
      <c r="AQ2" s="435"/>
      <c r="AR2" s="435"/>
      <c r="AS2" s="435"/>
      <c r="AT2" s="435"/>
      <c r="AU2" s="435"/>
      <c r="AV2" s="435"/>
      <c r="AW2" s="435" t="s">
        <v>503</v>
      </c>
      <c r="AX2" s="435"/>
      <c r="AY2" s="435"/>
      <c r="AZ2" s="435"/>
      <c r="BA2" s="435"/>
      <c r="BB2" s="435"/>
      <c r="BC2" s="435"/>
      <c r="BD2" s="435"/>
      <c r="BE2" s="435"/>
      <c r="BF2" s="435"/>
      <c r="BG2" s="435"/>
      <c r="BH2" s="435"/>
      <c r="BI2" s="435" t="s">
        <v>503</v>
      </c>
      <c r="BJ2" s="435"/>
      <c r="BK2" s="435"/>
      <c r="BL2" s="435"/>
      <c r="BM2" s="435"/>
      <c r="BN2" s="435"/>
      <c r="BO2" s="435"/>
      <c r="BP2" s="435"/>
      <c r="BQ2" s="435"/>
      <c r="BR2" s="435"/>
      <c r="BS2" s="435"/>
      <c r="BT2" s="435"/>
      <c r="BU2" s="436"/>
      <c r="BV2" s="436"/>
      <c r="BW2" s="436"/>
      <c r="BX2" s="436"/>
      <c r="BY2" s="437" t="s">
        <v>503</v>
      </c>
      <c r="BZ2" s="437"/>
      <c r="CA2" s="437"/>
      <c r="CB2" s="437"/>
      <c r="CC2" s="437"/>
      <c r="CD2" s="437"/>
      <c r="CE2" s="437"/>
      <c r="CF2" s="437"/>
      <c r="CG2" s="437"/>
      <c r="CH2" s="437"/>
      <c r="CI2" s="437"/>
      <c r="CJ2" s="437"/>
      <c r="CK2" s="438"/>
      <c r="CL2" s="438"/>
      <c r="CM2" s="438"/>
      <c r="CN2" s="438"/>
      <c r="CO2" s="438"/>
      <c r="CP2" s="438"/>
      <c r="CQ2" s="438"/>
      <c r="CR2" s="438"/>
    </row>
    <row r="3" spans="1:96" s="444" customFormat="1" ht="18" customHeight="1">
      <c r="A3" s="440">
        <v>46142</v>
      </c>
      <c r="B3" s="440"/>
      <c r="C3" s="440"/>
      <c r="D3" s="440"/>
      <c r="E3" s="440"/>
      <c r="F3" s="440"/>
      <c r="G3" s="440"/>
      <c r="H3" s="440"/>
      <c r="I3" s="440"/>
      <c r="J3" s="440"/>
      <c r="K3" s="440"/>
      <c r="L3" s="440"/>
      <c r="M3" s="440">
        <v>46142</v>
      </c>
      <c r="N3" s="440"/>
      <c r="O3" s="440"/>
      <c r="P3" s="440"/>
      <c r="Q3" s="440"/>
      <c r="R3" s="440"/>
      <c r="S3" s="440"/>
      <c r="T3" s="440"/>
      <c r="U3" s="440"/>
      <c r="V3" s="440"/>
      <c r="W3" s="440"/>
      <c r="X3" s="440"/>
      <c r="Y3" s="440">
        <v>46142</v>
      </c>
      <c r="Z3" s="440"/>
      <c r="AA3" s="440"/>
      <c r="AB3" s="440"/>
      <c r="AC3" s="440"/>
      <c r="AD3" s="440"/>
      <c r="AE3" s="440"/>
      <c r="AF3" s="440"/>
      <c r="AG3" s="440"/>
      <c r="AH3" s="440"/>
      <c r="AI3" s="440"/>
      <c r="AJ3" s="440"/>
      <c r="AK3" s="440">
        <v>46142</v>
      </c>
      <c r="AL3" s="440"/>
      <c r="AM3" s="440"/>
      <c r="AN3" s="440"/>
      <c r="AO3" s="440"/>
      <c r="AP3" s="440"/>
      <c r="AQ3" s="440"/>
      <c r="AR3" s="440"/>
      <c r="AS3" s="440"/>
      <c r="AT3" s="440"/>
      <c r="AU3" s="440"/>
      <c r="AV3" s="440"/>
      <c r="AW3" s="440">
        <v>46142</v>
      </c>
      <c r="AX3" s="440"/>
      <c r="AY3" s="440"/>
      <c r="AZ3" s="440"/>
      <c r="BA3" s="440"/>
      <c r="BB3" s="440"/>
      <c r="BC3" s="440"/>
      <c r="BD3" s="440"/>
      <c r="BE3" s="440"/>
      <c r="BF3" s="440"/>
      <c r="BG3" s="440"/>
      <c r="BH3" s="440"/>
      <c r="BI3" s="440">
        <v>46142</v>
      </c>
      <c r="BJ3" s="440"/>
      <c r="BK3" s="440"/>
      <c r="BL3" s="440"/>
      <c r="BM3" s="440"/>
      <c r="BN3" s="440"/>
      <c r="BO3" s="440"/>
      <c r="BP3" s="440"/>
      <c r="BQ3" s="440"/>
      <c r="BR3" s="440"/>
      <c r="BS3" s="440"/>
      <c r="BT3" s="440"/>
      <c r="BU3" s="441"/>
      <c r="BV3" s="441"/>
      <c r="BW3" s="441"/>
      <c r="BX3" s="441"/>
      <c r="BY3" s="442">
        <v>46142</v>
      </c>
      <c r="BZ3" s="442"/>
      <c r="CA3" s="442"/>
      <c r="CB3" s="442"/>
      <c r="CC3" s="442"/>
      <c r="CD3" s="442"/>
      <c r="CE3" s="442"/>
      <c r="CF3" s="442"/>
      <c r="CG3" s="442"/>
      <c r="CH3" s="442"/>
      <c r="CI3" s="442"/>
      <c r="CJ3" s="442"/>
      <c r="CK3" s="443"/>
      <c r="CL3" s="443"/>
      <c r="CM3" s="443"/>
      <c r="CN3" s="443"/>
      <c r="CO3" s="443"/>
      <c r="CP3" s="443"/>
      <c r="CQ3" s="443"/>
      <c r="CR3" s="443"/>
    </row>
    <row r="4" spans="1:96" s="448" customFormat="1" ht="18" customHeight="1">
      <c r="A4" s="445" t="s">
        <v>504</v>
      </c>
      <c r="B4" s="446"/>
      <c r="C4" s="446"/>
      <c r="D4" s="446"/>
      <c r="E4" s="446"/>
      <c r="F4" s="446"/>
      <c r="G4" s="446"/>
      <c r="H4" s="446"/>
      <c r="I4" s="446"/>
      <c r="J4" s="446"/>
      <c r="K4" s="446"/>
      <c r="L4" s="446"/>
      <c r="M4" s="445" t="s">
        <v>504</v>
      </c>
      <c r="N4" s="446"/>
      <c r="O4" s="446"/>
      <c r="P4" s="446"/>
      <c r="Q4" s="446"/>
      <c r="R4" s="446"/>
      <c r="S4" s="446"/>
      <c r="T4" s="446"/>
      <c r="U4" s="446"/>
      <c r="V4" s="446"/>
      <c r="W4" s="446"/>
      <c r="X4" s="446"/>
      <c r="Y4" s="445" t="s">
        <v>504</v>
      </c>
      <c r="Z4" s="446"/>
      <c r="AA4" s="446"/>
      <c r="AB4" s="446"/>
      <c r="AC4" s="446"/>
      <c r="AD4" s="446"/>
      <c r="AE4" s="446"/>
      <c r="AF4" s="446"/>
      <c r="AG4" s="446"/>
      <c r="AH4" s="446"/>
      <c r="AI4" s="446"/>
      <c r="AJ4" s="446"/>
      <c r="AK4" s="445" t="s">
        <v>504</v>
      </c>
      <c r="AL4" s="446"/>
      <c r="AM4" s="446"/>
      <c r="AN4" s="446"/>
      <c r="AO4" s="446"/>
      <c r="AP4" s="446"/>
      <c r="AQ4" s="446"/>
      <c r="AR4" s="446"/>
      <c r="AS4" s="446"/>
      <c r="AT4" s="446"/>
      <c r="AU4" s="446"/>
      <c r="AV4" s="446"/>
      <c r="AW4" s="445" t="s">
        <v>504</v>
      </c>
      <c r="AX4" s="446"/>
      <c r="AY4" s="446"/>
      <c r="AZ4" s="446"/>
      <c r="BA4" s="446"/>
      <c r="BB4" s="446"/>
      <c r="BC4" s="446"/>
      <c r="BD4" s="446"/>
      <c r="BE4" s="446"/>
      <c r="BF4" s="446"/>
      <c r="BG4" s="446"/>
      <c r="BH4" s="446"/>
      <c r="BI4" s="445" t="s">
        <v>504</v>
      </c>
      <c r="BJ4" s="445"/>
      <c r="BK4" s="445"/>
      <c r="BL4" s="445"/>
      <c r="BM4" s="445"/>
      <c r="BN4" s="445"/>
      <c r="BO4" s="445"/>
      <c r="BP4" s="445"/>
      <c r="BQ4" s="445"/>
      <c r="BR4" s="445"/>
      <c r="BS4" s="445"/>
      <c r="BT4" s="445"/>
      <c r="BU4" s="447"/>
      <c r="BV4" s="447"/>
      <c r="BW4" s="447"/>
      <c r="BX4" s="447"/>
      <c r="BY4" s="445" t="s">
        <v>505</v>
      </c>
      <c r="BZ4" s="445"/>
      <c r="CA4" s="445"/>
      <c r="CB4" s="445"/>
      <c r="CC4" s="445"/>
      <c r="CD4" s="445"/>
      <c r="CE4" s="445"/>
      <c r="CF4" s="445"/>
      <c r="CG4" s="445"/>
      <c r="CH4" s="445"/>
      <c r="CI4" s="445"/>
      <c r="CJ4" s="445"/>
      <c r="CK4" s="447"/>
      <c r="CL4" s="447"/>
      <c r="CM4" s="447"/>
      <c r="CN4" s="447"/>
      <c r="CO4" s="447"/>
      <c r="CP4" s="447"/>
      <c r="CQ4" s="447"/>
      <c r="CR4" s="447"/>
    </row>
    <row r="5" spans="1:96" s="434" customFormat="1" ht="4.6500000000000004" customHeight="1" thickBot="1">
      <c r="A5" s="449"/>
      <c r="B5" s="450"/>
      <c r="C5" s="451"/>
      <c r="D5" s="451"/>
      <c r="E5" s="451"/>
      <c r="F5" s="451"/>
      <c r="G5" s="451"/>
      <c r="H5" s="452"/>
      <c r="I5" s="452"/>
      <c r="J5" s="451"/>
      <c r="K5" s="451"/>
      <c r="L5" s="452"/>
      <c r="M5" s="453"/>
      <c r="N5" s="454"/>
      <c r="O5" s="454"/>
      <c r="P5" s="455"/>
      <c r="Q5" s="455"/>
      <c r="R5" s="454"/>
      <c r="S5" s="454"/>
      <c r="T5" s="454"/>
      <c r="U5" s="454"/>
      <c r="V5" s="454"/>
      <c r="W5" s="454"/>
      <c r="X5" s="454"/>
      <c r="Y5" s="453"/>
      <c r="Z5" s="454"/>
      <c r="AA5" s="454"/>
      <c r="AB5" s="454"/>
      <c r="AC5" s="454"/>
      <c r="AD5" s="454"/>
      <c r="AE5" s="454"/>
      <c r="AF5" s="454"/>
      <c r="AG5" s="454"/>
      <c r="AH5" s="454"/>
      <c r="AI5" s="454"/>
      <c r="AJ5" s="454"/>
      <c r="AK5" s="453"/>
      <c r="AL5" s="456"/>
      <c r="AM5" s="454"/>
      <c r="AN5" s="454"/>
      <c r="AO5" s="454"/>
      <c r="AP5" s="454"/>
      <c r="AQ5" s="454"/>
      <c r="AR5" s="454"/>
      <c r="AS5" s="454"/>
      <c r="AT5" s="454"/>
      <c r="AU5" s="454"/>
      <c r="AV5" s="455"/>
      <c r="AW5" s="453"/>
      <c r="AX5" s="453"/>
      <c r="AY5" s="453"/>
      <c r="AZ5" s="453"/>
      <c r="BA5" s="453"/>
      <c r="BB5" s="456"/>
      <c r="BC5" s="454"/>
      <c r="BD5" s="454"/>
      <c r="BE5" s="454"/>
      <c r="BF5" s="454"/>
      <c r="BG5" s="454"/>
      <c r="BH5" s="455"/>
      <c r="BI5" s="453"/>
      <c r="BJ5" s="454"/>
      <c r="BK5" s="454"/>
      <c r="BL5" s="455"/>
      <c r="BM5" s="455"/>
      <c r="BN5" s="454"/>
      <c r="BO5" s="454"/>
      <c r="BP5" s="455"/>
      <c r="BQ5" s="455"/>
      <c r="BR5" s="453"/>
      <c r="BS5" s="453"/>
      <c r="BT5" s="453"/>
      <c r="BU5" s="455"/>
      <c r="BV5" s="453"/>
      <c r="BW5" s="453"/>
      <c r="BX5" s="453"/>
      <c r="BY5" s="453"/>
      <c r="BZ5" s="453"/>
      <c r="CA5" s="453"/>
      <c r="CB5" s="453"/>
      <c r="CC5" s="453"/>
      <c r="CD5" s="453"/>
      <c r="CE5" s="453"/>
      <c r="CF5" s="453"/>
      <c r="CG5" s="453"/>
      <c r="CH5" s="453"/>
      <c r="CI5" s="453"/>
      <c r="CJ5" s="453"/>
    </row>
    <row r="6" spans="1:96" s="465" customFormat="1" ht="27" customHeight="1" thickTop="1">
      <c r="A6" s="457" t="s">
        <v>506</v>
      </c>
      <c r="B6" s="458" t="s">
        <v>507</v>
      </c>
      <c r="C6" s="458"/>
      <c r="D6" s="458"/>
      <c r="E6" s="459"/>
      <c r="F6" s="458" t="s">
        <v>30</v>
      </c>
      <c r="G6" s="458"/>
      <c r="H6" s="458"/>
      <c r="I6" s="459"/>
      <c r="J6" s="458" t="s">
        <v>508</v>
      </c>
      <c r="K6" s="458"/>
      <c r="L6" s="458"/>
      <c r="M6" s="457" t="s">
        <v>506</v>
      </c>
      <c r="N6" s="460" t="s">
        <v>509</v>
      </c>
      <c r="O6" s="460"/>
      <c r="P6" s="460"/>
      <c r="Q6" s="461"/>
      <c r="R6" s="460" t="s">
        <v>510</v>
      </c>
      <c r="S6" s="460"/>
      <c r="T6" s="460"/>
      <c r="U6" s="461"/>
      <c r="V6" s="460" t="s">
        <v>117</v>
      </c>
      <c r="W6" s="460"/>
      <c r="X6" s="460"/>
      <c r="Y6" s="457" t="s">
        <v>506</v>
      </c>
      <c r="Z6" s="460" t="s">
        <v>35</v>
      </c>
      <c r="AA6" s="460"/>
      <c r="AB6" s="460"/>
      <c r="AC6" s="461"/>
      <c r="AD6" s="460" t="s">
        <v>511</v>
      </c>
      <c r="AE6" s="460"/>
      <c r="AF6" s="460"/>
      <c r="AG6" s="461"/>
      <c r="AH6" s="460" t="s">
        <v>37</v>
      </c>
      <c r="AI6" s="460"/>
      <c r="AJ6" s="460"/>
      <c r="AK6" s="457" t="s">
        <v>506</v>
      </c>
      <c r="AL6" s="460" t="s">
        <v>512</v>
      </c>
      <c r="AM6" s="460"/>
      <c r="AN6" s="460"/>
      <c r="AO6" s="461"/>
      <c r="AP6" s="460" t="s">
        <v>513</v>
      </c>
      <c r="AQ6" s="460"/>
      <c r="AR6" s="460"/>
      <c r="AS6" s="461"/>
      <c r="AT6" s="460" t="s">
        <v>514</v>
      </c>
      <c r="AU6" s="460"/>
      <c r="AV6" s="460"/>
      <c r="AW6" s="457" t="s">
        <v>506</v>
      </c>
      <c r="AX6" s="460" t="s">
        <v>515</v>
      </c>
      <c r="AY6" s="460"/>
      <c r="AZ6" s="460"/>
      <c r="BA6" s="462"/>
      <c r="BB6" s="463" t="s">
        <v>42</v>
      </c>
      <c r="BC6" s="463"/>
      <c r="BD6" s="463"/>
      <c r="BE6" s="461"/>
      <c r="BF6" s="460" t="s">
        <v>516</v>
      </c>
      <c r="BG6" s="460"/>
      <c r="BH6" s="460"/>
      <c r="BI6" s="462" t="s">
        <v>506</v>
      </c>
      <c r="BJ6" s="460" t="s">
        <v>44</v>
      </c>
      <c r="BK6" s="460"/>
      <c r="BL6" s="460"/>
      <c r="BM6" s="464"/>
      <c r="BN6" s="460" t="s">
        <v>45</v>
      </c>
      <c r="BO6" s="460"/>
      <c r="BP6" s="460"/>
      <c r="BQ6" s="464"/>
      <c r="BR6" s="460" t="s">
        <v>46</v>
      </c>
      <c r="BS6" s="460"/>
      <c r="BT6" s="460"/>
      <c r="BU6" s="464"/>
      <c r="BV6" s="460" t="s">
        <v>517</v>
      </c>
      <c r="BW6" s="460"/>
      <c r="BX6" s="460"/>
      <c r="BY6" s="462" t="s">
        <v>506</v>
      </c>
      <c r="BZ6" s="460" t="s">
        <v>518</v>
      </c>
      <c r="CA6" s="460"/>
      <c r="CB6" s="460"/>
      <c r="CC6" s="464"/>
      <c r="CD6" s="460" t="s">
        <v>519</v>
      </c>
      <c r="CE6" s="460"/>
      <c r="CF6" s="460"/>
      <c r="CG6" s="464"/>
      <c r="CH6" s="460" t="s">
        <v>520</v>
      </c>
      <c r="CI6" s="460"/>
      <c r="CJ6" s="460"/>
    </row>
    <row r="7" spans="1:96" s="465" customFormat="1" ht="13.65" customHeight="1">
      <c r="A7" s="466"/>
      <c r="B7" s="467" t="s">
        <v>521</v>
      </c>
      <c r="C7" s="468" t="s">
        <v>522</v>
      </c>
      <c r="D7" s="468" t="s">
        <v>523</v>
      </c>
      <c r="E7" s="467"/>
      <c r="F7" s="467" t="s">
        <v>521</v>
      </c>
      <c r="G7" s="468" t="s">
        <v>522</v>
      </c>
      <c r="H7" s="467" t="s">
        <v>523</v>
      </c>
      <c r="I7" s="467"/>
      <c r="J7" s="468" t="s">
        <v>521</v>
      </c>
      <c r="K7" s="468" t="s">
        <v>522</v>
      </c>
      <c r="L7" s="468" t="s">
        <v>523</v>
      </c>
      <c r="M7" s="466"/>
      <c r="N7" s="469" t="s">
        <v>521</v>
      </c>
      <c r="O7" s="470" t="s">
        <v>522</v>
      </c>
      <c r="P7" s="469" t="s">
        <v>523</v>
      </c>
      <c r="Q7" s="469"/>
      <c r="R7" s="469" t="s">
        <v>521</v>
      </c>
      <c r="S7" s="470" t="s">
        <v>522</v>
      </c>
      <c r="T7" s="469" t="s">
        <v>523</v>
      </c>
      <c r="U7" s="469"/>
      <c r="V7" s="469" t="s">
        <v>521</v>
      </c>
      <c r="W7" s="470" t="s">
        <v>522</v>
      </c>
      <c r="X7" s="470" t="s">
        <v>523</v>
      </c>
      <c r="Y7" s="466"/>
      <c r="Z7" s="469" t="s">
        <v>521</v>
      </c>
      <c r="AA7" s="470" t="s">
        <v>522</v>
      </c>
      <c r="AB7" s="469" t="s">
        <v>523</v>
      </c>
      <c r="AC7" s="469"/>
      <c r="AD7" s="470" t="s">
        <v>521</v>
      </c>
      <c r="AE7" s="470" t="s">
        <v>522</v>
      </c>
      <c r="AF7" s="470" t="s">
        <v>523</v>
      </c>
      <c r="AG7" s="469"/>
      <c r="AH7" s="469" t="s">
        <v>521</v>
      </c>
      <c r="AI7" s="470" t="s">
        <v>522</v>
      </c>
      <c r="AJ7" s="470" t="s">
        <v>523</v>
      </c>
      <c r="AK7" s="466"/>
      <c r="AL7" s="470" t="s">
        <v>521</v>
      </c>
      <c r="AM7" s="470" t="s">
        <v>522</v>
      </c>
      <c r="AN7" s="470" t="s">
        <v>523</v>
      </c>
      <c r="AO7" s="469"/>
      <c r="AP7" s="469" t="s">
        <v>521</v>
      </c>
      <c r="AQ7" s="470" t="s">
        <v>522</v>
      </c>
      <c r="AR7" s="469" t="s">
        <v>523</v>
      </c>
      <c r="AS7" s="469"/>
      <c r="AT7" s="469" t="s">
        <v>521</v>
      </c>
      <c r="AU7" s="470" t="s">
        <v>522</v>
      </c>
      <c r="AV7" s="470" t="s">
        <v>523</v>
      </c>
      <c r="AW7" s="466"/>
      <c r="AX7" s="469" t="s">
        <v>521</v>
      </c>
      <c r="AY7" s="470" t="s">
        <v>522</v>
      </c>
      <c r="AZ7" s="469" t="s">
        <v>523</v>
      </c>
      <c r="BA7" s="471"/>
      <c r="BB7" s="469" t="s">
        <v>521</v>
      </c>
      <c r="BC7" s="470" t="s">
        <v>522</v>
      </c>
      <c r="BD7" s="469" t="s">
        <v>523</v>
      </c>
      <c r="BE7" s="469"/>
      <c r="BF7" s="469" t="s">
        <v>521</v>
      </c>
      <c r="BG7" s="470" t="s">
        <v>522</v>
      </c>
      <c r="BH7" s="469" t="s">
        <v>523</v>
      </c>
      <c r="BI7" s="471"/>
      <c r="BJ7" s="469" t="s">
        <v>521</v>
      </c>
      <c r="BK7" s="470" t="s">
        <v>522</v>
      </c>
      <c r="BL7" s="469" t="s">
        <v>523</v>
      </c>
      <c r="BM7" s="469"/>
      <c r="BN7" s="469" t="s">
        <v>521</v>
      </c>
      <c r="BO7" s="470" t="s">
        <v>522</v>
      </c>
      <c r="BP7" s="469" t="s">
        <v>523</v>
      </c>
      <c r="BQ7" s="469"/>
      <c r="BR7" s="469" t="s">
        <v>521</v>
      </c>
      <c r="BS7" s="470" t="s">
        <v>522</v>
      </c>
      <c r="BT7" s="470" t="s">
        <v>523</v>
      </c>
      <c r="BU7" s="469"/>
      <c r="BV7" s="469" t="s">
        <v>521</v>
      </c>
      <c r="BW7" s="470" t="s">
        <v>522</v>
      </c>
      <c r="BX7" s="470" t="s">
        <v>523</v>
      </c>
      <c r="BY7" s="471"/>
      <c r="BZ7" s="469" t="s">
        <v>521</v>
      </c>
      <c r="CA7" s="470" t="s">
        <v>522</v>
      </c>
      <c r="CB7" s="470" t="s">
        <v>523</v>
      </c>
      <c r="CC7" s="469"/>
      <c r="CD7" s="469" t="s">
        <v>521</v>
      </c>
      <c r="CE7" s="470" t="s">
        <v>522</v>
      </c>
      <c r="CF7" s="470" t="s">
        <v>523</v>
      </c>
      <c r="CG7" s="469"/>
      <c r="CH7" s="469" t="s">
        <v>521</v>
      </c>
      <c r="CI7" s="470" t="s">
        <v>522</v>
      </c>
      <c r="CJ7" s="469" t="s">
        <v>523</v>
      </c>
    </row>
    <row r="8" spans="1:96" s="434" customFormat="1" ht="4.6500000000000004" customHeight="1">
      <c r="A8" s="472"/>
      <c r="B8" s="473"/>
      <c r="C8" s="473"/>
      <c r="D8" s="473"/>
      <c r="E8" s="473"/>
      <c r="F8" s="473"/>
      <c r="G8" s="473"/>
      <c r="H8" s="473"/>
      <c r="I8" s="473"/>
      <c r="J8" s="473"/>
      <c r="K8" s="473"/>
      <c r="L8" s="473"/>
      <c r="M8" s="474"/>
      <c r="N8" s="473"/>
      <c r="O8" s="473"/>
      <c r="P8" s="473"/>
      <c r="Q8" s="473"/>
      <c r="R8" s="473"/>
      <c r="S8" s="473"/>
      <c r="T8" s="473"/>
      <c r="U8" s="473"/>
      <c r="V8" s="473"/>
      <c r="W8" s="473"/>
      <c r="X8" s="473"/>
      <c r="Y8" s="474"/>
      <c r="Z8" s="473"/>
      <c r="AA8" s="473"/>
      <c r="AB8" s="473"/>
      <c r="AC8" s="473"/>
      <c r="AD8" s="473"/>
      <c r="AE8" s="473"/>
      <c r="AF8" s="473"/>
      <c r="AG8" s="473"/>
      <c r="AH8" s="473"/>
      <c r="AI8" s="473"/>
      <c r="AJ8" s="473"/>
      <c r="AK8" s="474"/>
      <c r="AL8" s="473"/>
      <c r="AM8" s="473"/>
      <c r="AN8" s="473"/>
      <c r="AO8" s="473"/>
      <c r="AP8" s="473"/>
      <c r="AQ8" s="473"/>
      <c r="AR8" s="473"/>
      <c r="AS8" s="473"/>
      <c r="AT8" s="473"/>
      <c r="AU8" s="473"/>
      <c r="AV8" s="473"/>
      <c r="AW8" s="474"/>
      <c r="AX8" s="474"/>
      <c r="AY8" s="474"/>
      <c r="AZ8" s="474"/>
      <c r="BA8" s="474"/>
      <c r="BB8" s="473"/>
      <c r="BC8" s="473"/>
      <c r="BD8" s="473"/>
      <c r="BE8" s="473"/>
      <c r="BF8" s="473"/>
      <c r="BG8" s="473"/>
      <c r="BH8" s="473"/>
      <c r="BI8" s="474"/>
      <c r="BJ8" s="473"/>
      <c r="BK8" s="473"/>
      <c r="BL8" s="473"/>
      <c r="BM8" s="473"/>
      <c r="BN8" s="473"/>
      <c r="BO8" s="473"/>
      <c r="BP8" s="473"/>
      <c r="BQ8" s="473"/>
      <c r="BR8" s="474"/>
      <c r="BS8" s="474"/>
      <c r="BT8" s="474"/>
      <c r="BU8" s="473"/>
      <c r="BV8" s="474"/>
      <c r="BW8" s="474"/>
      <c r="BX8" s="474"/>
      <c r="BY8" s="474"/>
      <c r="BZ8" s="474"/>
      <c r="CA8" s="474"/>
      <c r="CB8" s="474"/>
      <c r="CC8" s="474"/>
      <c r="CD8" s="474"/>
      <c r="CE8" s="474"/>
      <c r="CF8" s="474"/>
      <c r="CG8" s="474"/>
      <c r="CH8" s="474"/>
      <c r="CI8" s="474"/>
      <c r="CJ8" s="474"/>
    </row>
    <row r="9" spans="1:96" s="479" customFormat="1" ht="9" customHeight="1">
      <c r="A9" s="475" t="s">
        <v>524</v>
      </c>
      <c r="B9" s="475">
        <v>5319546.682</v>
      </c>
      <c r="C9" s="475">
        <v>12373509.449999999</v>
      </c>
      <c r="D9" s="475">
        <v>17693056.133000001</v>
      </c>
      <c r="E9" s="475"/>
      <c r="F9" s="475">
        <v>202631.682</v>
      </c>
      <c r="G9" s="475">
        <v>184842.66699999999</v>
      </c>
      <c r="H9" s="475">
        <v>387474.34899999999</v>
      </c>
      <c r="I9" s="475"/>
      <c r="J9" s="475">
        <v>5867768.7630000003</v>
      </c>
      <c r="K9" s="475">
        <v>38467467.193000004</v>
      </c>
      <c r="L9" s="475">
        <v>44335235.957000002</v>
      </c>
      <c r="M9" s="475" t="s">
        <v>524</v>
      </c>
      <c r="N9" s="475">
        <v>919633.25199999998</v>
      </c>
      <c r="O9" s="475">
        <v>1143063.155</v>
      </c>
      <c r="P9" s="475">
        <v>2062696.4080000001</v>
      </c>
      <c r="Q9" s="476"/>
      <c r="R9" s="475">
        <v>665355.92500000005</v>
      </c>
      <c r="S9" s="475">
        <v>4111515.156</v>
      </c>
      <c r="T9" s="475">
        <v>4776871.0820000004</v>
      </c>
      <c r="U9" s="476"/>
      <c r="V9" s="475">
        <v>2601367.13</v>
      </c>
      <c r="W9" s="475">
        <v>14301291.311000001</v>
      </c>
      <c r="X9" s="475">
        <v>16902658.442000002</v>
      </c>
      <c r="Y9" s="475" t="s">
        <v>524</v>
      </c>
      <c r="Z9" s="475">
        <v>2743478.7319999998</v>
      </c>
      <c r="AA9" s="475">
        <v>1660984.9709999999</v>
      </c>
      <c r="AB9" s="475">
        <v>4404463.7029999997</v>
      </c>
      <c r="AC9" s="476"/>
      <c r="AD9" s="475">
        <v>2853894.8309999998</v>
      </c>
      <c r="AE9" s="475">
        <v>12289146.759</v>
      </c>
      <c r="AF9" s="475">
        <v>15143041.591</v>
      </c>
      <c r="AG9" s="476"/>
      <c r="AH9" s="475">
        <v>1432168.057</v>
      </c>
      <c r="AI9" s="475">
        <v>1506683.5390000001</v>
      </c>
      <c r="AJ9" s="475">
        <v>2938851.5959999999</v>
      </c>
      <c r="AK9" s="475" t="s">
        <v>524</v>
      </c>
      <c r="AL9" s="475">
        <v>144103.42499999999</v>
      </c>
      <c r="AM9" s="475">
        <v>495947.72700000001</v>
      </c>
      <c r="AN9" s="475">
        <v>640051.152</v>
      </c>
      <c r="AO9" s="476"/>
      <c r="AP9" s="475">
        <v>675906.19099999999</v>
      </c>
      <c r="AQ9" s="475">
        <v>614672.04500000004</v>
      </c>
      <c r="AR9" s="475">
        <v>1290578.236</v>
      </c>
      <c r="AS9" s="476"/>
      <c r="AT9" s="475">
        <v>301472.87800000003</v>
      </c>
      <c r="AU9" s="475">
        <v>1699761.345</v>
      </c>
      <c r="AV9" s="475">
        <v>2001234.2239999999</v>
      </c>
      <c r="AW9" s="475" t="s">
        <v>524</v>
      </c>
      <c r="AX9" s="475">
        <v>253616.459</v>
      </c>
      <c r="AY9" s="475">
        <v>20591.866000000002</v>
      </c>
      <c r="AZ9" s="475">
        <v>274208.326</v>
      </c>
      <c r="BA9" s="476"/>
      <c r="BB9" s="475">
        <v>442637.17499999999</v>
      </c>
      <c r="BC9" s="475">
        <v>200137.82699999999</v>
      </c>
      <c r="BD9" s="475">
        <v>642775.00199999998</v>
      </c>
      <c r="BE9" s="476"/>
      <c r="BF9" s="475">
        <v>222329.10399999999</v>
      </c>
      <c r="BG9" s="475">
        <v>890630.60900000005</v>
      </c>
      <c r="BH9" s="475">
        <v>1112959.713</v>
      </c>
      <c r="BI9" s="475" t="s">
        <v>524</v>
      </c>
      <c r="BJ9" s="475">
        <v>35702.531000000003</v>
      </c>
      <c r="BK9" s="475">
        <v>1334001.99</v>
      </c>
      <c r="BL9" s="475">
        <v>1369704.5220000001</v>
      </c>
      <c r="BM9" s="475"/>
      <c r="BN9" s="475">
        <v>182344.26300000001</v>
      </c>
      <c r="BO9" s="475">
        <v>1950858.882</v>
      </c>
      <c r="BP9" s="475">
        <v>2133203.1460000002</v>
      </c>
      <c r="BQ9" s="475"/>
      <c r="BR9" s="475">
        <v>379295.43400000001</v>
      </c>
      <c r="BS9" s="475">
        <v>39178.940999999999</v>
      </c>
      <c r="BT9" s="475">
        <v>418474.37599999999</v>
      </c>
      <c r="BU9" s="475"/>
      <c r="BV9" s="475">
        <v>169174.96799999999</v>
      </c>
      <c r="BW9" s="475">
        <v>81327.887000000002</v>
      </c>
      <c r="BX9" s="475">
        <v>250502.856</v>
      </c>
      <c r="BY9" s="475" t="s">
        <v>524</v>
      </c>
      <c r="BZ9" s="475">
        <v>25412427.481999997</v>
      </c>
      <c r="CA9" s="475">
        <v>93365613.320000008</v>
      </c>
      <c r="CB9" s="475">
        <v>118778040.81400003</v>
      </c>
      <c r="CC9" s="475"/>
      <c r="CD9" s="475">
        <v>5867768.7630000003</v>
      </c>
      <c r="CE9" s="475">
        <v>39836764.075000003</v>
      </c>
      <c r="CF9" s="475">
        <v>45704532.839000002</v>
      </c>
      <c r="CG9" s="475"/>
      <c r="CH9" s="475">
        <v>25412427.481999997</v>
      </c>
      <c r="CI9" s="475">
        <v>94734910.202000007</v>
      </c>
      <c r="CJ9" s="475">
        <v>120147337.69600002</v>
      </c>
      <c r="CK9" s="477"/>
      <c r="CL9" s="478"/>
      <c r="CM9" s="478"/>
      <c r="CN9" s="478"/>
    </row>
    <row r="10" spans="1:96" s="479" customFormat="1" ht="9" customHeight="1">
      <c r="A10" s="480" t="s">
        <v>525</v>
      </c>
      <c r="B10" s="481">
        <v>1908516.7220000001</v>
      </c>
      <c r="C10" s="481">
        <v>691184.03899999999</v>
      </c>
      <c r="D10" s="481">
        <v>2599700.7620000001</v>
      </c>
      <c r="E10" s="481"/>
      <c r="F10" s="481">
        <v>69846.661999999997</v>
      </c>
      <c r="G10" s="481">
        <v>39031.754000000001</v>
      </c>
      <c r="H10" s="481">
        <v>108878.417</v>
      </c>
      <c r="I10" s="481"/>
      <c r="J10" s="481">
        <v>2843539.2439999999</v>
      </c>
      <c r="K10" s="481">
        <v>2183983.335</v>
      </c>
      <c r="L10" s="481">
        <v>5027522.5789999999</v>
      </c>
      <c r="M10" s="480" t="s">
        <v>525</v>
      </c>
      <c r="N10" s="481">
        <v>56580.745999999999</v>
      </c>
      <c r="O10" s="481">
        <v>66338.22</v>
      </c>
      <c r="P10" s="481">
        <v>122918.967</v>
      </c>
      <c r="Q10" s="482"/>
      <c r="R10" s="481">
        <v>149039.91800000001</v>
      </c>
      <c r="S10" s="481">
        <v>119798.629</v>
      </c>
      <c r="T10" s="481">
        <v>268838.54800000001</v>
      </c>
      <c r="U10" s="482"/>
      <c r="V10" s="481">
        <v>642887.74800000002</v>
      </c>
      <c r="W10" s="481">
        <v>815433.74</v>
      </c>
      <c r="X10" s="481">
        <v>1458321.4879999999</v>
      </c>
      <c r="Y10" s="480" t="s">
        <v>525</v>
      </c>
      <c r="Z10" s="481">
        <v>6964.9170000000004</v>
      </c>
      <c r="AA10" s="481">
        <v>19612.556</v>
      </c>
      <c r="AB10" s="481">
        <v>26577.473000000002</v>
      </c>
      <c r="AC10" s="482"/>
      <c r="AD10" s="481">
        <v>1232643.8600000001</v>
      </c>
      <c r="AE10" s="481">
        <v>887302.65399999998</v>
      </c>
      <c r="AF10" s="481">
        <v>2119946.5150000001</v>
      </c>
      <c r="AG10" s="482"/>
      <c r="AH10" s="481">
        <v>300400.36499999999</v>
      </c>
      <c r="AI10" s="481">
        <v>187857.89199999999</v>
      </c>
      <c r="AJ10" s="481">
        <v>488258.25799999997</v>
      </c>
      <c r="AK10" s="480" t="s">
        <v>525</v>
      </c>
      <c r="AL10" s="481">
        <v>17062.778999999999</v>
      </c>
      <c r="AM10" s="481">
        <v>21513.187999999998</v>
      </c>
      <c r="AN10" s="481">
        <v>38575.968000000001</v>
      </c>
      <c r="AO10" s="482"/>
      <c r="AP10" s="481">
        <v>86195.87</v>
      </c>
      <c r="AQ10" s="481">
        <v>17436.226999999999</v>
      </c>
      <c r="AR10" s="481">
        <v>103632.098</v>
      </c>
      <c r="AS10" s="482"/>
      <c r="AT10" s="481">
        <v>3109.7919999999999</v>
      </c>
      <c r="AU10" s="481">
        <v>837.76099999999997</v>
      </c>
      <c r="AV10" s="481">
        <v>3947.5540000000001</v>
      </c>
      <c r="AW10" s="480" t="s">
        <v>525</v>
      </c>
      <c r="AX10" s="481">
        <v>22488.547999999999</v>
      </c>
      <c r="AY10" s="481">
        <v>1381.0160000000001</v>
      </c>
      <c r="AZ10" s="481">
        <v>23869.564999999999</v>
      </c>
      <c r="BA10" s="482"/>
      <c r="BB10" s="481">
        <v>32506.384999999998</v>
      </c>
      <c r="BC10" s="481">
        <v>9633.3719999999994</v>
      </c>
      <c r="BD10" s="481">
        <v>42139.756999999998</v>
      </c>
      <c r="BE10" s="482"/>
      <c r="BF10" s="481">
        <v>0</v>
      </c>
      <c r="BG10" s="481">
        <v>0</v>
      </c>
      <c r="BH10" s="481">
        <v>0</v>
      </c>
      <c r="BI10" s="480" t="s">
        <v>525</v>
      </c>
      <c r="BJ10" s="481">
        <v>0</v>
      </c>
      <c r="BK10" s="481">
        <v>0</v>
      </c>
      <c r="BL10" s="481">
        <v>0</v>
      </c>
      <c r="BM10" s="481"/>
      <c r="BN10" s="481">
        <v>0</v>
      </c>
      <c r="BO10" s="481">
        <v>0</v>
      </c>
      <c r="BP10" s="481">
        <v>0</v>
      </c>
      <c r="BQ10" s="481"/>
      <c r="BR10" s="481">
        <v>55912.110999999997</v>
      </c>
      <c r="BS10" s="481">
        <v>4609.5060000000003</v>
      </c>
      <c r="BT10" s="481">
        <v>60521.618000000002</v>
      </c>
      <c r="BU10" s="481"/>
      <c r="BV10" s="481">
        <v>47575.493000000002</v>
      </c>
      <c r="BW10" s="481">
        <v>11124.861000000001</v>
      </c>
      <c r="BX10" s="481">
        <v>58700.355000000003</v>
      </c>
      <c r="BY10" s="480" t="s">
        <v>525</v>
      </c>
      <c r="BZ10" s="481">
        <v>7475271.1600000011</v>
      </c>
      <c r="CA10" s="481">
        <v>5077078.75</v>
      </c>
      <c r="CB10" s="481">
        <v>12552349.921999998</v>
      </c>
      <c r="CC10" s="481"/>
      <c r="CD10" s="481">
        <v>2843539.2439999999</v>
      </c>
      <c r="CE10" s="481">
        <v>2183983.335</v>
      </c>
      <c r="CF10" s="481">
        <v>5027522.58</v>
      </c>
      <c r="CG10" s="481"/>
      <c r="CH10" s="481">
        <v>7475271.1600000011</v>
      </c>
      <c r="CI10" s="481">
        <v>5077078.75</v>
      </c>
      <c r="CJ10" s="481">
        <v>12552349.922999999</v>
      </c>
      <c r="CK10" s="477"/>
      <c r="CL10" s="478"/>
      <c r="CM10" s="478"/>
      <c r="CN10" s="478"/>
    </row>
    <row r="11" spans="1:96" s="479" customFormat="1" ht="9" customHeight="1">
      <c r="A11" s="483" t="s">
        <v>526</v>
      </c>
      <c r="B11" s="481">
        <v>2322840.8220000002</v>
      </c>
      <c r="C11" s="481">
        <v>9977733.5889999997</v>
      </c>
      <c r="D11" s="481">
        <v>12300574.412</v>
      </c>
      <c r="E11" s="481"/>
      <c r="F11" s="481">
        <v>131982.144</v>
      </c>
      <c r="G11" s="481">
        <v>145616.77299999999</v>
      </c>
      <c r="H11" s="481">
        <v>277598.91800000001</v>
      </c>
      <c r="I11" s="481"/>
      <c r="J11" s="481">
        <v>1258231.0360000001</v>
      </c>
      <c r="K11" s="481">
        <v>34612418.704999998</v>
      </c>
      <c r="L11" s="481">
        <v>35870649.740999997</v>
      </c>
      <c r="M11" s="483" t="s">
        <v>526</v>
      </c>
      <c r="N11" s="481">
        <v>808760.04500000004</v>
      </c>
      <c r="O11" s="481">
        <v>1064953.1410000001</v>
      </c>
      <c r="P11" s="481">
        <v>1873713.1869999999</v>
      </c>
      <c r="Q11" s="481"/>
      <c r="R11" s="481">
        <v>492110.61700000003</v>
      </c>
      <c r="S11" s="481">
        <v>3811151.41</v>
      </c>
      <c r="T11" s="481">
        <v>4303262.0279999999</v>
      </c>
      <c r="U11" s="481"/>
      <c r="V11" s="481">
        <v>1572055.15</v>
      </c>
      <c r="W11" s="481">
        <v>12258351.503</v>
      </c>
      <c r="X11" s="481">
        <v>13830406.653000001</v>
      </c>
      <c r="Y11" s="483" t="s">
        <v>526</v>
      </c>
      <c r="Z11" s="481">
        <v>2735815.8309999998</v>
      </c>
      <c r="AA11" s="481">
        <v>1445158.9809999999</v>
      </c>
      <c r="AB11" s="481">
        <v>4180974.8130000001</v>
      </c>
      <c r="AC11" s="481"/>
      <c r="AD11" s="481">
        <v>557187.83100000001</v>
      </c>
      <c r="AE11" s="481">
        <v>10831009.863</v>
      </c>
      <c r="AF11" s="481">
        <v>11388197.694</v>
      </c>
      <c r="AG11" s="481"/>
      <c r="AH11" s="481">
        <v>1050391.31</v>
      </c>
      <c r="AI11" s="481">
        <v>1299869.2390000001</v>
      </c>
      <c r="AJ11" s="481">
        <v>2350260.5499999998</v>
      </c>
      <c r="AK11" s="483" t="s">
        <v>526</v>
      </c>
      <c r="AL11" s="481">
        <v>126038.745</v>
      </c>
      <c r="AM11" s="481">
        <v>474434.538</v>
      </c>
      <c r="AN11" s="481">
        <v>600473.28300000005</v>
      </c>
      <c r="AO11" s="481"/>
      <c r="AP11" s="481">
        <v>589250.299</v>
      </c>
      <c r="AQ11" s="481">
        <v>592123.75</v>
      </c>
      <c r="AR11" s="481">
        <v>1181374.0490000001</v>
      </c>
      <c r="AS11" s="481"/>
      <c r="AT11" s="481">
        <v>298241.61499999999</v>
      </c>
      <c r="AU11" s="481">
        <v>1653722.31</v>
      </c>
      <c r="AV11" s="481">
        <v>1951963.926</v>
      </c>
      <c r="AW11" s="483" t="s">
        <v>526</v>
      </c>
      <c r="AX11" s="481">
        <v>231075.611</v>
      </c>
      <c r="AY11" s="481">
        <v>19210.848999999998</v>
      </c>
      <c r="AZ11" s="481">
        <v>250286.46</v>
      </c>
      <c r="BA11" s="481"/>
      <c r="BB11" s="481">
        <v>399446.951</v>
      </c>
      <c r="BC11" s="481">
        <v>183156.33199999999</v>
      </c>
      <c r="BD11" s="481">
        <v>582603.28300000005</v>
      </c>
      <c r="BE11" s="481"/>
      <c r="BF11" s="481">
        <v>222326.87599999999</v>
      </c>
      <c r="BG11" s="481">
        <v>890630.60900000005</v>
      </c>
      <c r="BH11" s="481">
        <v>1112957.486</v>
      </c>
      <c r="BI11" s="483" t="s">
        <v>526</v>
      </c>
      <c r="BJ11" s="481">
        <v>35702.531000000003</v>
      </c>
      <c r="BK11" s="481">
        <v>1334001.99</v>
      </c>
      <c r="BL11" s="481">
        <v>1369704.5220000001</v>
      </c>
      <c r="BM11" s="481"/>
      <c r="BN11" s="481">
        <v>182310.42300000001</v>
      </c>
      <c r="BO11" s="481">
        <v>1653013.1880000001</v>
      </c>
      <c r="BP11" s="481">
        <v>1835323.611</v>
      </c>
      <c r="BQ11" s="481"/>
      <c r="BR11" s="481">
        <v>320257.42099999997</v>
      </c>
      <c r="BS11" s="481">
        <v>33057.370000000003</v>
      </c>
      <c r="BT11" s="481">
        <v>353314.79200000002</v>
      </c>
      <c r="BU11" s="481"/>
      <c r="BV11" s="481">
        <v>112286.90399999999</v>
      </c>
      <c r="BW11" s="481">
        <v>68874.782000000007</v>
      </c>
      <c r="BX11" s="481">
        <v>181161.68700000001</v>
      </c>
      <c r="BY11" s="483" t="s">
        <v>526</v>
      </c>
      <c r="BZ11" s="481">
        <v>13446312.161999999</v>
      </c>
      <c r="CA11" s="481">
        <v>82348488.922000006</v>
      </c>
      <c r="CB11" s="481">
        <v>95794801.094999999</v>
      </c>
      <c r="CC11" s="481"/>
      <c r="CD11" s="481">
        <v>1258231.0360000001</v>
      </c>
      <c r="CE11" s="481">
        <v>35980836.336000003</v>
      </c>
      <c r="CF11" s="481">
        <v>37239067.373000003</v>
      </c>
      <c r="CG11" s="481"/>
      <c r="CH11" s="481">
        <v>13446312.161999999</v>
      </c>
      <c r="CI11" s="481">
        <v>83716906.553000003</v>
      </c>
      <c r="CJ11" s="481">
        <v>97163218.726999998</v>
      </c>
      <c r="CK11" s="477"/>
      <c r="CL11" s="478"/>
      <c r="CM11" s="478"/>
      <c r="CN11" s="478"/>
    </row>
    <row r="12" spans="1:96" s="479" customFormat="1" ht="9" customHeight="1">
      <c r="A12" s="483" t="s">
        <v>527</v>
      </c>
      <c r="B12" s="481">
        <v>45504.118000000002</v>
      </c>
      <c r="C12" s="481">
        <v>37822.231</v>
      </c>
      <c r="D12" s="481">
        <v>83326.349000000002</v>
      </c>
      <c r="E12" s="481"/>
      <c r="F12" s="481">
        <v>607.447</v>
      </c>
      <c r="G12" s="481">
        <v>194.13800000000001</v>
      </c>
      <c r="H12" s="481">
        <v>801.58500000000004</v>
      </c>
      <c r="I12" s="481"/>
      <c r="J12" s="481">
        <v>55093.555</v>
      </c>
      <c r="K12" s="481">
        <v>49008.77</v>
      </c>
      <c r="L12" s="481">
        <v>104102.325</v>
      </c>
      <c r="M12" s="483" t="s">
        <v>527</v>
      </c>
      <c r="N12" s="481">
        <v>2303.1190000000001</v>
      </c>
      <c r="O12" s="481">
        <v>1193.364</v>
      </c>
      <c r="P12" s="481">
        <v>3496.4839999999999</v>
      </c>
      <c r="Q12" s="481"/>
      <c r="R12" s="481">
        <v>5120.92</v>
      </c>
      <c r="S12" s="481">
        <v>2438.6370000000002</v>
      </c>
      <c r="T12" s="481">
        <v>7559.558</v>
      </c>
      <c r="U12" s="481"/>
      <c r="V12" s="481">
        <v>31495.578000000001</v>
      </c>
      <c r="W12" s="481">
        <v>8697.1839999999993</v>
      </c>
      <c r="X12" s="481">
        <v>40192.762000000002</v>
      </c>
      <c r="Y12" s="483" t="s">
        <v>527</v>
      </c>
      <c r="Z12" s="481">
        <v>0</v>
      </c>
      <c r="AA12" s="481">
        <v>0</v>
      </c>
      <c r="AB12" s="481">
        <v>0</v>
      </c>
      <c r="AC12" s="481"/>
      <c r="AD12" s="481">
        <v>66419.585999999996</v>
      </c>
      <c r="AE12" s="481">
        <v>0</v>
      </c>
      <c r="AF12" s="481">
        <v>66419.585999999996</v>
      </c>
      <c r="AG12" s="481"/>
      <c r="AH12" s="481">
        <v>1303.876</v>
      </c>
      <c r="AI12" s="481">
        <v>36.927999999999997</v>
      </c>
      <c r="AJ12" s="481">
        <v>1340.8050000000001</v>
      </c>
      <c r="AK12" s="483" t="s">
        <v>527</v>
      </c>
      <c r="AL12" s="481">
        <v>1001.901</v>
      </c>
      <c r="AM12" s="481">
        <v>0</v>
      </c>
      <c r="AN12" s="481">
        <v>1001.901</v>
      </c>
      <c r="AO12" s="481"/>
      <c r="AP12" s="481">
        <v>156.184</v>
      </c>
      <c r="AQ12" s="481">
        <v>0</v>
      </c>
      <c r="AR12" s="481">
        <v>156.184</v>
      </c>
      <c r="AS12" s="481"/>
      <c r="AT12" s="481">
        <v>112.60899999999999</v>
      </c>
      <c r="AU12" s="481">
        <v>0</v>
      </c>
      <c r="AV12" s="481">
        <v>112.60899999999999</v>
      </c>
      <c r="AW12" s="483" t="s">
        <v>527</v>
      </c>
      <c r="AX12" s="481">
        <v>0</v>
      </c>
      <c r="AY12" s="481">
        <v>0</v>
      </c>
      <c r="AZ12" s="481">
        <v>0</v>
      </c>
      <c r="BA12" s="481"/>
      <c r="BB12" s="481">
        <v>0</v>
      </c>
      <c r="BC12" s="481">
        <v>0</v>
      </c>
      <c r="BD12" s="481">
        <v>0</v>
      </c>
      <c r="BE12" s="481"/>
      <c r="BF12" s="481">
        <v>0</v>
      </c>
      <c r="BG12" s="481">
        <v>0</v>
      </c>
      <c r="BH12" s="481">
        <v>0</v>
      </c>
      <c r="BI12" s="483" t="s">
        <v>527</v>
      </c>
      <c r="BJ12" s="481">
        <v>0</v>
      </c>
      <c r="BK12" s="481">
        <v>0</v>
      </c>
      <c r="BL12" s="481">
        <v>0</v>
      </c>
      <c r="BM12" s="481"/>
      <c r="BN12" s="481">
        <v>0</v>
      </c>
      <c r="BO12" s="481">
        <v>0</v>
      </c>
      <c r="BP12" s="481">
        <v>0</v>
      </c>
      <c r="BQ12" s="481"/>
      <c r="BR12" s="481">
        <v>178.154</v>
      </c>
      <c r="BS12" s="481">
        <v>0</v>
      </c>
      <c r="BT12" s="481">
        <v>178.154</v>
      </c>
      <c r="BU12" s="481"/>
      <c r="BV12" s="481">
        <v>46.33</v>
      </c>
      <c r="BW12" s="481">
        <v>0</v>
      </c>
      <c r="BX12" s="481">
        <v>46.33</v>
      </c>
      <c r="BY12" s="483" t="s">
        <v>527</v>
      </c>
      <c r="BZ12" s="481">
        <v>209343.37699999998</v>
      </c>
      <c r="CA12" s="481">
        <v>99391.251999999993</v>
      </c>
      <c r="CB12" s="481">
        <v>308734.63200000004</v>
      </c>
      <c r="CC12" s="481"/>
      <c r="CD12" s="481">
        <v>55093.555</v>
      </c>
      <c r="CE12" s="481">
        <v>49008.77</v>
      </c>
      <c r="CF12" s="481">
        <v>104102.325</v>
      </c>
      <c r="CG12" s="481"/>
      <c r="CH12" s="481">
        <v>209343.37699999998</v>
      </c>
      <c r="CI12" s="481">
        <v>99391.251999999993</v>
      </c>
      <c r="CJ12" s="481">
        <v>308734.63200000004</v>
      </c>
      <c r="CK12" s="477"/>
      <c r="CL12" s="478"/>
      <c r="CM12" s="478"/>
      <c r="CN12" s="478"/>
    </row>
    <row r="13" spans="1:96" s="479" customFormat="1" ht="9" customHeight="1">
      <c r="A13" s="483" t="s">
        <v>528</v>
      </c>
      <c r="B13" s="481">
        <v>1042685.018</v>
      </c>
      <c r="C13" s="481">
        <v>1666769.59</v>
      </c>
      <c r="D13" s="481">
        <v>2709454.6090000002</v>
      </c>
      <c r="E13" s="481"/>
      <c r="F13" s="481">
        <v>195.42699999999999</v>
      </c>
      <c r="G13" s="481">
        <v>0</v>
      </c>
      <c r="H13" s="481">
        <v>195.42699999999999</v>
      </c>
      <c r="I13" s="481"/>
      <c r="J13" s="481">
        <v>1710904.9269999999</v>
      </c>
      <c r="K13" s="481">
        <v>1622056.3829999999</v>
      </c>
      <c r="L13" s="481">
        <v>3332961.31</v>
      </c>
      <c r="M13" s="483" t="s">
        <v>528</v>
      </c>
      <c r="N13" s="481">
        <v>51989.341</v>
      </c>
      <c r="O13" s="481">
        <v>10578.428</v>
      </c>
      <c r="P13" s="481">
        <v>62567.769</v>
      </c>
      <c r="Q13" s="481"/>
      <c r="R13" s="481">
        <v>19084.468000000001</v>
      </c>
      <c r="S13" s="481">
        <v>178126.47899999999</v>
      </c>
      <c r="T13" s="481">
        <v>197210.94699999999</v>
      </c>
      <c r="U13" s="481"/>
      <c r="V13" s="481">
        <v>354928.65399999998</v>
      </c>
      <c r="W13" s="481">
        <v>1218808.8829999999</v>
      </c>
      <c r="X13" s="481">
        <v>1573737.537</v>
      </c>
      <c r="Y13" s="483" t="s">
        <v>528</v>
      </c>
      <c r="Z13" s="481">
        <v>697.98299999999995</v>
      </c>
      <c r="AA13" s="481">
        <v>196213.43299999999</v>
      </c>
      <c r="AB13" s="481">
        <v>196911.416</v>
      </c>
      <c r="AC13" s="481"/>
      <c r="AD13" s="481">
        <v>997643.55299999996</v>
      </c>
      <c r="AE13" s="481">
        <v>570834.24100000004</v>
      </c>
      <c r="AF13" s="481">
        <v>1568477.794</v>
      </c>
      <c r="AG13" s="481"/>
      <c r="AH13" s="481">
        <v>80072.502999999997</v>
      </c>
      <c r="AI13" s="481">
        <v>18919.477999999999</v>
      </c>
      <c r="AJ13" s="481">
        <v>98991.982000000004</v>
      </c>
      <c r="AK13" s="483" t="s">
        <v>528</v>
      </c>
      <c r="AL13" s="481">
        <v>0</v>
      </c>
      <c r="AM13" s="481">
        <v>0</v>
      </c>
      <c r="AN13" s="481">
        <v>0</v>
      </c>
      <c r="AO13" s="481"/>
      <c r="AP13" s="481">
        <v>303.83699999999999</v>
      </c>
      <c r="AQ13" s="481">
        <v>5112.067</v>
      </c>
      <c r="AR13" s="481">
        <v>5415.9040000000005</v>
      </c>
      <c r="AS13" s="481"/>
      <c r="AT13" s="481">
        <v>8.86</v>
      </c>
      <c r="AU13" s="481">
        <v>45201.273000000001</v>
      </c>
      <c r="AV13" s="481">
        <v>45210.133000000002</v>
      </c>
      <c r="AW13" s="483" t="s">
        <v>528</v>
      </c>
      <c r="AX13" s="481">
        <v>52.3</v>
      </c>
      <c r="AY13" s="481">
        <v>0</v>
      </c>
      <c r="AZ13" s="481">
        <v>52.3</v>
      </c>
      <c r="BA13" s="481"/>
      <c r="BB13" s="481">
        <v>10683.838</v>
      </c>
      <c r="BC13" s="481">
        <v>7348.1229999999996</v>
      </c>
      <c r="BD13" s="481">
        <v>18031.960999999999</v>
      </c>
      <c r="BE13" s="481"/>
      <c r="BF13" s="481">
        <v>2.2269999999999999</v>
      </c>
      <c r="BG13" s="481">
        <v>0</v>
      </c>
      <c r="BH13" s="481">
        <v>2.2269999999999999</v>
      </c>
      <c r="BI13" s="483" t="s">
        <v>528</v>
      </c>
      <c r="BJ13" s="481">
        <v>0</v>
      </c>
      <c r="BK13" s="481">
        <v>0</v>
      </c>
      <c r="BL13" s="481">
        <v>0</v>
      </c>
      <c r="BM13" s="481"/>
      <c r="BN13" s="481">
        <v>33.838999999999999</v>
      </c>
      <c r="BO13" s="481">
        <v>297845.69400000002</v>
      </c>
      <c r="BP13" s="481">
        <v>297879.53399999999</v>
      </c>
      <c r="BQ13" s="481"/>
      <c r="BR13" s="481">
        <v>2947.7469999999998</v>
      </c>
      <c r="BS13" s="481">
        <v>1512.0640000000001</v>
      </c>
      <c r="BT13" s="481">
        <v>4459.8109999999997</v>
      </c>
      <c r="BU13" s="481"/>
      <c r="BV13" s="481">
        <v>9266.24</v>
      </c>
      <c r="BW13" s="481">
        <v>1328.2429999999999</v>
      </c>
      <c r="BX13" s="481">
        <v>10594.483</v>
      </c>
      <c r="BY13" s="483" t="s">
        <v>528</v>
      </c>
      <c r="BZ13" s="481">
        <v>4281500.762000001</v>
      </c>
      <c r="CA13" s="481">
        <v>5840654.3790000007</v>
      </c>
      <c r="CB13" s="481">
        <v>10122155.144000001</v>
      </c>
      <c r="CC13" s="481"/>
      <c r="CD13" s="481">
        <v>1710904.9269999999</v>
      </c>
      <c r="CE13" s="481">
        <v>1622935.6329999999</v>
      </c>
      <c r="CF13" s="481">
        <v>3333840.56</v>
      </c>
      <c r="CG13" s="481"/>
      <c r="CH13" s="481">
        <v>4281500.762000001</v>
      </c>
      <c r="CI13" s="481">
        <v>5841533.6290000007</v>
      </c>
      <c r="CJ13" s="481">
        <v>10123034.394000001</v>
      </c>
      <c r="CK13" s="477"/>
      <c r="CL13" s="478"/>
      <c r="CM13" s="478"/>
      <c r="CN13" s="478"/>
    </row>
    <row r="14" spans="1:96" s="485" customFormat="1" ht="4.6500000000000004" customHeight="1">
      <c r="A14" s="483"/>
      <c r="B14" s="481"/>
      <c r="C14" s="481"/>
      <c r="D14" s="481"/>
      <c r="E14" s="481"/>
      <c r="F14" s="481"/>
      <c r="G14" s="481"/>
      <c r="H14" s="481"/>
      <c r="I14" s="481"/>
      <c r="J14" s="481"/>
      <c r="K14" s="481"/>
      <c r="L14" s="481"/>
      <c r="M14" s="483"/>
      <c r="N14" s="481"/>
      <c r="O14" s="481"/>
      <c r="P14" s="481"/>
      <c r="Q14" s="481"/>
      <c r="R14" s="481"/>
      <c r="S14" s="481"/>
      <c r="T14" s="481"/>
      <c r="U14" s="481"/>
      <c r="V14" s="481"/>
      <c r="W14" s="481"/>
      <c r="X14" s="481"/>
      <c r="Y14" s="483"/>
      <c r="Z14" s="481"/>
      <c r="AA14" s="481"/>
      <c r="AB14" s="481"/>
      <c r="AC14" s="481"/>
      <c r="AD14" s="481"/>
      <c r="AE14" s="481"/>
      <c r="AF14" s="481"/>
      <c r="AG14" s="481"/>
      <c r="AH14" s="481"/>
      <c r="AI14" s="481"/>
      <c r="AJ14" s="481"/>
      <c r="AK14" s="483"/>
      <c r="AL14" s="481"/>
      <c r="AM14" s="481"/>
      <c r="AN14" s="481"/>
      <c r="AO14" s="481"/>
      <c r="AP14" s="481"/>
      <c r="AQ14" s="481"/>
      <c r="AR14" s="481"/>
      <c r="AS14" s="481"/>
      <c r="AT14" s="481"/>
      <c r="AU14" s="481"/>
      <c r="AV14" s="481"/>
      <c r="AW14" s="483"/>
      <c r="AX14" s="481"/>
      <c r="AY14" s="481"/>
      <c r="AZ14" s="481"/>
      <c r="BA14" s="481"/>
      <c r="BB14" s="481"/>
      <c r="BC14" s="481"/>
      <c r="BD14" s="481"/>
      <c r="BE14" s="481"/>
      <c r="BF14" s="481"/>
      <c r="BG14" s="481"/>
      <c r="BH14" s="481"/>
      <c r="BI14" s="483"/>
      <c r="BJ14" s="481"/>
      <c r="BK14" s="481"/>
      <c r="BL14" s="481"/>
      <c r="BM14" s="481"/>
      <c r="BN14" s="481"/>
      <c r="BO14" s="481"/>
      <c r="BP14" s="481"/>
      <c r="BQ14" s="481"/>
      <c r="BR14" s="481"/>
      <c r="BS14" s="481"/>
      <c r="BT14" s="481"/>
      <c r="BU14" s="481"/>
      <c r="BV14" s="481"/>
      <c r="BW14" s="481"/>
      <c r="BX14" s="481"/>
      <c r="BY14" s="483"/>
      <c r="BZ14" s="481"/>
      <c r="CA14" s="481"/>
      <c r="CB14" s="481"/>
      <c r="CC14" s="481"/>
      <c r="CD14" s="481"/>
      <c r="CE14" s="481"/>
      <c r="CF14" s="481"/>
      <c r="CG14" s="481"/>
      <c r="CH14" s="481"/>
      <c r="CI14" s="481"/>
      <c r="CJ14" s="481"/>
      <c r="CK14" s="477"/>
      <c r="CL14" s="484"/>
      <c r="CM14" s="484"/>
      <c r="CN14" s="484"/>
    </row>
    <row r="15" spans="1:96" s="479" customFormat="1" ht="9" customHeight="1">
      <c r="A15" s="486" t="s">
        <v>529</v>
      </c>
      <c r="B15" s="487">
        <v>0</v>
      </c>
      <c r="C15" s="487">
        <v>0</v>
      </c>
      <c r="D15" s="487">
        <v>0</v>
      </c>
      <c r="E15" s="487"/>
      <c r="F15" s="487">
        <v>0</v>
      </c>
      <c r="G15" s="487">
        <v>0</v>
      </c>
      <c r="H15" s="487">
        <v>0</v>
      </c>
      <c r="I15" s="487"/>
      <c r="J15" s="487">
        <v>180000</v>
      </c>
      <c r="K15" s="487">
        <v>0</v>
      </c>
      <c r="L15" s="487">
        <v>180000</v>
      </c>
      <c r="M15" s="486" t="s">
        <v>529</v>
      </c>
      <c r="N15" s="487">
        <v>0</v>
      </c>
      <c r="O15" s="487">
        <v>0</v>
      </c>
      <c r="P15" s="487">
        <v>0</v>
      </c>
      <c r="Q15" s="487"/>
      <c r="R15" s="487">
        <v>170000</v>
      </c>
      <c r="S15" s="487">
        <v>0</v>
      </c>
      <c r="T15" s="487">
        <v>170000</v>
      </c>
      <c r="U15" s="487"/>
      <c r="V15" s="487">
        <v>300000</v>
      </c>
      <c r="W15" s="487">
        <v>0</v>
      </c>
      <c r="X15" s="487">
        <v>300000</v>
      </c>
      <c r="Y15" s="486" t="s">
        <v>529</v>
      </c>
      <c r="Z15" s="487">
        <v>0</v>
      </c>
      <c r="AA15" s="487">
        <v>0</v>
      </c>
      <c r="AB15" s="487">
        <v>0</v>
      </c>
      <c r="AC15" s="487"/>
      <c r="AD15" s="487">
        <v>54000</v>
      </c>
      <c r="AE15" s="487">
        <v>0</v>
      </c>
      <c r="AF15" s="487">
        <v>54000</v>
      </c>
      <c r="AG15" s="487"/>
      <c r="AH15" s="487">
        <v>0</v>
      </c>
      <c r="AI15" s="487">
        <v>0</v>
      </c>
      <c r="AJ15" s="487">
        <v>0</v>
      </c>
      <c r="AK15" s="486" t="s">
        <v>529</v>
      </c>
      <c r="AL15" s="487">
        <v>0</v>
      </c>
      <c r="AM15" s="487">
        <v>0</v>
      </c>
      <c r="AN15" s="487">
        <v>0</v>
      </c>
      <c r="AO15" s="487"/>
      <c r="AP15" s="487">
        <v>130000</v>
      </c>
      <c r="AQ15" s="487">
        <v>0</v>
      </c>
      <c r="AR15" s="487">
        <v>130000</v>
      </c>
      <c r="AS15" s="487"/>
      <c r="AT15" s="487">
        <v>85000</v>
      </c>
      <c r="AU15" s="487">
        <v>0</v>
      </c>
      <c r="AV15" s="487">
        <v>85000</v>
      </c>
      <c r="AW15" s="486" t="s">
        <v>529</v>
      </c>
      <c r="AX15" s="487">
        <v>90000</v>
      </c>
      <c r="AY15" s="487">
        <v>0</v>
      </c>
      <c r="AZ15" s="487">
        <v>90000</v>
      </c>
      <c r="BA15" s="487"/>
      <c r="BB15" s="487">
        <v>15000</v>
      </c>
      <c r="BC15" s="487">
        <v>0</v>
      </c>
      <c r="BD15" s="487">
        <v>15000</v>
      </c>
      <c r="BE15" s="487"/>
      <c r="BF15" s="487">
        <v>0</v>
      </c>
      <c r="BG15" s="487">
        <v>0</v>
      </c>
      <c r="BH15" s="487">
        <v>0</v>
      </c>
      <c r="BI15" s="486" t="s">
        <v>529</v>
      </c>
      <c r="BJ15" s="487">
        <v>107000</v>
      </c>
      <c r="BK15" s="487">
        <v>0</v>
      </c>
      <c r="BL15" s="487">
        <v>107000</v>
      </c>
      <c r="BM15" s="487"/>
      <c r="BN15" s="487">
        <v>140000</v>
      </c>
      <c r="BO15" s="487">
        <v>0</v>
      </c>
      <c r="BP15" s="487">
        <v>140000</v>
      </c>
      <c r="BQ15" s="487"/>
      <c r="BR15" s="487">
        <v>10000</v>
      </c>
      <c r="BS15" s="487">
        <v>0</v>
      </c>
      <c r="BT15" s="487">
        <v>10000</v>
      </c>
      <c r="BU15" s="487"/>
      <c r="BV15" s="487">
        <v>0</v>
      </c>
      <c r="BW15" s="487">
        <v>0</v>
      </c>
      <c r="BX15" s="487">
        <v>0</v>
      </c>
      <c r="BY15" s="486" t="s">
        <v>529</v>
      </c>
      <c r="BZ15" s="487">
        <v>1281000</v>
      </c>
      <c r="CA15" s="487">
        <v>0</v>
      </c>
      <c r="CB15" s="487">
        <v>1281000</v>
      </c>
      <c r="CC15" s="487"/>
      <c r="CD15" s="487">
        <v>180000</v>
      </c>
      <c r="CE15" s="487">
        <v>0</v>
      </c>
      <c r="CF15" s="487">
        <v>180000</v>
      </c>
      <c r="CG15" s="487"/>
      <c r="CH15" s="487">
        <v>1281000</v>
      </c>
      <c r="CI15" s="487">
        <v>0</v>
      </c>
      <c r="CJ15" s="487">
        <v>1281000</v>
      </c>
      <c r="CK15" s="477"/>
      <c r="CL15" s="478"/>
      <c r="CM15" s="478"/>
      <c r="CN15" s="478"/>
    </row>
    <row r="16" spans="1:96" s="485" customFormat="1" ht="4.6500000000000004" customHeight="1">
      <c r="A16" s="486"/>
      <c r="B16" s="487"/>
      <c r="C16" s="487"/>
      <c r="D16" s="487"/>
      <c r="E16" s="487"/>
      <c r="F16" s="487"/>
      <c r="G16" s="487"/>
      <c r="H16" s="487"/>
      <c r="I16" s="487"/>
      <c r="J16" s="487"/>
      <c r="K16" s="487"/>
      <c r="L16" s="487"/>
      <c r="M16" s="486"/>
      <c r="N16" s="487"/>
      <c r="O16" s="487"/>
      <c r="P16" s="487"/>
      <c r="Q16" s="487"/>
      <c r="R16" s="487"/>
      <c r="S16" s="487"/>
      <c r="T16" s="487"/>
      <c r="U16" s="487"/>
      <c r="V16" s="487"/>
      <c r="W16" s="487"/>
      <c r="X16" s="487"/>
      <c r="Y16" s="486"/>
      <c r="Z16" s="487"/>
      <c r="AA16" s="487"/>
      <c r="AB16" s="487"/>
      <c r="AC16" s="487"/>
      <c r="AD16" s="487"/>
      <c r="AE16" s="487"/>
      <c r="AF16" s="487"/>
      <c r="AG16" s="487"/>
      <c r="AH16" s="487"/>
      <c r="AI16" s="487"/>
      <c r="AJ16" s="487"/>
      <c r="AK16" s="486"/>
      <c r="AL16" s="487"/>
      <c r="AM16" s="487"/>
      <c r="AN16" s="487"/>
      <c r="AO16" s="487"/>
      <c r="AP16" s="487"/>
      <c r="AQ16" s="487"/>
      <c r="AR16" s="487"/>
      <c r="AS16" s="487"/>
      <c r="AT16" s="487"/>
      <c r="AU16" s="487"/>
      <c r="AV16" s="487"/>
      <c r="AW16" s="486"/>
      <c r="AX16" s="487"/>
      <c r="AY16" s="487"/>
      <c r="AZ16" s="487"/>
      <c r="BA16" s="487"/>
      <c r="BB16" s="487"/>
      <c r="BC16" s="487"/>
      <c r="BD16" s="487"/>
      <c r="BE16" s="487"/>
      <c r="BF16" s="487"/>
      <c r="BG16" s="487"/>
      <c r="BH16" s="487"/>
      <c r="BI16" s="486"/>
      <c r="BJ16" s="487"/>
      <c r="BK16" s="487"/>
      <c r="BL16" s="487"/>
      <c r="BM16" s="487"/>
      <c r="BN16" s="487"/>
      <c r="BO16" s="487"/>
      <c r="BP16" s="487"/>
      <c r="BQ16" s="487"/>
      <c r="BR16" s="487"/>
      <c r="BS16" s="487"/>
      <c r="BT16" s="487"/>
      <c r="BU16" s="487"/>
      <c r="BV16" s="487"/>
      <c r="BW16" s="487"/>
      <c r="BX16" s="487"/>
      <c r="BY16" s="486"/>
      <c r="BZ16" s="487"/>
      <c r="CA16" s="487"/>
      <c r="CB16" s="487"/>
      <c r="CC16" s="487"/>
      <c r="CD16" s="487"/>
      <c r="CE16" s="487"/>
      <c r="CF16" s="487"/>
      <c r="CG16" s="487"/>
      <c r="CH16" s="487"/>
      <c r="CI16" s="487"/>
      <c r="CJ16" s="487"/>
      <c r="CK16" s="477"/>
      <c r="CL16" s="484"/>
      <c r="CM16" s="484"/>
      <c r="CN16" s="484"/>
    </row>
    <row r="17" spans="1:92" s="479" customFormat="1" ht="9" customHeight="1">
      <c r="A17" s="475" t="s">
        <v>530</v>
      </c>
      <c r="B17" s="476">
        <v>6709937.9069999997</v>
      </c>
      <c r="C17" s="476">
        <v>7648293.5350000001</v>
      </c>
      <c r="D17" s="476">
        <v>14358231.443</v>
      </c>
      <c r="E17" s="476"/>
      <c r="F17" s="476">
        <v>41685.481</v>
      </c>
      <c r="G17" s="476">
        <v>0</v>
      </c>
      <c r="H17" s="476">
        <v>41685.481</v>
      </c>
      <c r="I17" s="476"/>
      <c r="J17" s="476">
        <v>28335342.614999998</v>
      </c>
      <c r="K17" s="476">
        <v>4284613.9210000001</v>
      </c>
      <c r="L17" s="476">
        <v>32619956.537</v>
      </c>
      <c r="M17" s="475" t="s">
        <v>530</v>
      </c>
      <c r="N17" s="476">
        <v>781532.58299999998</v>
      </c>
      <c r="O17" s="476">
        <v>36511.798000000003</v>
      </c>
      <c r="P17" s="476">
        <v>818044.38100000005</v>
      </c>
      <c r="Q17" s="476"/>
      <c r="R17" s="476">
        <v>2619246.2769999998</v>
      </c>
      <c r="S17" s="476">
        <v>500381.43900000001</v>
      </c>
      <c r="T17" s="476">
        <v>3119627.716</v>
      </c>
      <c r="U17" s="476"/>
      <c r="V17" s="476">
        <v>7012367.176</v>
      </c>
      <c r="W17" s="476">
        <v>1217024.9410000001</v>
      </c>
      <c r="X17" s="476">
        <v>8229392.1169999996</v>
      </c>
      <c r="Y17" s="475" t="s">
        <v>530</v>
      </c>
      <c r="Z17" s="476">
        <v>1654154.531</v>
      </c>
      <c r="AA17" s="476">
        <v>526535.86</v>
      </c>
      <c r="AB17" s="476">
        <v>2180690.392</v>
      </c>
      <c r="AC17" s="476"/>
      <c r="AD17" s="476">
        <v>11597766.914000001</v>
      </c>
      <c r="AE17" s="476">
        <v>1363066.8419999999</v>
      </c>
      <c r="AF17" s="476">
        <v>12960833.755999999</v>
      </c>
      <c r="AG17" s="476"/>
      <c r="AH17" s="476">
        <v>2375364.0970000001</v>
      </c>
      <c r="AI17" s="476">
        <v>44091.338000000003</v>
      </c>
      <c r="AJ17" s="476">
        <v>2419455.4360000002</v>
      </c>
      <c r="AK17" s="475" t="s">
        <v>530</v>
      </c>
      <c r="AL17" s="476">
        <v>1209091.909</v>
      </c>
      <c r="AM17" s="476">
        <v>0</v>
      </c>
      <c r="AN17" s="476">
        <v>1209091.909</v>
      </c>
      <c r="AO17" s="476"/>
      <c r="AP17" s="476">
        <v>369709.04300000001</v>
      </c>
      <c r="AQ17" s="476">
        <v>0</v>
      </c>
      <c r="AR17" s="476">
        <v>369709.04300000001</v>
      </c>
      <c r="AS17" s="476"/>
      <c r="AT17" s="476">
        <v>745770.97</v>
      </c>
      <c r="AU17" s="476">
        <v>136218.29300000001</v>
      </c>
      <c r="AV17" s="476">
        <v>881989.26399999997</v>
      </c>
      <c r="AW17" s="475" t="s">
        <v>530</v>
      </c>
      <c r="AX17" s="476">
        <v>234202.86199999999</v>
      </c>
      <c r="AY17" s="476">
        <v>0</v>
      </c>
      <c r="AZ17" s="476">
        <v>234202.86199999999</v>
      </c>
      <c r="BA17" s="476"/>
      <c r="BB17" s="476">
        <v>72.754999999999995</v>
      </c>
      <c r="BC17" s="476">
        <v>0</v>
      </c>
      <c r="BD17" s="476">
        <v>72.754999999999995</v>
      </c>
      <c r="BE17" s="476"/>
      <c r="BF17" s="476">
        <v>282889.32</v>
      </c>
      <c r="BG17" s="476">
        <v>40052.245999999999</v>
      </c>
      <c r="BH17" s="476">
        <v>322941.56699999998</v>
      </c>
      <c r="BI17" s="475" t="s">
        <v>530</v>
      </c>
      <c r="BJ17" s="476">
        <v>206423.05300000001</v>
      </c>
      <c r="BK17" s="476">
        <v>178361.802</v>
      </c>
      <c r="BL17" s="476">
        <v>384784.85499999998</v>
      </c>
      <c r="BM17" s="476"/>
      <c r="BN17" s="476">
        <v>806186.84600000002</v>
      </c>
      <c r="BO17" s="476">
        <v>0</v>
      </c>
      <c r="BP17" s="476">
        <v>806186.84600000002</v>
      </c>
      <c r="BQ17" s="476"/>
      <c r="BR17" s="476">
        <v>446126.522</v>
      </c>
      <c r="BS17" s="476">
        <v>0</v>
      </c>
      <c r="BT17" s="476">
        <v>446126.522</v>
      </c>
      <c r="BU17" s="476"/>
      <c r="BV17" s="476">
        <v>118202.97</v>
      </c>
      <c r="BW17" s="476">
        <v>3.0000000000000001E-3</v>
      </c>
      <c r="BX17" s="476">
        <v>118202.973</v>
      </c>
      <c r="BY17" s="475" t="s">
        <v>530</v>
      </c>
      <c r="BZ17" s="476">
        <v>65546073.831000008</v>
      </c>
      <c r="CA17" s="476">
        <v>15975152.017999997</v>
      </c>
      <c r="CB17" s="476">
        <v>81521225.855000004</v>
      </c>
      <c r="CC17" s="476"/>
      <c r="CD17" s="476">
        <v>28335342.614999998</v>
      </c>
      <c r="CE17" s="476">
        <v>3895340.2969999998</v>
      </c>
      <c r="CF17" s="476">
        <v>32230682.912999999</v>
      </c>
      <c r="CG17" s="476"/>
      <c r="CH17" s="476">
        <v>65546073.831</v>
      </c>
      <c r="CI17" s="476">
        <v>15585878.393999998</v>
      </c>
      <c r="CJ17" s="476">
        <v>81131952.231000006</v>
      </c>
      <c r="CK17" s="477"/>
      <c r="CL17" s="478"/>
      <c r="CM17" s="478"/>
      <c r="CN17" s="478"/>
    </row>
    <row r="18" spans="1:92" s="479" customFormat="1" ht="9" customHeight="1">
      <c r="A18" s="483" t="s">
        <v>531</v>
      </c>
      <c r="B18" s="481">
        <v>3044869.9840000002</v>
      </c>
      <c r="C18" s="481">
        <v>0</v>
      </c>
      <c r="D18" s="481">
        <v>3044869.9840000002</v>
      </c>
      <c r="E18" s="481"/>
      <c r="F18" s="481">
        <v>0</v>
      </c>
      <c r="G18" s="481">
        <v>0</v>
      </c>
      <c r="H18" s="481">
        <v>0</v>
      </c>
      <c r="I18" s="481"/>
      <c r="J18" s="481">
        <v>410916.10200000001</v>
      </c>
      <c r="K18" s="481">
        <v>82393.191000000006</v>
      </c>
      <c r="L18" s="481">
        <v>493309.29300000001</v>
      </c>
      <c r="M18" s="483" t="s">
        <v>531</v>
      </c>
      <c r="N18" s="481">
        <v>0</v>
      </c>
      <c r="O18" s="481">
        <v>0</v>
      </c>
      <c r="P18" s="481">
        <v>0</v>
      </c>
      <c r="Q18" s="481"/>
      <c r="R18" s="481">
        <v>0</v>
      </c>
      <c r="S18" s="481">
        <v>0</v>
      </c>
      <c r="T18" s="481">
        <v>0</v>
      </c>
      <c r="U18" s="481"/>
      <c r="V18" s="481">
        <v>1701483.16</v>
      </c>
      <c r="W18" s="481">
        <v>1219.442</v>
      </c>
      <c r="X18" s="481">
        <v>1702702.602</v>
      </c>
      <c r="Y18" s="483" t="s">
        <v>531</v>
      </c>
      <c r="Z18" s="481">
        <v>482395.41100000002</v>
      </c>
      <c r="AA18" s="481">
        <v>526535.86</v>
      </c>
      <c r="AB18" s="481">
        <v>1008931.2709999999</v>
      </c>
      <c r="AC18" s="481"/>
      <c r="AD18" s="481">
        <v>474410.114</v>
      </c>
      <c r="AE18" s="481">
        <v>29617.894</v>
      </c>
      <c r="AF18" s="481">
        <v>504028.00900000002</v>
      </c>
      <c r="AG18" s="481"/>
      <c r="AH18" s="481">
        <v>0</v>
      </c>
      <c r="AI18" s="481">
        <v>0</v>
      </c>
      <c r="AJ18" s="481">
        <v>0</v>
      </c>
      <c r="AK18" s="483" t="s">
        <v>531</v>
      </c>
      <c r="AL18" s="481">
        <v>0</v>
      </c>
      <c r="AM18" s="481">
        <v>0</v>
      </c>
      <c r="AN18" s="481">
        <v>0</v>
      </c>
      <c r="AO18" s="481"/>
      <c r="AP18" s="481">
        <v>0</v>
      </c>
      <c r="AQ18" s="481">
        <v>0</v>
      </c>
      <c r="AR18" s="481">
        <v>0</v>
      </c>
      <c r="AS18" s="481"/>
      <c r="AT18" s="481">
        <v>423760.299</v>
      </c>
      <c r="AU18" s="481">
        <v>0</v>
      </c>
      <c r="AV18" s="481">
        <v>423760.299</v>
      </c>
      <c r="AW18" s="483" t="s">
        <v>531</v>
      </c>
      <c r="AX18" s="481">
        <v>0</v>
      </c>
      <c r="AY18" s="481">
        <v>0</v>
      </c>
      <c r="AZ18" s="481">
        <v>0</v>
      </c>
      <c r="BA18" s="481"/>
      <c r="BB18" s="481">
        <v>0</v>
      </c>
      <c r="BC18" s="481">
        <v>0</v>
      </c>
      <c r="BD18" s="481">
        <v>0</v>
      </c>
      <c r="BE18" s="481"/>
      <c r="BF18" s="481">
        <v>0</v>
      </c>
      <c r="BG18" s="481">
        <v>0</v>
      </c>
      <c r="BH18" s="481">
        <v>0</v>
      </c>
      <c r="BI18" s="483" t="s">
        <v>531</v>
      </c>
      <c r="BJ18" s="481">
        <v>0</v>
      </c>
      <c r="BK18" s="481">
        <v>0</v>
      </c>
      <c r="BL18" s="481">
        <v>0</v>
      </c>
      <c r="BM18" s="481"/>
      <c r="BN18" s="481">
        <v>6176.8519999999999</v>
      </c>
      <c r="BO18" s="481">
        <v>0</v>
      </c>
      <c r="BP18" s="481">
        <v>6176.8519999999999</v>
      </c>
      <c r="BQ18" s="481"/>
      <c r="BR18" s="481">
        <v>0</v>
      </c>
      <c r="BS18" s="481">
        <v>0</v>
      </c>
      <c r="BT18" s="481">
        <v>0</v>
      </c>
      <c r="BU18" s="481"/>
      <c r="BV18" s="481">
        <v>0</v>
      </c>
      <c r="BW18" s="481">
        <v>0</v>
      </c>
      <c r="BX18" s="481">
        <v>0</v>
      </c>
      <c r="BY18" s="483" t="s">
        <v>531</v>
      </c>
      <c r="BZ18" s="481">
        <v>6544011.9220000003</v>
      </c>
      <c r="CA18" s="481">
        <v>639766.38699999999</v>
      </c>
      <c r="CB18" s="481">
        <v>7183778.3099999996</v>
      </c>
      <c r="CC18" s="481"/>
      <c r="CD18" s="481">
        <v>410916.10200000001</v>
      </c>
      <c r="CE18" s="481">
        <v>82393.191000000006</v>
      </c>
      <c r="CF18" s="481">
        <v>493309.29399999999</v>
      </c>
      <c r="CG18" s="481"/>
      <c r="CH18" s="481">
        <v>6544011.9220000003</v>
      </c>
      <c r="CI18" s="481">
        <v>639766.38699999999</v>
      </c>
      <c r="CJ18" s="481">
        <v>7183778.3109999998</v>
      </c>
      <c r="CK18" s="477"/>
      <c r="CL18" s="478"/>
      <c r="CM18" s="478"/>
      <c r="CN18" s="478"/>
    </row>
    <row r="19" spans="1:92" s="479" customFormat="1" ht="9" customHeight="1">
      <c r="A19" s="483" t="s">
        <v>532</v>
      </c>
      <c r="B19" s="481">
        <v>3412096.6349999998</v>
      </c>
      <c r="C19" s="481">
        <v>7648293.5350000001</v>
      </c>
      <c r="D19" s="481">
        <v>11060390.171</v>
      </c>
      <c r="E19" s="481"/>
      <c r="F19" s="481">
        <v>18157.505000000001</v>
      </c>
      <c r="G19" s="481">
        <v>0</v>
      </c>
      <c r="H19" s="481">
        <v>18157.505000000001</v>
      </c>
      <c r="I19" s="481"/>
      <c r="J19" s="481">
        <v>17685602.710000001</v>
      </c>
      <c r="K19" s="481">
        <v>3804114.1749999998</v>
      </c>
      <c r="L19" s="481">
        <v>21489716.885000002</v>
      </c>
      <c r="M19" s="483" t="s">
        <v>532</v>
      </c>
      <c r="N19" s="481">
        <v>273.89999999999998</v>
      </c>
      <c r="O19" s="481">
        <v>0</v>
      </c>
      <c r="P19" s="481">
        <v>273.89999999999998</v>
      </c>
      <c r="Q19" s="481"/>
      <c r="R19" s="481">
        <v>1936599.5390000001</v>
      </c>
      <c r="S19" s="481">
        <v>300364.25699999998</v>
      </c>
      <c r="T19" s="481">
        <v>2236963.7960000001</v>
      </c>
      <c r="U19" s="481"/>
      <c r="V19" s="481">
        <v>4981765.1529999999</v>
      </c>
      <c r="W19" s="481">
        <v>1215805.4990000001</v>
      </c>
      <c r="X19" s="481">
        <v>6197570.6519999998</v>
      </c>
      <c r="Y19" s="483" t="s">
        <v>532</v>
      </c>
      <c r="Z19" s="481">
        <v>1171759.1200000001</v>
      </c>
      <c r="AA19" s="481">
        <v>0</v>
      </c>
      <c r="AB19" s="481">
        <v>1171759.1200000001</v>
      </c>
      <c r="AC19" s="481"/>
      <c r="AD19" s="481">
        <v>7106315.7719999999</v>
      </c>
      <c r="AE19" s="481">
        <v>1334377.6780000001</v>
      </c>
      <c r="AF19" s="481">
        <v>8440693.4499999993</v>
      </c>
      <c r="AG19" s="481"/>
      <c r="AH19" s="481">
        <v>2276757.5129999998</v>
      </c>
      <c r="AI19" s="481">
        <v>44091.338000000003</v>
      </c>
      <c r="AJ19" s="481">
        <v>2320848.852</v>
      </c>
      <c r="AK19" s="483" t="s">
        <v>532</v>
      </c>
      <c r="AL19" s="481">
        <v>787195.15099999995</v>
      </c>
      <c r="AM19" s="481">
        <v>0</v>
      </c>
      <c r="AN19" s="481">
        <v>787195.15099999995</v>
      </c>
      <c r="AO19" s="481"/>
      <c r="AP19" s="481">
        <v>325962.78899999999</v>
      </c>
      <c r="AQ19" s="481">
        <v>0</v>
      </c>
      <c r="AR19" s="481">
        <v>325962.78899999999</v>
      </c>
      <c r="AS19" s="481"/>
      <c r="AT19" s="481">
        <v>322010.67099999997</v>
      </c>
      <c r="AU19" s="481">
        <v>136218.29300000001</v>
      </c>
      <c r="AV19" s="481">
        <v>458228.96399999998</v>
      </c>
      <c r="AW19" s="483" t="s">
        <v>532</v>
      </c>
      <c r="AX19" s="481">
        <v>234202.86199999999</v>
      </c>
      <c r="AY19" s="481">
        <v>0</v>
      </c>
      <c r="AZ19" s="481">
        <v>234202.86199999999</v>
      </c>
      <c r="BA19" s="481"/>
      <c r="BB19" s="481">
        <v>72.754999999999995</v>
      </c>
      <c r="BC19" s="481">
        <v>0</v>
      </c>
      <c r="BD19" s="481">
        <v>72.754999999999995</v>
      </c>
      <c r="BE19" s="481"/>
      <c r="BF19" s="481">
        <v>197670.38</v>
      </c>
      <c r="BG19" s="481">
        <v>0</v>
      </c>
      <c r="BH19" s="481">
        <v>197670.38</v>
      </c>
      <c r="BI19" s="483" t="s">
        <v>532</v>
      </c>
      <c r="BJ19" s="481">
        <v>124568.012</v>
      </c>
      <c r="BK19" s="481">
        <v>65257.231</v>
      </c>
      <c r="BL19" s="481">
        <v>189825.24400000001</v>
      </c>
      <c r="BM19" s="481"/>
      <c r="BN19" s="481">
        <v>800009.99300000002</v>
      </c>
      <c r="BO19" s="481">
        <v>0</v>
      </c>
      <c r="BP19" s="481">
        <v>800009.99300000002</v>
      </c>
      <c r="BQ19" s="481"/>
      <c r="BR19" s="481">
        <v>432058.65500000003</v>
      </c>
      <c r="BS19" s="481">
        <v>0</v>
      </c>
      <c r="BT19" s="481">
        <v>432058.65500000003</v>
      </c>
      <c r="BU19" s="481"/>
      <c r="BV19" s="481">
        <v>118202.97</v>
      </c>
      <c r="BW19" s="481">
        <v>3.0000000000000001E-3</v>
      </c>
      <c r="BX19" s="481">
        <v>118202.973</v>
      </c>
      <c r="BY19" s="483" t="s">
        <v>532</v>
      </c>
      <c r="BZ19" s="481">
        <v>41931282.085000008</v>
      </c>
      <c r="CA19" s="481">
        <v>14548522.009</v>
      </c>
      <c r="CB19" s="481">
        <v>56479804.09700001</v>
      </c>
      <c r="CC19" s="481"/>
      <c r="CD19" s="481">
        <v>17685602.710000001</v>
      </c>
      <c r="CE19" s="481">
        <v>3822026.3569999998</v>
      </c>
      <c r="CF19" s="481">
        <v>21507629.068</v>
      </c>
      <c r="CG19" s="481"/>
      <c r="CH19" s="481">
        <v>41931282.085000008</v>
      </c>
      <c r="CI19" s="481">
        <v>14566434.191</v>
      </c>
      <c r="CJ19" s="481">
        <v>56497716.280000016</v>
      </c>
      <c r="CK19" s="478"/>
      <c r="CL19" s="478"/>
      <c r="CM19" s="478"/>
      <c r="CN19" s="478"/>
    </row>
    <row r="20" spans="1:92" s="479" customFormat="1" ht="9" customHeight="1">
      <c r="A20" s="483" t="s">
        <v>533</v>
      </c>
      <c r="B20" s="481">
        <v>0</v>
      </c>
      <c r="C20" s="481">
        <v>0</v>
      </c>
      <c r="D20" s="481">
        <v>0</v>
      </c>
      <c r="E20" s="481"/>
      <c r="F20" s="481">
        <v>0</v>
      </c>
      <c r="G20" s="481">
        <v>0</v>
      </c>
      <c r="H20" s="481">
        <v>0</v>
      </c>
      <c r="I20" s="481"/>
      <c r="J20" s="481">
        <v>7612697.4800000004</v>
      </c>
      <c r="K20" s="481">
        <v>0</v>
      </c>
      <c r="L20" s="481">
        <v>7612697.4800000004</v>
      </c>
      <c r="M20" s="483" t="s">
        <v>533</v>
      </c>
      <c r="N20" s="481">
        <v>781460.65399999998</v>
      </c>
      <c r="O20" s="481">
        <v>36499.771000000001</v>
      </c>
      <c r="P20" s="481">
        <v>817960.42500000005</v>
      </c>
      <c r="Q20" s="481"/>
      <c r="R20" s="481">
        <v>682646.73699999996</v>
      </c>
      <c r="S20" s="481">
        <v>200017.182</v>
      </c>
      <c r="T20" s="481">
        <v>882663.92</v>
      </c>
      <c r="U20" s="481"/>
      <c r="V20" s="481">
        <v>0</v>
      </c>
      <c r="W20" s="481">
        <v>0</v>
      </c>
      <c r="X20" s="481">
        <v>0</v>
      </c>
      <c r="Y20" s="483" t="s">
        <v>533</v>
      </c>
      <c r="Z20" s="481">
        <v>0</v>
      </c>
      <c r="AA20" s="481">
        <v>0</v>
      </c>
      <c r="AB20" s="481">
        <v>0</v>
      </c>
      <c r="AC20" s="481"/>
      <c r="AD20" s="481">
        <v>3794907.4440000001</v>
      </c>
      <c r="AE20" s="481">
        <v>0</v>
      </c>
      <c r="AF20" s="481">
        <v>3794907.4440000001</v>
      </c>
      <c r="AG20" s="481"/>
      <c r="AH20" s="481">
        <v>99365.722999999998</v>
      </c>
      <c r="AI20" s="481">
        <v>0</v>
      </c>
      <c r="AJ20" s="481">
        <v>99365.722999999998</v>
      </c>
      <c r="AK20" s="483" t="s">
        <v>533</v>
      </c>
      <c r="AL20" s="481">
        <v>422896.092</v>
      </c>
      <c r="AM20" s="481">
        <v>0</v>
      </c>
      <c r="AN20" s="481">
        <v>422896.092</v>
      </c>
      <c r="AO20" s="481"/>
      <c r="AP20" s="481">
        <v>0</v>
      </c>
      <c r="AQ20" s="481">
        <v>0</v>
      </c>
      <c r="AR20" s="481">
        <v>0</v>
      </c>
      <c r="AS20" s="481"/>
      <c r="AT20" s="481">
        <v>0</v>
      </c>
      <c r="AU20" s="481">
        <v>0</v>
      </c>
      <c r="AV20" s="481">
        <v>0</v>
      </c>
      <c r="AW20" s="483" t="s">
        <v>533</v>
      </c>
      <c r="AX20" s="481">
        <v>0</v>
      </c>
      <c r="AY20" s="481">
        <v>0</v>
      </c>
      <c r="AZ20" s="481">
        <v>0</v>
      </c>
      <c r="BA20" s="481"/>
      <c r="BB20" s="481">
        <v>0</v>
      </c>
      <c r="BC20" s="481">
        <v>0</v>
      </c>
      <c r="BD20" s="481">
        <v>0</v>
      </c>
      <c r="BE20" s="481"/>
      <c r="BF20" s="481">
        <v>85218.94</v>
      </c>
      <c r="BG20" s="481">
        <v>40052.245999999999</v>
      </c>
      <c r="BH20" s="481">
        <v>125271.18700000001</v>
      </c>
      <c r="BI20" s="483" t="s">
        <v>533</v>
      </c>
      <c r="BJ20" s="481">
        <v>81855.039999999994</v>
      </c>
      <c r="BK20" s="481">
        <v>113104.57</v>
      </c>
      <c r="BL20" s="481">
        <v>194959.611</v>
      </c>
      <c r="BM20" s="481"/>
      <c r="BN20" s="481">
        <v>0</v>
      </c>
      <c r="BO20" s="481">
        <v>0</v>
      </c>
      <c r="BP20" s="481">
        <v>0</v>
      </c>
      <c r="BQ20" s="481"/>
      <c r="BR20" s="481">
        <v>0</v>
      </c>
      <c r="BS20" s="481">
        <v>0</v>
      </c>
      <c r="BT20" s="481">
        <v>0</v>
      </c>
      <c r="BU20" s="481"/>
      <c r="BV20" s="481">
        <v>0</v>
      </c>
      <c r="BW20" s="481">
        <v>0</v>
      </c>
      <c r="BX20" s="481">
        <v>0</v>
      </c>
      <c r="BY20" s="483" t="s">
        <v>533</v>
      </c>
      <c r="BZ20" s="481">
        <v>13561048.109999998</v>
      </c>
      <c r="CA20" s="481">
        <v>389673.76900000003</v>
      </c>
      <c r="CB20" s="481">
        <v>13950721.882000001</v>
      </c>
      <c r="CC20" s="481"/>
      <c r="CD20" s="481">
        <v>7612697.4800000004</v>
      </c>
      <c r="CE20" s="481">
        <v>0</v>
      </c>
      <c r="CF20" s="481">
        <v>7612697.4800000004</v>
      </c>
      <c r="CG20" s="481"/>
      <c r="CH20" s="481">
        <v>13561048.109999998</v>
      </c>
      <c r="CI20" s="481">
        <v>389673.76900000003</v>
      </c>
      <c r="CJ20" s="481">
        <v>13950721.882000001</v>
      </c>
      <c r="CK20" s="478"/>
      <c r="CL20" s="478"/>
      <c r="CM20" s="478"/>
      <c r="CN20" s="478"/>
    </row>
    <row r="21" spans="1:92" s="479" customFormat="1" ht="9" customHeight="1">
      <c r="A21" s="483" t="s">
        <v>534</v>
      </c>
      <c r="B21" s="481">
        <v>256745.75399999999</v>
      </c>
      <c r="C21" s="481">
        <v>0</v>
      </c>
      <c r="D21" s="481">
        <v>256745.75399999999</v>
      </c>
      <c r="E21" s="481"/>
      <c r="F21" s="481">
        <v>23527.975999999999</v>
      </c>
      <c r="G21" s="481">
        <v>0</v>
      </c>
      <c r="H21" s="481">
        <v>23527.975999999999</v>
      </c>
      <c r="I21" s="481"/>
      <c r="J21" s="481">
        <v>2631424.3620000002</v>
      </c>
      <c r="K21" s="481">
        <v>407185.80599999998</v>
      </c>
      <c r="L21" s="481">
        <v>3038610.1690000002</v>
      </c>
      <c r="M21" s="483" t="s">
        <v>534</v>
      </c>
      <c r="N21" s="481">
        <v>0</v>
      </c>
      <c r="O21" s="481">
        <v>12.026999999999999</v>
      </c>
      <c r="P21" s="481">
        <v>12.026999999999999</v>
      </c>
      <c r="Q21" s="481"/>
      <c r="R21" s="481">
        <v>0</v>
      </c>
      <c r="S21" s="481">
        <v>0</v>
      </c>
      <c r="T21" s="481">
        <v>0</v>
      </c>
      <c r="U21" s="481"/>
      <c r="V21" s="481">
        <v>329118.86200000002</v>
      </c>
      <c r="W21" s="481">
        <v>0</v>
      </c>
      <c r="X21" s="481">
        <v>329118.86200000002</v>
      </c>
      <c r="Y21" s="483" t="s">
        <v>534</v>
      </c>
      <c r="Z21" s="481">
        <v>0</v>
      </c>
      <c r="AA21" s="481">
        <v>0</v>
      </c>
      <c r="AB21" s="481">
        <v>0</v>
      </c>
      <c r="AC21" s="481"/>
      <c r="AD21" s="481">
        <v>230919.28700000001</v>
      </c>
      <c r="AE21" s="481">
        <v>0</v>
      </c>
      <c r="AF21" s="481">
        <v>230919.28700000001</v>
      </c>
      <c r="AG21" s="481"/>
      <c r="AH21" s="481">
        <v>229.089</v>
      </c>
      <c r="AI21" s="481">
        <v>0</v>
      </c>
      <c r="AJ21" s="481">
        <v>229.089</v>
      </c>
      <c r="AK21" s="483" t="s">
        <v>534</v>
      </c>
      <c r="AL21" s="481">
        <v>0</v>
      </c>
      <c r="AM21" s="481">
        <v>0</v>
      </c>
      <c r="AN21" s="481">
        <v>0</v>
      </c>
      <c r="AO21" s="481"/>
      <c r="AP21" s="481">
        <v>43746.252999999997</v>
      </c>
      <c r="AQ21" s="481">
        <v>0</v>
      </c>
      <c r="AR21" s="481">
        <v>43746.252999999997</v>
      </c>
      <c r="AS21" s="481"/>
      <c r="AT21" s="481">
        <v>0</v>
      </c>
      <c r="AU21" s="481">
        <v>0</v>
      </c>
      <c r="AV21" s="481">
        <v>0</v>
      </c>
      <c r="AW21" s="483" t="s">
        <v>534</v>
      </c>
      <c r="AX21" s="481">
        <v>0</v>
      </c>
      <c r="AY21" s="481">
        <v>0</v>
      </c>
      <c r="AZ21" s="481">
        <v>0</v>
      </c>
      <c r="BA21" s="481"/>
      <c r="BB21" s="481">
        <v>0</v>
      </c>
      <c r="BC21" s="481">
        <v>0</v>
      </c>
      <c r="BD21" s="481">
        <v>0</v>
      </c>
      <c r="BE21" s="481"/>
      <c r="BF21" s="481">
        <v>0</v>
      </c>
      <c r="BG21" s="481">
        <v>0</v>
      </c>
      <c r="BH21" s="481">
        <v>0</v>
      </c>
      <c r="BI21" s="483" t="s">
        <v>534</v>
      </c>
      <c r="BJ21" s="481">
        <v>0</v>
      </c>
      <c r="BK21" s="481">
        <v>0</v>
      </c>
      <c r="BL21" s="481">
        <v>0</v>
      </c>
      <c r="BM21" s="481"/>
      <c r="BN21" s="481">
        <v>0</v>
      </c>
      <c r="BO21" s="481">
        <v>0</v>
      </c>
      <c r="BP21" s="481">
        <v>0</v>
      </c>
      <c r="BQ21" s="481"/>
      <c r="BR21" s="481">
        <v>14067.867</v>
      </c>
      <c r="BS21" s="481">
        <v>0</v>
      </c>
      <c r="BT21" s="481">
        <v>14067.867</v>
      </c>
      <c r="BU21" s="481"/>
      <c r="BV21" s="481">
        <v>0</v>
      </c>
      <c r="BW21" s="481">
        <v>0</v>
      </c>
      <c r="BX21" s="481">
        <v>0</v>
      </c>
      <c r="BY21" s="483" t="s">
        <v>534</v>
      </c>
      <c r="BZ21" s="481">
        <v>3529779.4500000007</v>
      </c>
      <c r="CA21" s="481">
        <v>407197.83299999998</v>
      </c>
      <c r="CB21" s="481">
        <v>3936977.2840000005</v>
      </c>
      <c r="CC21" s="481"/>
      <c r="CD21" s="481">
        <v>2631424.3620000002</v>
      </c>
      <c r="CE21" s="481">
        <v>0</v>
      </c>
      <c r="CF21" s="481">
        <v>2631424.3620000002</v>
      </c>
      <c r="CG21" s="481"/>
      <c r="CH21" s="481">
        <v>3529779.4500000007</v>
      </c>
      <c r="CI21" s="481">
        <v>12.027000000001863</v>
      </c>
      <c r="CJ21" s="481">
        <v>3529791.4770000004</v>
      </c>
      <c r="CK21" s="477"/>
      <c r="CL21" s="478"/>
      <c r="CM21" s="478"/>
      <c r="CN21" s="478"/>
    </row>
    <row r="22" spans="1:92" s="479" customFormat="1" ht="9" customHeight="1">
      <c r="A22" s="483" t="s">
        <v>535</v>
      </c>
      <c r="B22" s="481">
        <v>0</v>
      </c>
      <c r="C22" s="481">
        <v>0</v>
      </c>
      <c r="D22" s="481">
        <v>0</v>
      </c>
      <c r="E22" s="481"/>
      <c r="F22" s="481">
        <v>0</v>
      </c>
      <c r="G22" s="481">
        <v>0</v>
      </c>
      <c r="H22" s="481">
        <v>0</v>
      </c>
      <c r="I22" s="481"/>
      <c r="J22" s="481">
        <v>0</v>
      </c>
      <c r="K22" s="481">
        <v>0</v>
      </c>
      <c r="L22" s="481">
        <v>0</v>
      </c>
      <c r="M22" s="483" t="s">
        <v>535</v>
      </c>
      <c r="N22" s="481">
        <v>0</v>
      </c>
      <c r="O22" s="481">
        <v>0</v>
      </c>
      <c r="P22" s="481">
        <v>0</v>
      </c>
      <c r="Q22" s="481"/>
      <c r="R22" s="481">
        <v>0</v>
      </c>
      <c r="S22" s="481">
        <v>0</v>
      </c>
      <c r="T22" s="481">
        <v>0</v>
      </c>
      <c r="U22" s="481"/>
      <c r="V22" s="481">
        <v>0</v>
      </c>
      <c r="W22" s="481">
        <v>0</v>
      </c>
      <c r="X22" s="481">
        <v>0</v>
      </c>
      <c r="Y22" s="483" t="s">
        <v>535</v>
      </c>
      <c r="Z22" s="481">
        <v>0</v>
      </c>
      <c r="AA22" s="481">
        <v>0</v>
      </c>
      <c r="AB22" s="481">
        <v>0</v>
      </c>
      <c r="AC22" s="481"/>
      <c r="AD22" s="481">
        <v>0</v>
      </c>
      <c r="AE22" s="481">
        <v>0</v>
      </c>
      <c r="AF22" s="481">
        <v>0</v>
      </c>
      <c r="AG22" s="481"/>
      <c r="AH22" s="481">
        <v>0</v>
      </c>
      <c r="AI22" s="481">
        <v>0</v>
      </c>
      <c r="AJ22" s="481">
        <v>0</v>
      </c>
      <c r="AK22" s="483" t="s">
        <v>535</v>
      </c>
      <c r="AL22" s="481">
        <v>0</v>
      </c>
      <c r="AM22" s="481">
        <v>0</v>
      </c>
      <c r="AN22" s="481">
        <v>0</v>
      </c>
      <c r="AO22" s="481"/>
      <c r="AP22" s="481">
        <v>0</v>
      </c>
      <c r="AQ22" s="481">
        <v>0</v>
      </c>
      <c r="AR22" s="481">
        <v>0</v>
      </c>
      <c r="AS22" s="481"/>
      <c r="AT22" s="481">
        <v>0</v>
      </c>
      <c r="AU22" s="481">
        <v>0</v>
      </c>
      <c r="AV22" s="481">
        <v>0</v>
      </c>
      <c r="AW22" s="483" t="s">
        <v>535</v>
      </c>
      <c r="AX22" s="481">
        <v>0</v>
      </c>
      <c r="AY22" s="481">
        <v>0</v>
      </c>
      <c r="AZ22" s="481">
        <v>0</v>
      </c>
      <c r="BA22" s="481"/>
      <c r="BB22" s="481">
        <v>0</v>
      </c>
      <c r="BC22" s="481">
        <v>0</v>
      </c>
      <c r="BD22" s="481">
        <v>0</v>
      </c>
      <c r="BE22" s="481"/>
      <c r="BF22" s="481">
        <v>0</v>
      </c>
      <c r="BG22" s="481">
        <v>0</v>
      </c>
      <c r="BH22" s="481">
        <v>0</v>
      </c>
      <c r="BI22" s="483" t="s">
        <v>535</v>
      </c>
      <c r="BJ22" s="481">
        <v>0</v>
      </c>
      <c r="BK22" s="481">
        <v>0</v>
      </c>
      <c r="BL22" s="481">
        <v>0</v>
      </c>
      <c r="BM22" s="481"/>
      <c r="BN22" s="481">
        <v>0</v>
      </c>
      <c r="BO22" s="481">
        <v>0</v>
      </c>
      <c r="BP22" s="481">
        <v>0</v>
      </c>
      <c r="BQ22" s="481"/>
      <c r="BR22" s="481">
        <v>0</v>
      </c>
      <c r="BS22" s="481">
        <v>0</v>
      </c>
      <c r="BT22" s="481">
        <v>0</v>
      </c>
      <c r="BU22" s="481"/>
      <c r="BV22" s="481">
        <v>0</v>
      </c>
      <c r="BW22" s="481">
        <v>0</v>
      </c>
      <c r="BX22" s="481">
        <v>0</v>
      </c>
      <c r="BY22" s="483" t="s">
        <v>535</v>
      </c>
      <c r="BZ22" s="481">
        <v>0</v>
      </c>
      <c r="CA22" s="481">
        <v>0</v>
      </c>
      <c r="CB22" s="481">
        <v>0</v>
      </c>
      <c r="CC22" s="481"/>
      <c r="CD22" s="481">
        <v>0</v>
      </c>
      <c r="CE22" s="481">
        <v>0</v>
      </c>
      <c r="CF22" s="481">
        <v>0</v>
      </c>
      <c r="CG22" s="481"/>
      <c r="CH22" s="481">
        <v>0</v>
      </c>
      <c r="CI22" s="481">
        <v>0</v>
      </c>
      <c r="CJ22" s="481">
        <v>0</v>
      </c>
      <c r="CK22" s="477"/>
      <c r="CL22" s="478"/>
      <c r="CM22" s="478"/>
      <c r="CN22" s="478"/>
    </row>
    <row r="23" spans="1:92" s="479" customFormat="1" ht="9" customHeight="1">
      <c r="A23" s="483" t="s">
        <v>536</v>
      </c>
      <c r="B23" s="481">
        <v>-3774.4670000000001</v>
      </c>
      <c r="C23" s="481">
        <v>0</v>
      </c>
      <c r="D23" s="481">
        <v>-3774.4670000000001</v>
      </c>
      <c r="E23" s="481"/>
      <c r="F23" s="481">
        <v>0</v>
      </c>
      <c r="G23" s="481">
        <v>0</v>
      </c>
      <c r="H23" s="481">
        <v>0</v>
      </c>
      <c r="I23" s="481"/>
      <c r="J23" s="481">
        <v>-5298.04</v>
      </c>
      <c r="K23" s="481">
        <v>-9079.2510000000002</v>
      </c>
      <c r="L23" s="481">
        <v>-14377.290999999999</v>
      </c>
      <c r="M23" s="483" t="s">
        <v>536</v>
      </c>
      <c r="N23" s="481">
        <v>-201.97200000000001</v>
      </c>
      <c r="O23" s="481">
        <v>0</v>
      </c>
      <c r="P23" s="481">
        <v>-201.97200000000001</v>
      </c>
      <c r="Q23" s="481"/>
      <c r="R23" s="481">
        <v>0</v>
      </c>
      <c r="S23" s="481">
        <v>0</v>
      </c>
      <c r="T23" s="481">
        <v>0</v>
      </c>
      <c r="U23" s="481"/>
      <c r="V23" s="481">
        <v>0</v>
      </c>
      <c r="W23" s="481">
        <v>0</v>
      </c>
      <c r="X23" s="481">
        <v>0</v>
      </c>
      <c r="Y23" s="483" t="s">
        <v>536</v>
      </c>
      <c r="Z23" s="481">
        <v>0</v>
      </c>
      <c r="AA23" s="481">
        <v>0</v>
      </c>
      <c r="AB23" s="481">
        <v>0</v>
      </c>
      <c r="AC23" s="481"/>
      <c r="AD23" s="481">
        <v>-8785.7049999999999</v>
      </c>
      <c r="AE23" s="481">
        <v>-928.73</v>
      </c>
      <c r="AF23" s="481">
        <v>-9714.4349999999995</v>
      </c>
      <c r="AG23" s="481"/>
      <c r="AH23" s="481">
        <v>-988.22900000000004</v>
      </c>
      <c r="AI23" s="481">
        <v>0</v>
      </c>
      <c r="AJ23" s="481">
        <v>-988.22900000000004</v>
      </c>
      <c r="AK23" s="483" t="s">
        <v>536</v>
      </c>
      <c r="AL23" s="481">
        <v>-999.33399999999995</v>
      </c>
      <c r="AM23" s="481">
        <v>0</v>
      </c>
      <c r="AN23" s="481">
        <v>-999.33399999999995</v>
      </c>
      <c r="AO23" s="481"/>
      <c r="AP23" s="481">
        <v>0</v>
      </c>
      <c r="AQ23" s="481">
        <v>0</v>
      </c>
      <c r="AR23" s="481">
        <v>0</v>
      </c>
      <c r="AS23" s="481"/>
      <c r="AT23" s="481">
        <v>0</v>
      </c>
      <c r="AU23" s="481">
        <v>0</v>
      </c>
      <c r="AV23" s="481">
        <v>0</v>
      </c>
      <c r="AW23" s="483" t="s">
        <v>536</v>
      </c>
      <c r="AX23" s="481">
        <v>0</v>
      </c>
      <c r="AY23" s="481">
        <v>0</v>
      </c>
      <c r="AZ23" s="481">
        <v>0</v>
      </c>
      <c r="BA23" s="481"/>
      <c r="BB23" s="481">
        <v>0</v>
      </c>
      <c r="BC23" s="481">
        <v>0</v>
      </c>
      <c r="BD23" s="481">
        <v>0</v>
      </c>
      <c r="BE23" s="481"/>
      <c r="BF23" s="481">
        <v>0</v>
      </c>
      <c r="BG23" s="481">
        <v>0</v>
      </c>
      <c r="BH23" s="481">
        <v>0</v>
      </c>
      <c r="BI23" s="483" t="s">
        <v>536</v>
      </c>
      <c r="BJ23" s="481">
        <v>0</v>
      </c>
      <c r="BK23" s="481">
        <v>0</v>
      </c>
      <c r="BL23" s="481">
        <v>0</v>
      </c>
      <c r="BM23" s="481"/>
      <c r="BN23" s="481">
        <v>0</v>
      </c>
      <c r="BO23" s="481">
        <v>0</v>
      </c>
      <c r="BP23" s="481">
        <v>0</v>
      </c>
      <c r="BQ23" s="481"/>
      <c r="BR23" s="481">
        <v>0</v>
      </c>
      <c r="BS23" s="481">
        <v>0</v>
      </c>
      <c r="BT23" s="481">
        <v>0</v>
      </c>
      <c r="BU23" s="481"/>
      <c r="BV23" s="481">
        <v>0</v>
      </c>
      <c r="BW23" s="481">
        <v>0</v>
      </c>
      <c r="BX23" s="481">
        <v>0</v>
      </c>
      <c r="BY23" s="483" t="s">
        <v>536</v>
      </c>
      <c r="BZ23" s="481">
        <v>-20047.746999999999</v>
      </c>
      <c r="CA23" s="481">
        <v>-10007.981</v>
      </c>
      <c r="CB23" s="481">
        <v>-30055.727999999999</v>
      </c>
      <c r="CC23" s="481"/>
      <c r="CD23" s="481">
        <v>-5298.04</v>
      </c>
      <c r="CE23" s="481">
        <v>-9079.2510000000002</v>
      </c>
      <c r="CF23" s="481">
        <v>-14377.290999999999</v>
      </c>
      <c r="CG23" s="481"/>
      <c r="CH23" s="481">
        <v>-20047.746999999999</v>
      </c>
      <c r="CI23" s="481">
        <v>-10007.981</v>
      </c>
      <c r="CJ23" s="481">
        <v>-30055.727999999999</v>
      </c>
      <c r="CK23" s="477"/>
      <c r="CL23" s="478"/>
      <c r="CM23" s="478"/>
      <c r="CN23" s="478"/>
    </row>
    <row r="24" spans="1:92" s="485" customFormat="1" ht="4.6500000000000004" customHeight="1">
      <c r="A24" s="483"/>
      <c r="B24" s="481"/>
      <c r="C24" s="481"/>
      <c r="D24" s="481"/>
      <c r="E24" s="481"/>
      <c r="F24" s="481"/>
      <c r="G24" s="481"/>
      <c r="H24" s="481"/>
      <c r="I24" s="481"/>
      <c r="J24" s="481"/>
      <c r="K24" s="481"/>
      <c r="L24" s="481"/>
      <c r="M24" s="483"/>
      <c r="N24" s="481"/>
      <c r="O24" s="481"/>
      <c r="P24" s="481"/>
      <c r="Q24" s="481"/>
      <c r="R24" s="481"/>
      <c r="S24" s="481"/>
      <c r="T24" s="481"/>
      <c r="U24" s="481"/>
      <c r="V24" s="481"/>
      <c r="W24" s="481"/>
      <c r="X24" s="481"/>
      <c r="Y24" s="483"/>
      <c r="Z24" s="481"/>
      <c r="AA24" s="481"/>
      <c r="AB24" s="481"/>
      <c r="AC24" s="481"/>
      <c r="AD24" s="481"/>
      <c r="AE24" s="481"/>
      <c r="AF24" s="481"/>
      <c r="AG24" s="481"/>
      <c r="AH24" s="481"/>
      <c r="AI24" s="481"/>
      <c r="AJ24" s="481"/>
      <c r="AK24" s="483"/>
      <c r="AL24" s="481"/>
      <c r="AM24" s="481"/>
      <c r="AN24" s="481"/>
      <c r="AO24" s="481"/>
      <c r="AP24" s="481"/>
      <c r="AQ24" s="481"/>
      <c r="AR24" s="481"/>
      <c r="AS24" s="481"/>
      <c r="AT24" s="481"/>
      <c r="AU24" s="481"/>
      <c r="AV24" s="481"/>
      <c r="AW24" s="483"/>
      <c r="AX24" s="481"/>
      <c r="AY24" s="481"/>
      <c r="AZ24" s="481"/>
      <c r="BA24" s="481"/>
      <c r="BB24" s="481"/>
      <c r="BC24" s="481"/>
      <c r="BD24" s="481"/>
      <c r="BE24" s="481"/>
      <c r="BF24" s="481"/>
      <c r="BG24" s="481"/>
      <c r="BH24" s="481"/>
      <c r="BI24" s="483"/>
      <c r="BJ24" s="481"/>
      <c r="BK24" s="481"/>
      <c r="BL24" s="481"/>
      <c r="BM24" s="481"/>
      <c r="BN24" s="481"/>
      <c r="BO24" s="481"/>
      <c r="BP24" s="481"/>
      <c r="BQ24" s="481"/>
      <c r="BR24" s="481"/>
      <c r="BS24" s="481"/>
      <c r="BT24" s="481"/>
      <c r="BU24" s="481"/>
      <c r="BV24" s="481"/>
      <c r="BW24" s="481"/>
      <c r="BX24" s="481"/>
      <c r="BY24" s="483"/>
      <c r="BZ24" s="481"/>
      <c r="CA24" s="481"/>
      <c r="CB24" s="481"/>
      <c r="CC24" s="481"/>
      <c r="CD24" s="481"/>
      <c r="CE24" s="481"/>
      <c r="CF24" s="481"/>
      <c r="CG24" s="481"/>
      <c r="CH24" s="481"/>
      <c r="CI24" s="481"/>
      <c r="CJ24" s="481"/>
      <c r="CK24" s="477"/>
      <c r="CL24" s="484"/>
      <c r="CM24" s="484"/>
      <c r="CN24" s="484"/>
    </row>
    <row r="25" spans="1:92" s="479" customFormat="1" ht="9" customHeight="1">
      <c r="A25" s="475" t="s">
        <v>537</v>
      </c>
      <c r="B25" s="475">
        <v>58912394.877999999</v>
      </c>
      <c r="C25" s="475">
        <v>22396808.068999998</v>
      </c>
      <c r="D25" s="475">
        <v>81309202.946999997</v>
      </c>
      <c r="E25" s="475"/>
      <c r="F25" s="475">
        <v>1537543.0519999999</v>
      </c>
      <c r="G25" s="475">
        <v>130027.992</v>
      </c>
      <c r="H25" s="475">
        <v>1667571.044</v>
      </c>
      <c r="I25" s="475"/>
      <c r="J25" s="475">
        <v>82760001.253000006</v>
      </c>
      <c r="K25" s="475">
        <v>41092013.755999997</v>
      </c>
      <c r="L25" s="475">
        <v>123852015.01000001</v>
      </c>
      <c r="M25" s="475" t="s">
        <v>537</v>
      </c>
      <c r="N25" s="475">
        <v>4818277.1140000001</v>
      </c>
      <c r="O25" s="475">
        <v>1605084.7609999999</v>
      </c>
      <c r="P25" s="475">
        <v>6423361.875</v>
      </c>
      <c r="Q25" s="476"/>
      <c r="R25" s="475">
        <v>10066504.959000001</v>
      </c>
      <c r="S25" s="475">
        <v>4069075.2149999999</v>
      </c>
      <c r="T25" s="475">
        <v>14135580.175000001</v>
      </c>
      <c r="U25" s="476"/>
      <c r="V25" s="475">
        <v>35777953.858999997</v>
      </c>
      <c r="W25" s="475">
        <v>10547126.619000001</v>
      </c>
      <c r="X25" s="475">
        <v>46325080.478</v>
      </c>
      <c r="Y25" s="475" t="s">
        <v>537</v>
      </c>
      <c r="Z25" s="475">
        <v>851486.33</v>
      </c>
      <c r="AA25" s="475">
        <v>459080.98200000002</v>
      </c>
      <c r="AB25" s="475">
        <v>1310567.3119999999</v>
      </c>
      <c r="AC25" s="476"/>
      <c r="AD25" s="475">
        <v>36360175.398000002</v>
      </c>
      <c r="AE25" s="475">
        <v>13032303.131999999</v>
      </c>
      <c r="AF25" s="475">
        <v>49392478.530000001</v>
      </c>
      <c r="AG25" s="476"/>
      <c r="AH25" s="475">
        <v>13227269.902000001</v>
      </c>
      <c r="AI25" s="475">
        <v>4020.453</v>
      </c>
      <c r="AJ25" s="475">
        <v>13231290.356000001</v>
      </c>
      <c r="AK25" s="475" t="s">
        <v>537</v>
      </c>
      <c r="AL25" s="475">
        <v>3138720.4380000001</v>
      </c>
      <c r="AM25" s="475">
        <v>1061378.0390000001</v>
      </c>
      <c r="AN25" s="475">
        <v>4200098.477</v>
      </c>
      <c r="AO25" s="476"/>
      <c r="AP25" s="475">
        <v>3510942.9139999999</v>
      </c>
      <c r="AQ25" s="475">
        <v>0</v>
      </c>
      <c r="AR25" s="475">
        <v>3510942.9139999999</v>
      </c>
      <c r="AS25" s="476"/>
      <c r="AT25" s="475">
        <v>2111917.0359999998</v>
      </c>
      <c r="AU25" s="475">
        <v>3135347.62</v>
      </c>
      <c r="AV25" s="475">
        <v>5247264.6569999997</v>
      </c>
      <c r="AW25" s="475" t="s">
        <v>537</v>
      </c>
      <c r="AX25" s="475">
        <v>1387930.0819999999</v>
      </c>
      <c r="AY25" s="475">
        <v>0</v>
      </c>
      <c r="AZ25" s="475">
        <v>1387930.0819999999</v>
      </c>
      <c r="BA25" s="476"/>
      <c r="BB25" s="475">
        <v>931864.01399999997</v>
      </c>
      <c r="BC25" s="475">
        <v>44281.023000000001</v>
      </c>
      <c r="BD25" s="475">
        <v>976145.03799999994</v>
      </c>
      <c r="BE25" s="476"/>
      <c r="BF25" s="475">
        <v>457433.17499999999</v>
      </c>
      <c r="BG25" s="475">
        <v>622128.24699999997</v>
      </c>
      <c r="BH25" s="475">
        <v>1079561.423</v>
      </c>
      <c r="BI25" s="475" t="s">
        <v>537</v>
      </c>
      <c r="BJ25" s="475">
        <v>88377</v>
      </c>
      <c r="BK25" s="475">
        <v>72920.914999999994</v>
      </c>
      <c r="BL25" s="475">
        <v>161297.91500000001</v>
      </c>
      <c r="BM25" s="475"/>
      <c r="BN25" s="475">
        <v>1548920.031</v>
      </c>
      <c r="BO25" s="475">
        <v>793495.98</v>
      </c>
      <c r="BP25" s="475">
        <v>2342416.0109999999</v>
      </c>
      <c r="BQ25" s="475"/>
      <c r="BR25" s="475">
        <v>4465757.2699999996</v>
      </c>
      <c r="BS25" s="475">
        <v>0</v>
      </c>
      <c r="BT25" s="475">
        <v>4465757.2699999996</v>
      </c>
      <c r="BU25" s="475"/>
      <c r="BV25" s="475">
        <v>2190825.4500000002</v>
      </c>
      <c r="BW25" s="475">
        <v>-260.89</v>
      </c>
      <c r="BX25" s="475">
        <v>2190564.56</v>
      </c>
      <c r="BY25" s="475" t="s">
        <v>537</v>
      </c>
      <c r="BZ25" s="475">
        <v>264144294.155</v>
      </c>
      <c r="CA25" s="475">
        <v>99064831.913000003</v>
      </c>
      <c r="CB25" s="475">
        <v>363209126.07399988</v>
      </c>
      <c r="CC25" s="475"/>
      <c r="CD25" s="475">
        <v>82760001.253000006</v>
      </c>
      <c r="CE25" s="475">
        <v>42081401.93</v>
      </c>
      <c r="CF25" s="475">
        <v>124841403.184</v>
      </c>
      <c r="CG25" s="475"/>
      <c r="CH25" s="475">
        <v>264144294.15500003</v>
      </c>
      <c r="CI25" s="475">
        <v>100054220.08700001</v>
      </c>
      <c r="CJ25" s="475">
        <v>364198514.24799991</v>
      </c>
      <c r="CK25" s="477"/>
      <c r="CL25" s="488"/>
      <c r="CM25" s="478"/>
      <c r="CN25" s="478"/>
    </row>
    <row r="26" spans="1:92" s="479" customFormat="1" ht="9" customHeight="1">
      <c r="A26" s="486" t="s">
        <v>538</v>
      </c>
      <c r="B26" s="486">
        <v>58947305.774999999</v>
      </c>
      <c r="C26" s="486">
        <v>22370799.916000001</v>
      </c>
      <c r="D26" s="486">
        <v>81318105.692000002</v>
      </c>
      <c r="E26" s="486"/>
      <c r="F26" s="486">
        <v>1546592.615</v>
      </c>
      <c r="G26" s="486">
        <v>129891.314</v>
      </c>
      <c r="H26" s="486">
        <v>1676483.929</v>
      </c>
      <c r="I26" s="486"/>
      <c r="J26" s="486">
        <v>83910098.583000004</v>
      </c>
      <c r="K26" s="486">
        <v>41379159.446000002</v>
      </c>
      <c r="L26" s="486">
        <v>125289258.03</v>
      </c>
      <c r="M26" s="486" t="s">
        <v>538</v>
      </c>
      <c r="N26" s="486">
        <v>4875343.0279999999</v>
      </c>
      <c r="O26" s="486">
        <v>1615584.8759999999</v>
      </c>
      <c r="P26" s="486">
        <v>6490927.9050000003</v>
      </c>
      <c r="Q26" s="487"/>
      <c r="R26" s="486">
        <v>10198741.331</v>
      </c>
      <c r="S26" s="486">
        <v>4174292.0610000002</v>
      </c>
      <c r="T26" s="486">
        <v>14373033.392000001</v>
      </c>
      <c r="U26" s="487"/>
      <c r="V26" s="486">
        <v>35638640.449000001</v>
      </c>
      <c r="W26" s="486">
        <v>10761480.653999999</v>
      </c>
      <c r="X26" s="486">
        <v>46400121.104000002</v>
      </c>
      <c r="Y26" s="486" t="s">
        <v>538</v>
      </c>
      <c r="Z26" s="486">
        <v>868725.89399999997</v>
      </c>
      <c r="AA26" s="486">
        <v>462742.25699999998</v>
      </c>
      <c r="AB26" s="486">
        <v>1331468.152</v>
      </c>
      <c r="AC26" s="487"/>
      <c r="AD26" s="486">
        <v>36595206.395999998</v>
      </c>
      <c r="AE26" s="486">
        <v>13049906.662</v>
      </c>
      <c r="AF26" s="486">
        <v>49645113.059</v>
      </c>
      <c r="AG26" s="487"/>
      <c r="AH26" s="486">
        <v>13412905.386</v>
      </c>
      <c r="AI26" s="486">
        <v>7188.6559999999999</v>
      </c>
      <c r="AJ26" s="486">
        <v>13420094.041999999</v>
      </c>
      <c r="AK26" s="486" t="s">
        <v>538</v>
      </c>
      <c r="AL26" s="486">
        <v>3168362.6009999998</v>
      </c>
      <c r="AM26" s="486">
        <v>1070433.8870000001</v>
      </c>
      <c r="AN26" s="486">
        <v>4238796.4890000001</v>
      </c>
      <c r="AO26" s="487"/>
      <c r="AP26" s="486">
        <v>3657510.1749999998</v>
      </c>
      <c r="AQ26" s="486">
        <v>0</v>
      </c>
      <c r="AR26" s="486">
        <v>3657510.1749999998</v>
      </c>
      <c r="AS26" s="487"/>
      <c r="AT26" s="486">
        <v>2237086.8990000002</v>
      </c>
      <c r="AU26" s="486">
        <v>2997474.824</v>
      </c>
      <c r="AV26" s="486">
        <v>5234561.7240000004</v>
      </c>
      <c r="AW26" s="486" t="s">
        <v>538</v>
      </c>
      <c r="AX26" s="486">
        <v>1423527.9979999999</v>
      </c>
      <c r="AY26" s="486">
        <v>0</v>
      </c>
      <c r="AZ26" s="486">
        <v>1423527.9979999999</v>
      </c>
      <c r="BA26" s="487"/>
      <c r="BB26" s="486">
        <v>951003.37300000002</v>
      </c>
      <c r="BC26" s="486">
        <v>44636.733</v>
      </c>
      <c r="BD26" s="486">
        <v>995640.10600000003</v>
      </c>
      <c r="BE26" s="487"/>
      <c r="BF26" s="486">
        <v>459562.59299999999</v>
      </c>
      <c r="BG26" s="486">
        <v>626778.48800000001</v>
      </c>
      <c r="BH26" s="486">
        <v>1086341.081</v>
      </c>
      <c r="BI26" s="486" t="s">
        <v>538</v>
      </c>
      <c r="BJ26" s="486">
        <v>89000</v>
      </c>
      <c r="BK26" s="486">
        <v>73434.960000000006</v>
      </c>
      <c r="BL26" s="486">
        <v>162434.96</v>
      </c>
      <c r="BM26" s="486"/>
      <c r="BN26" s="486">
        <v>1566912.9369999999</v>
      </c>
      <c r="BO26" s="486">
        <v>805247.63899999997</v>
      </c>
      <c r="BP26" s="486">
        <v>2372160.577</v>
      </c>
      <c r="BQ26" s="486"/>
      <c r="BR26" s="486">
        <v>4636221.8459999999</v>
      </c>
      <c r="BS26" s="486">
        <v>0</v>
      </c>
      <c r="BT26" s="486">
        <v>4636221.8459999999</v>
      </c>
      <c r="BU26" s="486"/>
      <c r="BV26" s="486">
        <v>2286820.6069999998</v>
      </c>
      <c r="BW26" s="486">
        <v>18.593</v>
      </c>
      <c r="BX26" s="486">
        <v>2286839.2000000002</v>
      </c>
      <c r="BY26" s="486" t="s">
        <v>538</v>
      </c>
      <c r="BZ26" s="486">
        <v>266469568.48599997</v>
      </c>
      <c r="CA26" s="486">
        <v>99569070.965999991</v>
      </c>
      <c r="CB26" s="486">
        <v>366038639.46100008</v>
      </c>
      <c r="CC26" s="486"/>
      <c r="CD26" s="486">
        <v>83910098.583000004</v>
      </c>
      <c r="CE26" s="486">
        <v>42372498.715000004</v>
      </c>
      <c r="CF26" s="486">
        <v>126282597.29899999</v>
      </c>
      <c r="CG26" s="486"/>
      <c r="CH26" s="486">
        <v>266469568.48599997</v>
      </c>
      <c r="CI26" s="486">
        <v>100562410.23499998</v>
      </c>
      <c r="CJ26" s="486">
        <v>367031978.73000008</v>
      </c>
      <c r="CK26" s="477"/>
      <c r="CL26" s="478"/>
      <c r="CM26" s="478"/>
      <c r="CN26" s="478"/>
    </row>
    <row r="27" spans="1:92" s="479" customFormat="1" ht="9" customHeight="1">
      <c r="A27" s="483" t="s">
        <v>539</v>
      </c>
      <c r="B27" s="481">
        <v>16486.191999999999</v>
      </c>
      <c r="C27" s="481">
        <v>5407.0590000000002</v>
      </c>
      <c r="D27" s="481">
        <v>21893.252</v>
      </c>
      <c r="E27" s="481"/>
      <c r="F27" s="481">
        <v>0.128</v>
      </c>
      <c r="G27" s="481">
        <v>0</v>
      </c>
      <c r="H27" s="481">
        <v>0.128</v>
      </c>
      <c r="I27" s="481"/>
      <c r="J27" s="481">
        <v>180337.209</v>
      </c>
      <c r="K27" s="481">
        <v>16872.171999999999</v>
      </c>
      <c r="L27" s="481">
        <v>197209.38200000001</v>
      </c>
      <c r="M27" s="483" t="s">
        <v>539</v>
      </c>
      <c r="N27" s="481">
        <v>50152.351999999999</v>
      </c>
      <c r="O27" s="481">
        <v>4.8140000000000001</v>
      </c>
      <c r="P27" s="481">
        <v>50157.165999999997</v>
      </c>
      <c r="Q27" s="481"/>
      <c r="R27" s="481">
        <v>35146.578000000001</v>
      </c>
      <c r="S27" s="481">
        <v>10577.656000000001</v>
      </c>
      <c r="T27" s="481">
        <v>45724.235000000001</v>
      </c>
      <c r="U27" s="481"/>
      <c r="V27" s="481">
        <v>2305.9569999999999</v>
      </c>
      <c r="W27" s="481">
        <v>6181.3980000000001</v>
      </c>
      <c r="X27" s="481">
        <v>8487.3559999999998</v>
      </c>
      <c r="Y27" s="483" t="s">
        <v>539</v>
      </c>
      <c r="Z27" s="481">
        <v>67041.565000000002</v>
      </c>
      <c r="AA27" s="481">
        <v>330.303</v>
      </c>
      <c r="AB27" s="481">
        <v>67371.869000000006</v>
      </c>
      <c r="AC27" s="481"/>
      <c r="AD27" s="481">
        <v>75530.326000000001</v>
      </c>
      <c r="AE27" s="481">
        <v>46.610999999999997</v>
      </c>
      <c r="AF27" s="481">
        <v>75576.937000000005</v>
      </c>
      <c r="AG27" s="481"/>
      <c r="AH27" s="481">
        <v>0</v>
      </c>
      <c r="AI27" s="481">
        <v>0</v>
      </c>
      <c r="AJ27" s="481">
        <v>0</v>
      </c>
      <c r="AK27" s="483" t="s">
        <v>539</v>
      </c>
      <c r="AL27" s="481">
        <v>0</v>
      </c>
      <c r="AM27" s="481">
        <v>0</v>
      </c>
      <c r="AN27" s="481">
        <v>0</v>
      </c>
      <c r="AO27" s="481"/>
      <c r="AP27" s="481">
        <v>0</v>
      </c>
      <c r="AQ27" s="481">
        <v>0</v>
      </c>
      <c r="AR27" s="481">
        <v>0</v>
      </c>
      <c r="AS27" s="481"/>
      <c r="AT27" s="481">
        <v>24.323</v>
      </c>
      <c r="AU27" s="481">
        <v>5.0369999999999999</v>
      </c>
      <c r="AV27" s="481">
        <v>29.361000000000001</v>
      </c>
      <c r="AW27" s="483" t="s">
        <v>539</v>
      </c>
      <c r="AX27" s="481">
        <v>0</v>
      </c>
      <c r="AY27" s="481">
        <v>0</v>
      </c>
      <c r="AZ27" s="481">
        <v>0</v>
      </c>
      <c r="BA27" s="481"/>
      <c r="BB27" s="481">
        <v>0</v>
      </c>
      <c r="BC27" s="481">
        <v>0</v>
      </c>
      <c r="BD27" s="481">
        <v>0</v>
      </c>
      <c r="BE27" s="481"/>
      <c r="BF27" s="481">
        <v>0</v>
      </c>
      <c r="BG27" s="481">
        <v>0</v>
      </c>
      <c r="BH27" s="481">
        <v>0</v>
      </c>
      <c r="BI27" s="483" t="s">
        <v>539</v>
      </c>
      <c r="BJ27" s="481">
        <v>0</v>
      </c>
      <c r="BK27" s="481">
        <v>0</v>
      </c>
      <c r="BL27" s="481">
        <v>0</v>
      </c>
      <c r="BM27" s="481"/>
      <c r="BN27" s="481">
        <v>0</v>
      </c>
      <c r="BO27" s="481">
        <v>0</v>
      </c>
      <c r="BP27" s="481">
        <v>0</v>
      </c>
      <c r="BQ27" s="481"/>
      <c r="BR27" s="481">
        <v>0</v>
      </c>
      <c r="BS27" s="481">
        <v>0</v>
      </c>
      <c r="BT27" s="481">
        <v>0</v>
      </c>
      <c r="BU27" s="481"/>
      <c r="BV27" s="481">
        <v>0</v>
      </c>
      <c r="BW27" s="481">
        <v>0</v>
      </c>
      <c r="BX27" s="481">
        <v>0</v>
      </c>
      <c r="BY27" s="483" t="s">
        <v>539</v>
      </c>
      <c r="BZ27" s="481">
        <v>427024.62999999995</v>
      </c>
      <c r="CA27" s="481">
        <v>39425.049999999996</v>
      </c>
      <c r="CB27" s="481">
        <v>466449.68599999993</v>
      </c>
      <c r="CC27" s="481"/>
      <c r="CD27" s="481">
        <v>180337.209</v>
      </c>
      <c r="CE27" s="481">
        <v>16882.327000000001</v>
      </c>
      <c r="CF27" s="481">
        <v>197219.53599999999</v>
      </c>
      <c r="CG27" s="481"/>
      <c r="CH27" s="481">
        <v>427024.62999999995</v>
      </c>
      <c r="CI27" s="481">
        <v>39435.205000000002</v>
      </c>
      <c r="CJ27" s="481">
        <v>466459.83999999985</v>
      </c>
      <c r="CK27" s="489"/>
      <c r="CL27" s="478"/>
      <c r="CM27" s="478"/>
      <c r="CN27" s="478"/>
    </row>
    <row r="28" spans="1:92" s="479" customFormat="1" ht="9" customHeight="1">
      <c r="A28" s="483" t="s">
        <v>540</v>
      </c>
      <c r="B28" s="481">
        <v>3604774.477</v>
      </c>
      <c r="C28" s="481">
        <v>486517.04</v>
      </c>
      <c r="D28" s="481">
        <v>4091291.5180000002</v>
      </c>
      <c r="E28" s="481"/>
      <c r="F28" s="481">
        <v>1950.356</v>
      </c>
      <c r="G28" s="481">
        <v>212.68299999999999</v>
      </c>
      <c r="H28" s="481">
        <v>2163.0390000000002</v>
      </c>
      <c r="I28" s="481"/>
      <c r="J28" s="481">
        <v>5313648.0820000004</v>
      </c>
      <c r="K28" s="481">
        <v>1116511.3829999999</v>
      </c>
      <c r="L28" s="481">
        <v>6430159.4649999999</v>
      </c>
      <c r="M28" s="483" t="s">
        <v>540</v>
      </c>
      <c r="N28" s="481">
        <v>470353.61099999998</v>
      </c>
      <c r="O28" s="481">
        <v>85363.998999999996</v>
      </c>
      <c r="P28" s="481">
        <v>555717.61</v>
      </c>
      <c r="Q28" s="481"/>
      <c r="R28" s="481">
        <v>157646.82399999999</v>
      </c>
      <c r="S28" s="481">
        <v>30322.921999999999</v>
      </c>
      <c r="T28" s="481">
        <v>187969.747</v>
      </c>
      <c r="U28" s="481"/>
      <c r="V28" s="481">
        <v>1627477.4920000001</v>
      </c>
      <c r="W28" s="481">
        <v>297070.98300000001</v>
      </c>
      <c r="X28" s="481">
        <v>1924548.4750000001</v>
      </c>
      <c r="Y28" s="483" t="s">
        <v>540</v>
      </c>
      <c r="Z28" s="481">
        <v>13606.2</v>
      </c>
      <c r="AA28" s="481">
        <v>10172.529</v>
      </c>
      <c r="AB28" s="481">
        <v>23778.73</v>
      </c>
      <c r="AC28" s="481"/>
      <c r="AD28" s="481">
        <v>2533741.9700000002</v>
      </c>
      <c r="AE28" s="481">
        <v>468658.92200000002</v>
      </c>
      <c r="AF28" s="481">
        <v>3002400.8930000002</v>
      </c>
      <c r="AG28" s="481"/>
      <c r="AH28" s="481">
        <v>0</v>
      </c>
      <c r="AI28" s="481">
        <v>0</v>
      </c>
      <c r="AJ28" s="481">
        <v>0</v>
      </c>
      <c r="AK28" s="483" t="s">
        <v>540</v>
      </c>
      <c r="AL28" s="481">
        <v>9323.134</v>
      </c>
      <c r="AM28" s="481">
        <v>652.95600000000002</v>
      </c>
      <c r="AN28" s="481">
        <v>9976.09</v>
      </c>
      <c r="AO28" s="481"/>
      <c r="AP28" s="481">
        <v>1755977.7660000001</v>
      </c>
      <c r="AQ28" s="481">
        <v>0</v>
      </c>
      <c r="AR28" s="481">
        <v>1755977.7660000001</v>
      </c>
      <c r="AS28" s="481"/>
      <c r="AT28" s="481">
        <v>0</v>
      </c>
      <c r="AU28" s="481">
        <v>0</v>
      </c>
      <c r="AV28" s="481">
        <v>0</v>
      </c>
      <c r="AW28" s="483" t="s">
        <v>540</v>
      </c>
      <c r="AX28" s="481">
        <v>503798.53600000002</v>
      </c>
      <c r="AY28" s="481">
        <v>0</v>
      </c>
      <c r="AZ28" s="481">
        <v>503798.53600000002</v>
      </c>
      <c r="BA28" s="481"/>
      <c r="BB28" s="481">
        <v>0</v>
      </c>
      <c r="BC28" s="481">
        <v>0</v>
      </c>
      <c r="BD28" s="481">
        <v>0</v>
      </c>
      <c r="BE28" s="481"/>
      <c r="BF28" s="481">
        <v>0</v>
      </c>
      <c r="BG28" s="481">
        <v>0</v>
      </c>
      <c r="BH28" s="481">
        <v>0</v>
      </c>
      <c r="BI28" s="483" t="s">
        <v>540</v>
      </c>
      <c r="BJ28" s="481">
        <v>0</v>
      </c>
      <c r="BK28" s="481">
        <v>0</v>
      </c>
      <c r="BL28" s="481">
        <v>0</v>
      </c>
      <c r="BM28" s="481"/>
      <c r="BN28" s="481">
        <v>0</v>
      </c>
      <c r="BO28" s="481">
        <v>0</v>
      </c>
      <c r="BP28" s="481">
        <v>0</v>
      </c>
      <c r="BQ28" s="481"/>
      <c r="BR28" s="481">
        <v>0</v>
      </c>
      <c r="BS28" s="481">
        <v>0</v>
      </c>
      <c r="BT28" s="481">
        <v>0</v>
      </c>
      <c r="BU28" s="481"/>
      <c r="BV28" s="481">
        <v>168726.85</v>
      </c>
      <c r="BW28" s="481">
        <v>0</v>
      </c>
      <c r="BX28" s="481">
        <v>168726.85</v>
      </c>
      <c r="BY28" s="483" t="s">
        <v>540</v>
      </c>
      <c r="BZ28" s="481">
        <v>16161025.298</v>
      </c>
      <c r="CA28" s="481">
        <v>2495483.4169999999</v>
      </c>
      <c r="CB28" s="481">
        <v>18656508.718999997</v>
      </c>
      <c r="CC28" s="481"/>
      <c r="CD28" s="481">
        <v>5313648.0820000004</v>
      </c>
      <c r="CE28" s="481">
        <v>1116511.3829999999</v>
      </c>
      <c r="CF28" s="481">
        <v>6430159.4649999999</v>
      </c>
      <c r="CG28" s="481"/>
      <c r="CH28" s="481">
        <v>16161025.298</v>
      </c>
      <c r="CI28" s="481">
        <v>2495483.4169999999</v>
      </c>
      <c r="CJ28" s="481">
        <v>18656508.718999997</v>
      </c>
      <c r="CK28" s="477"/>
      <c r="CL28" s="478"/>
      <c r="CM28" s="478"/>
      <c r="CN28" s="478"/>
    </row>
    <row r="29" spans="1:92" s="479" customFormat="1" ht="9" customHeight="1">
      <c r="A29" s="483" t="s">
        <v>541</v>
      </c>
      <c r="B29" s="481">
        <v>367744.64</v>
      </c>
      <c r="C29" s="481">
        <v>626098.08499999996</v>
      </c>
      <c r="D29" s="481">
        <v>993842.72600000002</v>
      </c>
      <c r="E29" s="481"/>
      <c r="F29" s="481">
        <v>687.18299999999999</v>
      </c>
      <c r="G29" s="481">
        <v>992.35699999999997</v>
      </c>
      <c r="H29" s="481">
        <v>1679.5409999999999</v>
      </c>
      <c r="I29" s="481"/>
      <c r="J29" s="481">
        <v>1753221.703</v>
      </c>
      <c r="K29" s="481">
        <v>2021083.4609999999</v>
      </c>
      <c r="L29" s="481">
        <v>3774305.1639999999</v>
      </c>
      <c r="M29" s="483" t="s">
        <v>541</v>
      </c>
      <c r="N29" s="481">
        <v>29655.161</v>
      </c>
      <c r="O29" s="481">
        <v>19902.208999999999</v>
      </c>
      <c r="P29" s="481">
        <v>49557.37</v>
      </c>
      <c r="Q29" s="481"/>
      <c r="R29" s="481">
        <v>94044.437999999995</v>
      </c>
      <c r="S29" s="481">
        <v>167903.899</v>
      </c>
      <c r="T29" s="481">
        <v>261948.33799999999</v>
      </c>
      <c r="U29" s="481"/>
      <c r="V29" s="481">
        <v>287686.27299999999</v>
      </c>
      <c r="W29" s="481">
        <v>407208.38</v>
      </c>
      <c r="X29" s="481">
        <v>694894.65300000005</v>
      </c>
      <c r="Y29" s="483" t="s">
        <v>541</v>
      </c>
      <c r="Z29" s="481">
        <v>0</v>
      </c>
      <c r="AA29" s="481">
        <v>0</v>
      </c>
      <c r="AB29" s="481">
        <v>0</v>
      </c>
      <c r="AC29" s="481"/>
      <c r="AD29" s="481">
        <v>847797.00600000005</v>
      </c>
      <c r="AE29" s="481">
        <v>719728.83400000003</v>
      </c>
      <c r="AF29" s="481">
        <v>1567525.84</v>
      </c>
      <c r="AG29" s="481"/>
      <c r="AH29" s="481">
        <v>0</v>
      </c>
      <c r="AI29" s="481">
        <v>0</v>
      </c>
      <c r="AJ29" s="481">
        <v>0</v>
      </c>
      <c r="AK29" s="483" t="s">
        <v>541</v>
      </c>
      <c r="AL29" s="481">
        <v>5388.72</v>
      </c>
      <c r="AM29" s="481">
        <v>5340.835</v>
      </c>
      <c r="AN29" s="481">
        <v>10729.555</v>
      </c>
      <c r="AO29" s="481"/>
      <c r="AP29" s="481">
        <v>0</v>
      </c>
      <c r="AQ29" s="481">
        <v>0</v>
      </c>
      <c r="AR29" s="481">
        <v>0</v>
      </c>
      <c r="AS29" s="481"/>
      <c r="AT29" s="481">
        <v>21782.782999999999</v>
      </c>
      <c r="AU29" s="481">
        <v>37180.055999999997</v>
      </c>
      <c r="AV29" s="481">
        <v>58962.84</v>
      </c>
      <c r="AW29" s="483" t="s">
        <v>541</v>
      </c>
      <c r="AX29" s="481">
        <v>0</v>
      </c>
      <c r="AY29" s="481">
        <v>0</v>
      </c>
      <c r="AZ29" s="481">
        <v>0</v>
      </c>
      <c r="BA29" s="481"/>
      <c r="BB29" s="481">
        <v>1063.0360000000001</v>
      </c>
      <c r="BC29" s="481">
        <v>0</v>
      </c>
      <c r="BD29" s="481">
        <v>1063.0360000000001</v>
      </c>
      <c r="BE29" s="481"/>
      <c r="BF29" s="481">
        <v>0</v>
      </c>
      <c r="BG29" s="481">
        <v>0</v>
      </c>
      <c r="BH29" s="481">
        <v>0</v>
      </c>
      <c r="BI29" s="483" t="s">
        <v>541</v>
      </c>
      <c r="BJ29" s="481">
        <v>0</v>
      </c>
      <c r="BK29" s="481">
        <v>0</v>
      </c>
      <c r="BL29" s="481">
        <v>0</v>
      </c>
      <c r="BM29" s="481"/>
      <c r="BN29" s="481">
        <v>0</v>
      </c>
      <c r="BO29" s="481">
        <v>0</v>
      </c>
      <c r="BP29" s="481">
        <v>0</v>
      </c>
      <c r="BQ29" s="481"/>
      <c r="BR29" s="481">
        <v>0</v>
      </c>
      <c r="BS29" s="481">
        <v>0</v>
      </c>
      <c r="BT29" s="481">
        <v>0</v>
      </c>
      <c r="BU29" s="481"/>
      <c r="BV29" s="481">
        <v>0</v>
      </c>
      <c r="BW29" s="481">
        <v>0</v>
      </c>
      <c r="BX29" s="481">
        <v>0</v>
      </c>
      <c r="BY29" s="483" t="s">
        <v>541</v>
      </c>
      <c r="BZ29" s="481">
        <v>3409070.943</v>
      </c>
      <c r="CA29" s="481">
        <v>4005438.1159999995</v>
      </c>
      <c r="CB29" s="481">
        <v>7414509.0630000001</v>
      </c>
      <c r="CC29" s="481"/>
      <c r="CD29" s="481">
        <v>1753221.703</v>
      </c>
      <c r="CE29" s="481">
        <v>2021083.4609999999</v>
      </c>
      <c r="CF29" s="481">
        <v>3774305.1639999999</v>
      </c>
      <c r="CG29" s="481"/>
      <c r="CH29" s="481">
        <v>3409070.943</v>
      </c>
      <c r="CI29" s="481">
        <v>4005438.1159999995</v>
      </c>
      <c r="CJ29" s="481">
        <v>7414509.0630000001</v>
      </c>
      <c r="CK29" s="477"/>
      <c r="CL29" s="478"/>
      <c r="CM29" s="478"/>
      <c r="CN29" s="478"/>
    </row>
    <row r="30" spans="1:92" s="479" customFormat="1" ht="9" customHeight="1">
      <c r="A30" s="483" t="s">
        <v>542</v>
      </c>
      <c r="B30" s="481">
        <v>0</v>
      </c>
      <c r="C30" s="481">
        <v>41498.553</v>
      </c>
      <c r="D30" s="481">
        <v>41498.553</v>
      </c>
      <c r="E30" s="481"/>
      <c r="F30" s="481">
        <v>0</v>
      </c>
      <c r="G30" s="481">
        <v>205.56299999999999</v>
      </c>
      <c r="H30" s="481">
        <v>205.56299999999999</v>
      </c>
      <c r="I30" s="481"/>
      <c r="J30" s="481">
        <v>0</v>
      </c>
      <c r="K30" s="481">
        <v>0</v>
      </c>
      <c r="L30" s="481">
        <v>0</v>
      </c>
      <c r="M30" s="483" t="s">
        <v>542</v>
      </c>
      <c r="N30" s="481">
        <v>0</v>
      </c>
      <c r="O30" s="481">
        <v>0</v>
      </c>
      <c r="P30" s="481">
        <v>0</v>
      </c>
      <c r="Q30" s="481"/>
      <c r="R30" s="481">
        <v>229199.005</v>
      </c>
      <c r="S30" s="481">
        <v>134881.32500000001</v>
      </c>
      <c r="T30" s="481">
        <v>364080.33</v>
      </c>
      <c r="U30" s="481"/>
      <c r="V30" s="481">
        <v>438673.63099999999</v>
      </c>
      <c r="W30" s="481">
        <v>840232.92599999998</v>
      </c>
      <c r="X30" s="481">
        <v>1278906.558</v>
      </c>
      <c r="Y30" s="483" t="s">
        <v>542</v>
      </c>
      <c r="Z30" s="481">
        <v>280881.701</v>
      </c>
      <c r="AA30" s="481">
        <v>384115.13400000002</v>
      </c>
      <c r="AB30" s="481">
        <v>664996.83600000001</v>
      </c>
      <c r="AC30" s="481"/>
      <c r="AD30" s="481">
        <v>371871.799</v>
      </c>
      <c r="AE30" s="481">
        <v>557399.22699999996</v>
      </c>
      <c r="AF30" s="481">
        <v>929271.027</v>
      </c>
      <c r="AG30" s="481"/>
      <c r="AH30" s="481">
        <v>0</v>
      </c>
      <c r="AI30" s="481">
        <v>0</v>
      </c>
      <c r="AJ30" s="481">
        <v>0</v>
      </c>
      <c r="AK30" s="483" t="s">
        <v>542</v>
      </c>
      <c r="AL30" s="481">
        <v>0</v>
      </c>
      <c r="AM30" s="481">
        <v>0</v>
      </c>
      <c r="AN30" s="481">
        <v>0</v>
      </c>
      <c r="AO30" s="481"/>
      <c r="AP30" s="481">
        <v>0</v>
      </c>
      <c r="AQ30" s="481">
        <v>0</v>
      </c>
      <c r="AR30" s="481">
        <v>0</v>
      </c>
      <c r="AS30" s="481"/>
      <c r="AT30" s="481">
        <v>50513.959000000003</v>
      </c>
      <c r="AU30" s="481">
        <v>147605.29399999999</v>
      </c>
      <c r="AV30" s="481">
        <v>198119.25399999999</v>
      </c>
      <c r="AW30" s="483" t="s">
        <v>542</v>
      </c>
      <c r="AX30" s="481">
        <v>0</v>
      </c>
      <c r="AY30" s="481">
        <v>0</v>
      </c>
      <c r="AZ30" s="481">
        <v>0</v>
      </c>
      <c r="BA30" s="481"/>
      <c r="BB30" s="481">
        <v>0</v>
      </c>
      <c r="BC30" s="481">
        <v>0</v>
      </c>
      <c r="BD30" s="481">
        <v>0</v>
      </c>
      <c r="BE30" s="481"/>
      <c r="BF30" s="481">
        <v>0</v>
      </c>
      <c r="BG30" s="481">
        <v>0</v>
      </c>
      <c r="BH30" s="481">
        <v>0</v>
      </c>
      <c r="BI30" s="483" t="s">
        <v>542</v>
      </c>
      <c r="BJ30" s="481">
        <v>0</v>
      </c>
      <c r="BK30" s="481">
        <v>0</v>
      </c>
      <c r="BL30" s="481">
        <v>0</v>
      </c>
      <c r="BM30" s="481"/>
      <c r="BN30" s="481">
        <v>0</v>
      </c>
      <c r="BO30" s="481">
        <v>0</v>
      </c>
      <c r="BP30" s="481">
        <v>0</v>
      </c>
      <c r="BQ30" s="481"/>
      <c r="BR30" s="481">
        <v>0</v>
      </c>
      <c r="BS30" s="481">
        <v>0</v>
      </c>
      <c r="BT30" s="481">
        <v>0</v>
      </c>
      <c r="BU30" s="481"/>
      <c r="BV30" s="481">
        <v>0</v>
      </c>
      <c r="BW30" s="481">
        <v>0</v>
      </c>
      <c r="BX30" s="481">
        <v>0</v>
      </c>
      <c r="BY30" s="483" t="s">
        <v>542</v>
      </c>
      <c r="BZ30" s="481">
        <v>1371140.095</v>
      </c>
      <c r="CA30" s="481">
        <v>2105938.0219999999</v>
      </c>
      <c r="CB30" s="481">
        <v>3477078.1209999998</v>
      </c>
      <c r="CC30" s="481"/>
      <c r="CD30" s="481">
        <v>0</v>
      </c>
      <c r="CE30" s="481">
        <v>0</v>
      </c>
      <c r="CF30" s="481">
        <v>0</v>
      </c>
      <c r="CG30" s="481"/>
      <c r="CH30" s="481">
        <v>1371140.095</v>
      </c>
      <c r="CI30" s="481">
        <v>2105938.0219999999</v>
      </c>
      <c r="CJ30" s="481">
        <v>3477078.1209999998</v>
      </c>
      <c r="CK30" s="477"/>
      <c r="CL30" s="478"/>
      <c r="CM30" s="478"/>
      <c r="CN30" s="478"/>
    </row>
    <row r="31" spans="1:92" s="479" customFormat="1" ht="9" customHeight="1">
      <c r="A31" s="483" t="s">
        <v>543</v>
      </c>
      <c r="B31" s="481">
        <v>33339706.934999999</v>
      </c>
      <c r="C31" s="481">
        <v>8927015.1439999994</v>
      </c>
      <c r="D31" s="481">
        <v>42266722.079999998</v>
      </c>
      <c r="E31" s="481"/>
      <c r="F31" s="481">
        <v>1100999.8840000001</v>
      </c>
      <c r="G31" s="481">
        <v>51179.413999999997</v>
      </c>
      <c r="H31" s="481">
        <v>1152179.2990000001</v>
      </c>
      <c r="I31" s="481"/>
      <c r="J31" s="481">
        <v>48706587.001999997</v>
      </c>
      <c r="K31" s="481">
        <v>27655032.256000001</v>
      </c>
      <c r="L31" s="481">
        <v>76361619.259000003</v>
      </c>
      <c r="M31" s="483" t="s">
        <v>543</v>
      </c>
      <c r="N31" s="481">
        <v>2357957.4980000001</v>
      </c>
      <c r="O31" s="481">
        <v>491218.38900000002</v>
      </c>
      <c r="P31" s="481">
        <v>2849175.8879999998</v>
      </c>
      <c r="Q31" s="481"/>
      <c r="R31" s="481">
        <v>5480874.585</v>
      </c>
      <c r="S31" s="481">
        <v>1836158.436</v>
      </c>
      <c r="T31" s="481">
        <v>7317033.0219999999</v>
      </c>
      <c r="U31" s="481"/>
      <c r="V31" s="481">
        <v>21782877.493000001</v>
      </c>
      <c r="W31" s="481">
        <v>5051531.5329999998</v>
      </c>
      <c r="X31" s="481">
        <v>26834409.026000001</v>
      </c>
      <c r="Y31" s="483" t="s">
        <v>543</v>
      </c>
      <c r="Z31" s="481">
        <v>50000</v>
      </c>
      <c r="AA31" s="481">
        <v>0</v>
      </c>
      <c r="AB31" s="481">
        <v>50000</v>
      </c>
      <c r="AC31" s="481"/>
      <c r="AD31" s="481">
        <v>20307013.789999999</v>
      </c>
      <c r="AE31" s="481">
        <v>7050841.3640000001</v>
      </c>
      <c r="AF31" s="481">
        <v>27357855.155000001</v>
      </c>
      <c r="AG31" s="481"/>
      <c r="AH31" s="481">
        <v>13104429.715</v>
      </c>
      <c r="AI31" s="481">
        <v>4659.6189999999997</v>
      </c>
      <c r="AJ31" s="481">
        <v>13109089.335000001</v>
      </c>
      <c r="AK31" s="483" t="s">
        <v>543</v>
      </c>
      <c r="AL31" s="481">
        <v>2568206.642</v>
      </c>
      <c r="AM31" s="481">
        <v>315796.34499999997</v>
      </c>
      <c r="AN31" s="481">
        <v>2884002.9879999999</v>
      </c>
      <c r="AO31" s="481"/>
      <c r="AP31" s="481">
        <v>1901532.4080000001</v>
      </c>
      <c r="AQ31" s="481">
        <v>0</v>
      </c>
      <c r="AR31" s="481">
        <v>1901532.4080000001</v>
      </c>
      <c r="AS31" s="481"/>
      <c r="AT31" s="481">
        <v>1545822.9809999999</v>
      </c>
      <c r="AU31" s="481">
        <v>2208686.0789999999</v>
      </c>
      <c r="AV31" s="481">
        <v>3754509.0610000002</v>
      </c>
      <c r="AW31" s="483" t="s">
        <v>543</v>
      </c>
      <c r="AX31" s="481">
        <v>919729.46100000001</v>
      </c>
      <c r="AY31" s="481">
        <v>0</v>
      </c>
      <c r="AZ31" s="481">
        <v>919729.46100000001</v>
      </c>
      <c r="BA31" s="481"/>
      <c r="BB31" s="481">
        <v>949940.33700000006</v>
      </c>
      <c r="BC31" s="481">
        <v>44636.733</v>
      </c>
      <c r="BD31" s="481">
        <v>994577.07</v>
      </c>
      <c r="BE31" s="481"/>
      <c r="BF31" s="481">
        <v>425545.10499999998</v>
      </c>
      <c r="BG31" s="481">
        <v>426702.00400000002</v>
      </c>
      <c r="BH31" s="481">
        <v>852247.11</v>
      </c>
      <c r="BI31" s="483" t="s">
        <v>543</v>
      </c>
      <c r="BJ31" s="481">
        <v>89000</v>
      </c>
      <c r="BK31" s="481">
        <v>73434.960000000006</v>
      </c>
      <c r="BL31" s="481">
        <v>162434.96</v>
      </c>
      <c r="BM31" s="481"/>
      <c r="BN31" s="481">
        <v>1434116.632</v>
      </c>
      <c r="BO31" s="481">
        <v>423341.53</v>
      </c>
      <c r="BP31" s="481">
        <v>1857458.1629999999</v>
      </c>
      <c r="BQ31" s="481"/>
      <c r="BR31" s="481">
        <v>4636221.8459999999</v>
      </c>
      <c r="BS31" s="481">
        <v>0</v>
      </c>
      <c r="BT31" s="481">
        <v>4636221.8459999999</v>
      </c>
      <c r="BU31" s="481"/>
      <c r="BV31" s="481">
        <v>2022781.7239999999</v>
      </c>
      <c r="BW31" s="481">
        <v>0</v>
      </c>
      <c r="BX31" s="481">
        <v>2022781.7239999999</v>
      </c>
      <c r="BY31" s="483" t="s">
        <v>543</v>
      </c>
      <c r="BZ31" s="481">
        <v>162723344.03799996</v>
      </c>
      <c r="CA31" s="481">
        <v>54560233.806000002</v>
      </c>
      <c r="CB31" s="481">
        <v>217283577.85499999</v>
      </c>
      <c r="CC31" s="481"/>
      <c r="CD31" s="481">
        <v>48706587.001999997</v>
      </c>
      <c r="CE31" s="481">
        <v>28179533.361000001</v>
      </c>
      <c r="CF31" s="481">
        <v>76886120.363999993</v>
      </c>
      <c r="CG31" s="481"/>
      <c r="CH31" s="481">
        <v>162723344.03799996</v>
      </c>
      <c r="CI31" s="481">
        <v>55084734.910999998</v>
      </c>
      <c r="CJ31" s="481">
        <v>217808078.95999998</v>
      </c>
      <c r="CK31" s="477"/>
      <c r="CL31" s="478"/>
      <c r="CM31" s="478"/>
      <c r="CN31" s="478"/>
    </row>
    <row r="32" spans="1:92" s="479" customFormat="1" ht="9" customHeight="1">
      <c r="A32" s="483" t="s">
        <v>544</v>
      </c>
      <c r="B32" s="481">
        <v>1210479.2290000001</v>
      </c>
      <c r="C32" s="481">
        <v>1793515.757</v>
      </c>
      <c r="D32" s="481">
        <v>3003994.9870000002</v>
      </c>
      <c r="E32" s="481"/>
      <c r="F32" s="481">
        <v>5668.1980000000003</v>
      </c>
      <c r="G32" s="481">
        <v>7915.9430000000002</v>
      </c>
      <c r="H32" s="481">
        <v>13584.142</v>
      </c>
      <c r="I32" s="481"/>
      <c r="J32" s="481">
        <v>1578562.8470000001</v>
      </c>
      <c r="K32" s="481">
        <v>3497475.9360000002</v>
      </c>
      <c r="L32" s="481">
        <v>5076038.784</v>
      </c>
      <c r="M32" s="483" t="s">
        <v>544</v>
      </c>
      <c r="N32" s="481">
        <v>344.97</v>
      </c>
      <c r="O32" s="481">
        <v>316.51100000000002</v>
      </c>
      <c r="P32" s="481">
        <v>661.48099999999999</v>
      </c>
      <c r="Q32" s="481"/>
      <c r="R32" s="481">
        <v>366592.011</v>
      </c>
      <c r="S32" s="481">
        <v>451755.65399999998</v>
      </c>
      <c r="T32" s="481">
        <v>818347.66599999997</v>
      </c>
      <c r="U32" s="481"/>
      <c r="V32" s="481">
        <v>812485.26800000004</v>
      </c>
      <c r="W32" s="481">
        <v>1036246.111</v>
      </c>
      <c r="X32" s="481">
        <v>1848731.38</v>
      </c>
      <c r="Y32" s="483" t="s">
        <v>544</v>
      </c>
      <c r="Z32" s="481">
        <v>0</v>
      </c>
      <c r="AA32" s="481">
        <v>0</v>
      </c>
      <c r="AB32" s="481">
        <v>0</v>
      </c>
      <c r="AC32" s="481"/>
      <c r="AD32" s="481">
        <v>440663.07900000003</v>
      </c>
      <c r="AE32" s="481">
        <v>1075602.895</v>
      </c>
      <c r="AF32" s="481">
        <v>1516265.9739999999</v>
      </c>
      <c r="AG32" s="481"/>
      <c r="AH32" s="481">
        <v>0</v>
      </c>
      <c r="AI32" s="481">
        <v>0</v>
      </c>
      <c r="AJ32" s="481">
        <v>0</v>
      </c>
      <c r="AK32" s="483" t="s">
        <v>544</v>
      </c>
      <c r="AL32" s="481">
        <v>42050.618999999999</v>
      </c>
      <c r="AM32" s="481">
        <v>58225.108999999997</v>
      </c>
      <c r="AN32" s="481">
        <v>100275.72900000001</v>
      </c>
      <c r="AO32" s="481"/>
      <c r="AP32" s="481">
        <v>0</v>
      </c>
      <c r="AQ32" s="481">
        <v>0</v>
      </c>
      <c r="AR32" s="481">
        <v>0</v>
      </c>
      <c r="AS32" s="481"/>
      <c r="AT32" s="481">
        <v>74406.937999999995</v>
      </c>
      <c r="AU32" s="481">
        <v>168321.693</v>
      </c>
      <c r="AV32" s="481">
        <v>242728.63200000001</v>
      </c>
      <c r="AW32" s="483" t="s">
        <v>544</v>
      </c>
      <c r="AX32" s="481">
        <v>0</v>
      </c>
      <c r="AY32" s="481">
        <v>0</v>
      </c>
      <c r="AZ32" s="481">
        <v>0</v>
      </c>
      <c r="BA32" s="481"/>
      <c r="BB32" s="481">
        <v>0</v>
      </c>
      <c r="BC32" s="481">
        <v>0</v>
      </c>
      <c r="BD32" s="481">
        <v>0</v>
      </c>
      <c r="BE32" s="481"/>
      <c r="BF32" s="481">
        <v>15897.436</v>
      </c>
      <c r="BG32" s="481">
        <v>31450.7</v>
      </c>
      <c r="BH32" s="481">
        <v>47348.135999999999</v>
      </c>
      <c r="BI32" s="483" t="s">
        <v>544</v>
      </c>
      <c r="BJ32" s="481">
        <v>0</v>
      </c>
      <c r="BK32" s="481">
        <v>0</v>
      </c>
      <c r="BL32" s="481">
        <v>0</v>
      </c>
      <c r="BM32" s="481"/>
      <c r="BN32" s="481">
        <v>0</v>
      </c>
      <c r="BO32" s="481">
        <v>0</v>
      </c>
      <c r="BP32" s="481">
        <v>0</v>
      </c>
      <c r="BQ32" s="481"/>
      <c r="BR32" s="481">
        <v>0</v>
      </c>
      <c r="BS32" s="481">
        <v>0</v>
      </c>
      <c r="BT32" s="481">
        <v>0</v>
      </c>
      <c r="BU32" s="481"/>
      <c r="BV32" s="481">
        <v>0</v>
      </c>
      <c r="BW32" s="481">
        <v>0</v>
      </c>
      <c r="BX32" s="481">
        <v>0</v>
      </c>
      <c r="BY32" s="483" t="s">
        <v>544</v>
      </c>
      <c r="BZ32" s="481">
        <v>4547150.5950000007</v>
      </c>
      <c r="CA32" s="481">
        <v>8120826.3090000004</v>
      </c>
      <c r="CB32" s="481">
        <v>12667976.911</v>
      </c>
      <c r="CC32" s="481"/>
      <c r="CD32" s="481">
        <v>1578562.8470000001</v>
      </c>
      <c r="CE32" s="481">
        <v>3497475.9360000002</v>
      </c>
      <c r="CF32" s="481">
        <v>5076038.784</v>
      </c>
      <c r="CG32" s="481"/>
      <c r="CH32" s="481">
        <v>4547150.5950000007</v>
      </c>
      <c r="CI32" s="481">
        <v>8120826.3090000004</v>
      </c>
      <c r="CJ32" s="481">
        <v>12667976.911</v>
      </c>
      <c r="CK32" s="477"/>
      <c r="CL32" s="478"/>
      <c r="CM32" s="478"/>
      <c r="CN32" s="478"/>
    </row>
    <row r="33" spans="1:92" s="479" customFormat="1" ht="9" customHeight="1">
      <c r="A33" s="483" t="s">
        <v>545</v>
      </c>
      <c r="B33" s="481">
        <v>16984462.412</v>
      </c>
      <c r="C33" s="481">
        <v>1303987.665</v>
      </c>
      <c r="D33" s="481">
        <v>18288450.077</v>
      </c>
      <c r="E33" s="481"/>
      <c r="F33" s="481">
        <v>95867.994000000006</v>
      </c>
      <c r="G33" s="481">
        <v>168.30500000000001</v>
      </c>
      <c r="H33" s="481">
        <v>96036.3</v>
      </c>
      <c r="I33" s="481"/>
      <c r="J33" s="481">
        <v>22302781.155000001</v>
      </c>
      <c r="K33" s="481">
        <v>1576089.9310000001</v>
      </c>
      <c r="L33" s="481">
        <v>23878871.085999999</v>
      </c>
      <c r="M33" s="483" t="s">
        <v>545</v>
      </c>
      <c r="N33" s="481">
        <v>1510683.138</v>
      </c>
      <c r="O33" s="481">
        <v>3428.0149999999999</v>
      </c>
      <c r="P33" s="481">
        <v>1514111.1540000001</v>
      </c>
      <c r="Q33" s="481"/>
      <c r="R33" s="481">
        <v>3442859.9530000002</v>
      </c>
      <c r="S33" s="481">
        <v>39621.57</v>
      </c>
      <c r="T33" s="481">
        <v>3482481.523</v>
      </c>
      <c r="U33" s="481"/>
      <c r="V33" s="481">
        <v>10108491.745999999</v>
      </c>
      <c r="W33" s="481">
        <v>513006.12599999999</v>
      </c>
      <c r="X33" s="481">
        <v>10621497.873</v>
      </c>
      <c r="Y33" s="483" t="s">
        <v>545</v>
      </c>
      <c r="Z33" s="481">
        <v>0</v>
      </c>
      <c r="AA33" s="481">
        <v>0</v>
      </c>
      <c r="AB33" s="481">
        <v>0</v>
      </c>
      <c r="AC33" s="481"/>
      <c r="AD33" s="481">
        <v>10834924.082</v>
      </c>
      <c r="AE33" s="481">
        <v>442354.97499999998</v>
      </c>
      <c r="AF33" s="481">
        <v>11277279.058</v>
      </c>
      <c r="AG33" s="481"/>
      <c r="AH33" s="481">
        <v>308475.67</v>
      </c>
      <c r="AI33" s="481">
        <v>2529.0369999999998</v>
      </c>
      <c r="AJ33" s="481">
        <v>311004.70699999999</v>
      </c>
      <c r="AK33" s="483" t="s">
        <v>545</v>
      </c>
      <c r="AL33" s="481">
        <v>514865.23100000003</v>
      </c>
      <c r="AM33" s="481">
        <v>13420.300999999999</v>
      </c>
      <c r="AN33" s="481">
        <v>528285.53200000001</v>
      </c>
      <c r="AO33" s="481"/>
      <c r="AP33" s="481">
        <v>0</v>
      </c>
      <c r="AQ33" s="481">
        <v>0</v>
      </c>
      <c r="AR33" s="481">
        <v>0</v>
      </c>
      <c r="AS33" s="481"/>
      <c r="AT33" s="481">
        <v>0</v>
      </c>
      <c r="AU33" s="481">
        <v>0</v>
      </c>
      <c r="AV33" s="481">
        <v>0</v>
      </c>
      <c r="AW33" s="483" t="s">
        <v>545</v>
      </c>
      <c r="AX33" s="481">
        <v>0</v>
      </c>
      <c r="AY33" s="481">
        <v>0</v>
      </c>
      <c r="AZ33" s="481">
        <v>0</v>
      </c>
      <c r="BA33" s="481"/>
      <c r="BB33" s="481">
        <v>0</v>
      </c>
      <c r="BC33" s="481">
        <v>0</v>
      </c>
      <c r="BD33" s="481">
        <v>0</v>
      </c>
      <c r="BE33" s="481"/>
      <c r="BF33" s="481">
        <v>0</v>
      </c>
      <c r="BG33" s="481">
        <v>0</v>
      </c>
      <c r="BH33" s="481">
        <v>0</v>
      </c>
      <c r="BI33" s="483" t="s">
        <v>545</v>
      </c>
      <c r="BJ33" s="481">
        <v>0</v>
      </c>
      <c r="BK33" s="481">
        <v>0</v>
      </c>
      <c r="BL33" s="481">
        <v>0</v>
      </c>
      <c r="BM33" s="481"/>
      <c r="BN33" s="481">
        <v>0</v>
      </c>
      <c r="BO33" s="481">
        <v>0</v>
      </c>
      <c r="BP33" s="481">
        <v>0</v>
      </c>
      <c r="BQ33" s="481"/>
      <c r="BR33" s="481">
        <v>0</v>
      </c>
      <c r="BS33" s="481">
        <v>0</v>
      </c>
      <c r="BT33" s="481">
        <v>0</v>
      </c>
      <c r="BU33" s="481"/>
      <c r="BV33" s="481">
        <v>63902.622000000003</v>
      </c>
      <c r="BW33" s="481">
        <v>18.593</v>
      </c>
      <c r="BX33" s="481">
        <v>63921.214999999997</v>
      </c>
      <c r="BY33" s="483" t="s">
        <v>545</v>
      </c>
      <c r="BZ33" s="481">
        <v>66167314.003000006</v>
      </c>
      <c r="CA33" s="481">
        <v>3894624.5180000002</v>
      </c>
      <c r="CB33" s="481">
        <v>70061938.525000006</v>
      </c>
      <c r="CC33" s="481"/>
      <c r="CD33" s="481">
        <v>22302781.155000001</v>
      </c>
      <c r="CE33" s="481">
        <v>1576089.9310000001</v>
      </c>
      <c r="CF33" s="481">
        <v>23878871.085999999</v>
      </c>
      <c r="CG33" s="481"/>
      <c r="CH33" s="481">
        <v>66167314.003000006</v>
      </c>
      <c r="CI33" s="481">
        <v>3894624.5180000002</v>
      </c>
      <c r="CJ33" s="481">
        <v>70061938.525000006</v>
      </c>
      <c r="CK33" s="477"/>
      <c r="CL33" s="478"/>
      <c r="CM33" s="478"/>
      <c r="CN33" s="478"/>
    </row>
    <row r="34" spans="1:92" s="479" customFormat="1" ht="9" customHeight="1">
      <c r="A34" s="483" t="s">
        <v>546</v>
      </c>
      <c r="B34" s="481">
        <v>1022229.531</v>
      </c>
      <c r="C34" s="481">
        <v>5063778.7460000003</v>
      </c>
      <c r="D34" s="481">
        <v>6086008.2779999999</v>
      </c>
      <c r="E34" s="481"/>
      <c r="F34" s="481">
        <v>4128.08</v>
      </c>
      <c r="G34" s="481">
        <v>69217.044999999998</v>
      </c>
      <c r="H34" s="481">
        <v>73345.126000000004</v>
      </c>
      <c r="I34" s="481"/>
      <c r="J34" s="481">
        <v>163977.17300000001</v>
      </c>
      <c r="K34" s="481">
        <v>2671918.0920000002</v>
      </c>
      <c r="L34" s="481">
        <v>2835895.2659999998</v>
      </c>
      <c r="M34" s="483" t="s">
        <v>546</v>
      </c>
      <c r="N34" s="481">
        <v>99345.588000000003</v>
      </c>
      <c r="O34" s="481">
        <v>475508.53700000001</v>
      </c>
      <c r="P34" s="481">
        <v>574854.125</v>
      </c>
      <c r="Q34" s="481"/>
      <c r="R34" s="481">
        <v>233868.592</v>
      </c>
      <c r="S34" s="481">
        <v>1502765.3689999999</v>
      </c>
      <c r="T34" s="481">
        <v>1736633.9620000001</v>
      </c>
      <c r="U34" s="481"/>
      <c r="V34" s="481">
        <v>343059.44300000003</v>
      </c>
      <c r="W34" s="481">
        <v>2485063.31</v>
      </c>
      <c r="X34" s="481">
        <v>2828122.7540000002</v>
      </c>
      <c r="Y34" s="483" t="s">
        <v>546</v>
      </c>
      <c r="Z34" s="481">
        <v>440414</v>
      </c>
      <c r="AA34" s="481">
        <v>68124.289999999994</v>
      </c>
      <c r="AB34" s="481">
        <v>508538.29</v>
      </c>
      <c r="AC34" s="481"/>
      <c r="AD34" s="481">
        <v>547450.74600000004</v>
      </c>
      <c r="AE34" s="481">
        <v>1891631.6740000001</v>
      </c>
      <c r="AF34" s="481">
        <v>2439082.42</v>
      </c>
      <c r="AG34" s="481"/>
      <c r="AH34" s="481">
        <v>0</v>
      </c>
      <c r="AI34" s="481">
        <v>0</v>
      </c>
      <c r="AJ34" s="481">
        <v>0</v>
      </c>
      <c r="AK34" s="483" t="s">
        <v>546</v>
      </c>
      <c r="AL34" s="481">
        <v>19768.731</v>
      </c>
      <c r="AM34" s="481">
        <v>669643.38100000005</v>
      </c>
      <c r="AN34" s="481">
        <v>689412.11199999996</v>
      </c>
      <c r="AO34" s="481"/>
      <c r="AP34" s="481">
        <v>0</v>
      </c>
      <c r="AQ34" s="481">
        <v>0</v>
      </c>
      <c r="AR34" s="481">
        <v>0</v>
      </c>
      <c r="AS34" s="481"/>
      <c r="AT34" s="481">
        <v>151924.26800000001</v>
      </c>
      <c r="AU34" s="481">
        <v>369858.06300000002</v>
      </c>
      <c r="AV34" s="481">
        <v>521782.33199999999</v>
      </c>
      <c r="AW34" s="483" t="s">
        <v>546</v>
      </c>
      <c r="AX34" s="481">
        <v>0</v>
      </c>
      <c r="AY34" s="481">
        <v>0</v>
      </c>
      <c r="AZ34" s="481">
        <v>0</v>
      </c>
      <c r="BA34" s="481"/>
      <c r="BB34" s="481">
        <v>0</v>
      </c>
      <c r="BC34" s="481">
        <v>0</v>
      </c>
      <c r="BD34" s="481">
        <v>0</v>
      </c>
      <c r="BE34" s="481"/>
      <c r="BF34" s="481">
        <v>1639.5309999999999</v>
      </c>
      <c r="BG34" s="481">
        <v>165215.67800000001</v>
      </c>
      <c r="BH34" s="481">
        <v>166855.209</v>
      </c>
      <c r="BI34" s="483" t="s">
        <v>546</v>
      </c>
      <c r="BJ34" s="481">
        <v>0</v>
      </c>
      <c r="BK34" s="481">
        <v>0</v>
      </c>
      <c r="BL34" s="481">
        <v>0</v>
      </c>
      <c r="BM34" s="481"/>
      <c r="BN34" s="481">
        <v>94939</v>
      </c>
      <c r="BO34" s="481">
        <v>52755</v>
      </c>
      <c r="BP34" s="481">
        <v>147694</v>
      </c>
      <c r="BQ34" s="481"/>
      <c r="BR34" s="481">
        <v>0</v>
      </c>
      <c r="BS34" s="481">
        <v>0</v>
      </c>
      <c r="BT34" s="481">
        <v>0</v>
      </c>
      <c r="BU34" s="481"/>
      <c r="BV34" s="481">
        <v>0</v>
      </c>
      <c r="BW34" s="481">
        <v>0</v>
      </c>
      <c r="BX34" s="481">
        <v>0</v>
      </c>
      <c r="BY34" s="483" t="s">
        <v>546</v>
      </c>
      <c r="BZ34" s="481">
        <v>3122744.6830000002</v>
      </c>
      <c r="CA34" s="481">
        <v>15485479.185000001</v>
      </c>
      <c r="CB34" s="481">
        <v>18608223.873999998</v>
      </c>
      <c r="CC34" s="481"/>
      <c r="CD34" s="481">
        <v>163977.17300000001</v>
      </c>
      <c r="CE34" s="481">
        <v>3137229.2149999999</v>
      </c>
      <c r="CF34" s="481">
        <v>3301206.3879999998</v>
      </c>
      <c r="CG34" s="481"/>
      <c r="CH34" s="481">
        <v>3122744.6830000002</v>
      </c>
      <c r="CI34" s="481">
        <v>15950790.308</v>
      </c>
      <c r="CJ34" s="481">
        <v>19073534.995999999</v>
      </c>
      <c r="CK34" s="478"/>
      <c r="CL34" s="478"/>
      <c r="CM34" s="478"/>
      <c r="CN34" s="478"/>
    </row>
    <row r="35" spans="1:92" s="479" customFormat="1" ht="9" customHeight="1">
      <c r="A35" s="483" t="s">
        <v>547</v>
      </c>
      <c r="B35" s="481">
        <v>1745.6030000000001</v>
      </c>
      <c r="C35" s="481">
        <v>0</v>
      </c>
      <c r="D35" s="481">
        <v>1745.6030000000001</v>
      </c>
      <c r="E35" s="481"/>
      <c r="F35" s="481">
        <v>82.433999999999997</v>
      </c>
      <c r="G35" s="481">
        <v>0</v>
      </c>
      <c r="H35" s="481">
        <v>82.433999999999997</v>
      </c>
      <c r="I35" s="481"/>
      <c r="J35" s="481">
        <v>0</v>
      </c>
      <c r="K35" s="481">
        <v>0</v>
      </c>
      <c r="L35" s="481">
        <v>0</v>
      </c>
      <c r="M35" s="483" t="s">
        <v>547</v>
      </c>
      <c r="N35" s="481">
        <v>0</v>
      </c>
      <c r="O35" s="481">
        <v>0</v>
      </c>
      <c r="P35" s="481">
        <v>0</v>
      </c>
      <c r="Q35" s="481"/>
      <c r="R35" s="481">
        <v>0</v>
      </c>
      <c r="S35" s="481">
        <v>0</v>
      </c>
      <c r="T35" s="481">
        <v>0</v>
      </c>
      <c r="U35" s="481"/>
      <c r="V35" s="481">
        <v>0</v>
      </c>
      <c r="W35" s="481">
        <v>0</v>
      </c>
      <c r="X35" s="481">
        <v>0</v>
      </c>
      <c r="Y35" s="483" t="s">
        <v>547</v>
      </c>
      <c r="Z35" s="481">
        <v>0</v>
      </c>
      <c r="AA35" s="481">
        <v>0</v>
      </c>
      <c r="AB35" s="481">
        <v>0</v>
      </c>
      <c r="AC35" s="481"/>
      <c r="AD35" s="481">
        <v>0</v>
      </c>
      <c r="AE35" s="481">
        <v>0</v>
      </c>
      <c r="AF35" s="481">
        <v>0</v>
      </c>
      <c r="AG35" s="481"/>
      <c r="AH35" s="481">
        <v>0</v>
      </c>
      <c r="AI35" s="481">
        <v>0</v>
      </c>
      <c r="AJ35" s="481">
        <v>0</v>
      </c>
      <c r="AK35" s="483" t="s">
        <v>547</v>
      </c>
      <c r="AL35" s="481">
        <v>1223.9749999999999</v>
      </c>
      <c r="AM35" s="481">
        <v>0</v>
      </c>
      <c r="AN35" s="481">
        <v>1223.9749999999999</v>
      </c>
      <c r="AO35" s="481"/>
      <c r="AP35" s="481">
        <v>0</v>
      </c>
      <c r="AQ35" s="481">
        <v>0</v>
      </c>
      <c r="AR35" s="481">
        <v>0</v>
      </c>
      <c r="AS35" s="481"/>
      <c r="AT35" s="481">
        <v>11970.561</v>
      </c>
      <c r="AU35" s="481">
        <v>379.28</v>
      </c>
      <c r="AV35" s="481">
        <v>12349.841</v>
      </c>
      <c r="AW35" s="483" t="s">
        <v>547</v>
      </c>
      <c r="AX35" s="481">
        <v>0</v>
      </c>
      <c r="AY35" s="481">
        <v>0</v>
      </c>
      <c r="AZ35" s="481">
        <v>0</v>
      </c>
      <c r="BA35" s="481"/>
      <c r="BB35" s="481">
        <v>0</v>
      </c>
      <c r="BC35" s="481">
        <v>0</v>
      </c>
      <c r="BD35" s="481">
        <v>0</v>
      </c>
      <c r="BE35" s="481"/>
      <c r="BF35" s="481">
        <v>0</v>
      </c>
      <c r="BG35" s="481">
        <v>0</v>
      </c>
      <c r="BH35" s="481">
        <v>0</v>
      </c>
      <c r="BI35" s="483" t="s">
        <v>547</v>
      </c>
      <c r="BJ35" s="481">
        <v>0</v>
      </c>
      <c r="BK35" s="481">
        <v>0</v>
      </c>
      <c r="BL35" s="481">
        <v>0</v>
      </c>
      <c r="BM35" s="481"/>
      <c r="BN35" s="481">
        <v>0</v>
      </c>
      <c r="BO35" s="481">
        <v>0</v>
      </c>
      <c r="BP35" s="481">
        <v>0</v>
      </c>
      <c r="BQ35" s="481"/>
      <c r="BR35" s="481">
        <v>0</v>
      </c>
      <c r="BS35" s="481">
        <v>0</v>
      </c>
      <c r="BT35" s="481">
        <v>0</v>
      </c>
      <c r="BU35" s="481"/>
      <c r="BV35" s="481">
        <v>0</v>
      </c>
      <c r="BW35" s="481">
        <v>0</v>
      </c>
      <c r="BX35" s="481">
        <v>0</v>
      </c>
      <c r="BY35" s="483" t="s">
        <v>547</v>
      </c>
      <c r="BZ35" s="481">
        <v>15022.573</v>
      </c>
      <c r="CA35" s="481">
        <v>379.28</v>
      </c>
      <c r="CB35" s="481">
        <v>15401.852999999999</v>
      </c>
      <c r="CC35" s="481"/>
      <c r="CD35" s="481">
        <v>0</v>
      </c>
      <c r="CE35" s="481">
        <v>0</v>
      </c>
      <c r="CF35" s="481">
        <v>0</v>
      </c>
      <c r="CG35" s="481"/>
      <c r="CH35" s="481">
        <v>15022.573</v>
      </c>
      <c r="CI35" s="481">
        <v>379.28</v>
      </c>
      <c r="CJ35" s="481">
        <v>15401.852999999999</v>
      </c>
      <c r="CK35" s="478"/>
      <c r="CL35" s="478"/>
      <c r="CM35" s="478"/>
      <c r="CN35" s="478"/>
    </row>
    <row r="36" spans="1:92" s="479" customFormat="1" ht="9" customHeight="1">
      <c r="A36" s="483" t="s">
        <v>548</v>
      </c>
      <c r="B36" s="481">
        <v>2399676.7510000002</v>
      </c>
      <c r="C36" s="481">
        <v>4122981.8620000002</v>
      </c>
      <c r="D36" s="481">
        <v>6522658.6140000001</v>
      </c>
      <c r="E36" s="481"/>
      <c r="F36" s="481">
        <v>337208.35399999999</v>
      </c>
      <c r="G36" s="481">
        <v>0</v>
      </c>
      <c r="H36" s="481">
        <v>337208.35399999999</v>
      </c>
      <c r="I36" s="481"/>
      <c r="J36" s="481">
        <v>3910983.409</v>
      </c>
      <c r="K36" s="481">
        <v>2824176.2119999998</v>
      </c>
      <c r="L36" s="481">
        <v>6735159.6220000004</v>
      </c>
      <c r="M36" s="483" t="s">
        <v>548</v>
      </c>
      <c r="N36" s="481">
        <v>356850.70699999999</v>
      </c>
      <c r="O36" s="481">
        <v>539842.39899999998</v>
      </c>
      <c r="P36" s="481">
        <v>896693.10699999996</v>
      </c>
      <c r="Q36" s="481"/>
      <c r="R36" s="481">
        <v>158509.33900000001</v>
      </c>
      <c r="S36" s="481">
        <v>305.226</v>
      </c>
      <c r="T36" s="481">
        <v>158814.565</v>
      </c>
      <c r="U36" s="481"/>
      <c r="V36" s="481">
        <v>235583.14199999999</v>
      </c>
      <c r="W36" s="481">
        <v>124939.88099999999</v>
      </c>
      <c r="X36" s="481">
        <v>360523.02399999998</v>
      </c>
      <c r="Y36" s="483" t="s">
        <v>548</v>
      </c>
      <c r="Z36" s="481">
        <v>16782.425999999999</v>
      </c>
      <c r="AA36" s="481">
        <v>0</v>
      </c>
      <c r="AB36" s="481">
        <v>16782.425999999999</v>
      </c>
      <c r="AC36" s="481"/>
      <c r="AD36" s="481">
        <v>636213.59499999997</v>
      </c>
      <c r="AE36" s="481">
        <v>843642.15599999996</v>
      </c>
      <c r="AF36" s="481">
        <v>1479855.7509999999</v>
      </c>
      <c r="AG36" s="481"/>
      <c r="AH36" s="481">
        <v>0</v>
      </c>
      <c r="AI36" s="481">
        <v>0</v>
      </c>
      <c r="AJ36" s="481">
        <v>0</v>
      </c>
      <c r="AK36" s="483" t="s">
        <v>548</v>
      </c>
      <c r="AL36" s="481">
        <v>7535.5450000000001</v>
      </c>
      <c r="AM36" s="481">
        <v>7354.9579999999996</v>
      </c>
      <c r="AN36" s="481">
        <v>14890.503000000001</v>
      </c>
      <c r="AO36" s="481"/>
      <c r="AP36" s="481">
        <v>0</v>
      </c>
      <c r="AQ36" s="481">
        <v>0</v>
      </c>
      <c r="AR36" s="481">
        <v>0</v>
      </c>
      <c r="AS36" s="481"/>
      <c r="AT36" s="481">
        <v>380641.08199999999</v>
      </c>
      <c r="AU36" s="481">
        <v>65439.317000000003</v>
      </c>
      <c r="AV36" s="481">
        <v>446080.39899999998</v>
      </c>
      <c r="AW36" s="483" t="s">
        <v>548</v>
      </c>
      <c r="AX36" s="481">
        <v>0</v>
      </c>
      <c r="AY36" s="481">
        <v>0</v>
      </c>
      <c r="AZ36" s="481">
        <v>0</v>
      </c>
      <c r="BA36" s="481"/>
      <c r="BB36" s="481">
        <v>0</v>
      </c>
      <c r="BC36" s="481">
        <v>0</v>
      </c>
      <c r="BD36" s="481">
        <v>0</v>
      </c>
      <c r="BE36" s="481"/>
      <c r="BF36" s="481">
        <v>16480.52</v>
      </c>
      <c r="BG36" s="481">
        <v>3410.1039999999998</v>
      </c>
      <c r="BH36" s="481">
        <v>19890.624</v>
      </c>
      <c r="BI36" s="483" t="s">
        <v>548</v>
      </c>
      <c r="BJ36" s="481">
        <v>0</v>
      </c>
      <c r="BK36" s="481">
        <v>0</v>
      </c>
      <c r="BL36" s="481">
        <v>0</v>
      </c>
      <c r="BM36" s="481"/>
      <c r="BN36" s="481">
        <v>37857.305</v>
      </c>
      <c r="BO36" s="481">
        <v>329151.10800000001</v>
      </c>
      <c r="BP36" s="481">
        <v>367008.41399999999</v>
      </c>
      <c r="BQ36" s="481"/>
      <c r="BR36" s="481">
        <v>0</v>
      </c>
      <c r="BS36" s="481">
        <v>0</v>
      </c>
      <c r="BT36" s="481">
        <v>0</v>
      </c>
      <c r="BU36" s="481"/>
      <c r="BV36" s="481">
        <v>31409.409</v>
      </c>
      <c r="BW36" s="481">
        <v>0</v>
      </c>
      <c r="BX36" s="481">
        <v>31409.409</v>
      </c>
      <c r="BY36" s="483" t="s">
        <v>548</v>
      </c>
      <c r="BZ36" s="481">
        <v>8525731.5839999989</v>
      </c>
      <c r="CA36" s="481">
        <v>8861243.2230000012</v>
      </c>
      <c r="CB36" s="481">
        <v>17386974.812000006</v>
      </c>
      <c r="CC36" s="481"/>
      <c r="CD36" s="481">
        <v>3910983.409</v>
      </c>
      <c r="CE36" s="481">
        <v>2827693.0980000002</v>
      </c>
      <c r="CF36" s="481">
        <v>6738676.5080000004</v>
      </c>
      <c r="CG36" s="481"/>
      <c r="CH36" s="481">
        <v>8525731.5839999989</v>
      </c>
      <c r="CI36" s="481">
        <v>8864760.1090000011</v>
      </c>
      <c r="CJ36" s="481">
        <v>17390491.698000006</v>
      </c>
      <c r="CK36" s="478"/>
      <c r="CL36" s="478"/>
      <c r="CM36" s="478"/>
      <c r="CN36" s="478"/>
    </row>
    <row r="37" spans="1:92" s="479" customFormat="1" ht="9" customHeight="1">
      <c r="A37" s="486" t="s">
        <v>549</v>
      </c>
      <c r="B37" s="486">
        <v>1210408.933</v>
      </c>
      <c r="C37" s="486">
        <v>305868.728</v>
      </c>
      <c r="D37" s="486">
        <v>1516277.662</v>
      </c>
      <c r="E37" s="486"/>
      <c r="F37" s="486">
        <v>53214.603000000003</v>
      </c>
      <c r="G37" s="486">
        <v>0</v>
      </c>
      <c r="H37" s="486">
        <v>53214.603000000003</v>
      </c>
      <c r="I37" s="486"/>
      <c r="J37" s="486">
        <v>1479345.726</v>
      </c>
      <c r="K37" s="486">
        <v>249017.413</v>
      </c>
      <c r="L37" s="486">
        <v>1728363.14</v>
      </c>
      <c r="M37" s="486" t="s">
        <v>549</v>
      </c>
      <c r="N37" s="486">
        <v>151424.76199999999</v>
      </c>
      <c r="O37" s="486">
        <v>3233.2510000000002</v>
      </c>
      <c r="P37" s="486">
        <v>154658.01300000001</v>
      </c>
      <c r="Q37" s="487"/>
      <c r="R37" s="486">
        <v>150439.43799999999</v>
      </c>
      <c r="S37" s="486">
        <v>54677.934000000001</v>
      </c>
      <c r="T37" s="486">
        <v>205117.372</v>
      </c>
      <c r="U37" s="487"/>
      <c r="V37" s="486">
        <v>1912996.3470000001</v>
      </c>
      <c r="W37" s="486">
        <v>169110.99400000001</v>
      </c>
      <c r="X37" s="486">
        <v>2082107.341</v>
      </c>
      <c r="Y37" s="486" t="s">
        <v>549</v>
      </c>
      <c r="Z37" s="486">
        <v>0</v>
      </c>
      <c r="AA37" s="486">
        <v>0</v>
      </c>
      <c r="AB37" s="486">
        <v>0</v>
      </c>
      <c r="AC37" s="487"/>
      <c r="AD37" s="486">
        <v>342345.37400000001</v>
      </c>
      <c r="AE37" s="486">
        <v>109239.70299999999</v>
      </c>
      <c r="AF37" s="486">
        <v>451585.07799999998</v>
      </c>
      <c r="AG37" s="487"/>
      <c r="AH37" s="486">
        <v>137453.94699999999</v>
      </c>
      <c r="AI37" s="486">
        <v>22.187999999999999</v>
      </c>
      <c r="AJ37" s="486">
        <v>137476.136</v>
      </c>
      <c r="AK37" s="486" t="s">
        <v>549</v>
      </c>
      <c r="AL37" s="486">
        <v>19130.316999999999</v>
      </c>
      <c r="AM37" s="486">
        <v>5541.7529999999997</v>
      </c>
      <c r="AN37" s="486">
        <v>24672.07</v>
      </c>
      <c r="AO37" s="487"/>
      <c r="AP37" s="486">
        <v>38985.546000000002</v>
      </c>
      <c r="AQ37" s="486">
        <v>0</v>
      </c>
      <c r="AR37" s="486">
        <v>38985.546000000002</v>
      </c>
      <c r="AS37" s="487"/>
      <c r="AT37" s="486">
        <v>114574.46799999999</v>
      </c>
      <c r="AU37" s="486">
        <v>28095.771000000001</v>
      </c>
      <c r="AV37" s="486">
        <v>142670.239</v>
      </c>
      <c r="AW37" s="486" t="s">
        <v>549</v>
      </c>
      <c r="AX37" s="486">
        <v>26091.243999999999</v>
      </c>
      <c r="AY37" s="486">
        <v>0</v>
      </c>
      <c r="AZ37" s="486">
        <v>26091.243999999999</v>
      </c>
      <c r="BA37" s="487"/>
      <c r="BB37" s="486">
        <v>8999.8279999999995</v>
      </c>
      <c r="BC37" s="486">
        <v>0</v>
      </c>
      <c r="BD37" s="486">
        <v>8999.8279999999995</v>
      </c>
      <c r="BE37" s="487"/>
      <c r="BF37" s="486">
        <v>0</v>
      </c>
      <c r="BG37" s="486">
        <v>0</v>
      </c>
      <c r="BH37" s="486">
        <v>0</v>
      </c>
      <c r="BI37" s="486" t="s">
        <v>549</v>
      </c>
      <c r="BJ37" s="486">
        <v>0</v>
      </c>
      <c r="BK37" s="486">
        <v>0</v>
      </c>
      <c r="BL37" s="486">
        <v>0</v>
      </c>
      <c r="BM37" s="486"/>
      <c r="BN37" s="486">
        <v>0</v>
      </c>
      <c r="BO37" s="486">
        <v>0</v>
      </c>
      <c r="BP37" s="486">
        <v>0</v>
      </c>
      <c r="BQ37" s="486"/>
      <c r="BR37" s="486">
        <v>5780.5309999999999</v>
      </c>
      <c r="BS37" s="486">
        <v>0</v>
      </c>
      <c r="BT37" s="486">
        <v>5780.5309999999999</v>
      </c>
      <c r="BU37" s="486"/>
      <c r="BV37" s="486">
        <v>135394.13</v>
      </c>
      <c r="BW37" s="486">
        <v>51.817999999999998</v>
      </c>
      <c r="BX37" s="486">
        <v>135445.94899999999</v>
      </c>
      <c r="BY37" s="486" t="s">
        <v>549</v>
      </c>
      <c r="BZ37" s="486">
        <v>5786585.1940000001</v>
      </c>
      <c r="CA37" s="486">
        <v>924859.55299999996</v>
      </c>
      <c r="CB37" s="486">
        <v>6711444.7520000003</v>
      </c>
      <c r="CC37" s="486"/>
      <c r="CD37" s="486">
        <v>1479345.726</v>
      </c>
      <c r="CE37" s="486">
        <v>249017.413</v>
      </c>
      <c r="CF37" s="486">
        <v>1728363.14</v>
      </c>
      <c r="CG37" s="486"/>
      <c r="CH37" s="486">
        <v>5786585.1940000001</v>
      </c>
      <c r="CI37" s="486">
        <v>924859.55299999984</v>
      </c>
      <c r="CJ37" s="486">
        <v>6711444.7520000003</v>
      </c>
      <c r="CK37" s="478"/>
      <c r="CL37" s="478"/>
      <c r="CM37" s="478"/>
      <c r="CN37" s="478"/>
    </row>
    <row r="38" spans="1:92" s="479" customFormat="1" ht="9" customHeight="1">
      <c r="A38" s="486" t="s">
        <v>550</v>
      </c>
      <c r="B38" s="487">
        <v>1939698.53</v>
      </c>
      <c r="C38" s="487">
        <v>443048.33100000001</v>
      </c>
      <c r="D38" s="487">
        <v>2382746.8620000002</v>
      </c>
      <c r="E38" s="487"/>
      <c r="F38" s="487">
        <v>65557.421000000002</v>
      </c>
      <c r="G38" s="487">
        <v>8613.6949999999997</v>
      </c>
      <c r="H38" s="487">
        <v>74171.115999999995</v>
      </c>
      <c r="I38" s="487"/>
      <c r="J38" s="487">
        <v>2912012.8790000002</v>
      </c>
      <c r="K38" s="487">
        <v>655219.28099999996</v>
      </c>
      <c r="L38" s="487">
        <v>3567232.16</v>
      </c>
      <c r="M38" s="486" t="s">
        <v>550</v>
      </c>
      <c r="N38" s="487">
        <v>266078.14299999998</v>
      </c>
      <c r="O38" s="487">
        <v>66599.159</v>
      </c>
      <c r="P38" s="487">
        <v>332677.30300000001</v>
      </c>
      <c r="Q38" s="487"/>
      <c r="R38" s="487">
        <v>365887.60700000002</v>
      </c>
      <c r="S38" s="487">
        <v>132715.57399999999</v>
      </c>
      <c r="T38" s="487">
        <v>498603.18199999997</v>
      </c>
      <c r="U38" s="487"/>
      <c r="V38" s="487">
        <v>1474362.747</v>
      </c>
      <c r="W38" s="487">
        <v>375900.08399999997</v>
      </c>
      <c r="X38" s="487">
        <v>1850262.8319999999</v>
      </c>
      <c r="Y38" s="486" t="s">
        <v>550</v>
      </c>
      <c r="Z38" s="487">
        <v>0</v>
      </c>
      <c r="AA38" s="487">
        <v>0</v>
      </c>
      <c r="AB38" s="487">
        <v>0</v>
      </c>
      <c r="AC38" s="487"/>
      <c r="AD38" s="487">
        <v>969795.82900000003</v>
      </c>
      <c r="AE38" s="487">
        <v>178234.45600000001</v>
      </c>
      <c r="AF38" s="487">
        <v>1148030.2849999999</v>
      </c>
      <c r="AG38" s="487"/>
      <c r="AH38" s="487">
        <v>563149.81999999995</v>
      </c>
      <c r="AI38" s="487">
        <v>1448.91</v>
      </c>
      <c r="AJ38" s="487">
        <v>564598.73</v>
      </c>
      <c r="AK38" s="486" t="s">
        <v>550</v>
      </c>
      <c r="AL38" s="487">
        <v>71510.072</v>
      </c>
      <c r="AM38" s="487">
        <v>17132.155999999999</v>
      </c>
      <c r="AN38" s="487">
        <v>88642.228000000003</v>
      </c>
      <c r="AO38" s="487"/>
      <c r="AP38" s="487">
        <v>91003.009000000005</v>
      </c>
      <c r="AQ38" s="487">
        <v>0</v>
      </c>
      <c r="AR38" s="487">
        <v>91003.009000000005</v>
      </c>
      <c r="AS38" s="487"/>
      <c r="AT38" s="487">
        <v>38954.5</v>
      </c>
      <c r="AU38" s="487">
        <v>110471.372</v>
      </c>
      <c r="AV38" s="487">
        <v>149425.872</v>
      </c>
      <c r="AW38" s="486" t="s">
        <v>550</v>
      </c>
      <c r="AX38" s="487">
        <v>42118.235000000001</v>
      </c>
      <c r="AY38" s="487">
        <v>0</v>
      </c>
      <c r="AZ38" s="487">
        <v>42118.235000000001</v>
      </c>
      <c r="BA38" s="487"/>
      <c r="BB38" s="487">
        <v>27604.606</v>
      </c>
      <c r="BC38" s="487">
        <v>0.15</v>
      </c>
      <c r="BD38" s="487">
        <v>27604.756000000001</v>
      </c>
      <c r="BE38" s="487"/>
      <c r="BF38" s="487">
        <v>1514.165</v>
      </c>
      <c r="BG38" s="487">
        <v>12652.432000000001</v>
      </c>
      <c r="BH38" s="487">
        <v>14166.597</v>
      </c>
      <c r="BI38" s="486" t="s">
        <v>550</v>
      </c>
      <c r="BJ38" s="487">
        <v>0</v>
      </c>
      <c r="BK38" s="487">
        <v>0</v>
      </c>
      <c r="BL38" s="487">
        <v>0</v>
      </c>
      <c r="BM38" s="487"/>
      <c r="BN38" s="487">
        <v>0</v>
      </c>
      <c r="BO38" s="487">
        <v>16387.285</v>
      </c>
      <c r="BP38" s="487">
        <v>16387.285</v>
      </c>
      <c r="BQ38" s="487"/>
      <c r="BR38" s="487">
        <v>217147.459</v>
      </c>
      <c r="BS38" s="487">
        <v>0</v>
      </c>
      <c r="BT38" s="487">
        <v>217147.459</v>
      </c>
      <c r="BU38" s="487"/>
      <c r="BV38" s="487">
        <v>78037.735000000001</v>
      </c>
      <c r="BW38" s="487">
        <v>10.010999999999999</v>
      </c>
      <c r="BX38" s="487">
        <v>78047.745999999999</v>
      </c>
      <c r="BY38" s="486" t="s">
        <v>550</v>
      </c>
      <c r="BZ38" s="487">
        <v>9124432.7569999993</v>
      </c>
      <c r="CA38" s="487">
        <v>2018432.8959999997</v>
      </c>
      <c r="CB38" s="487">
        <v>11142865.656999998</v>
      </c>
      <c r="CC38" s="487"/>
      <c r="CD38" s="487">
        <v>2912012.8790000002</v>
      </c>
      <c r="CE38" s="487">
        <v>655219.28099999996</v>
      </c>
      <c r="CF38" s="487">
        <v>3567232.16</v>
      </c>
      <c r="CG38" s="487"/>
      <c r="CH38" s="487">
        <v>9124432.7569999993</v>
      </c>
      <c r="CI38" s="487">
        <v>2018432.8959999997</v>
      </c>
      <c r="CJ38" s="487">
        <v>11142865.656999998</v>
      </c>
      <c r="CK38" s="478"/>
      <c r="CL38" s="478"/>
      <c r="CM38" s="478"/>
      <c r="CN38" s="478"/>
    </row>
    <row r="39" spans="1:92" s="479" customFormat="1" ht="9" customHeight="1">
      <c r="A39" s="483" t="s">
        <v>551</v>
      </c>
      <c r="B39" s="483">
        <v>547566.75899999996</v>
      </c>
      <c r="C39" s="483">
        <v>36051.673999999999</v>
      </c>
      <c r="D39" s="483">
        <v>583618.43400000001</v>
      </c>
      <c r="E39" s="483"/>
      <c r="F39" s="483">
        <v>24383.01</v>
      </c>
      <c r="G39" s="483">
        <v>339.892</v>
      </c>
      <c r="H39" s="483">
        <v>24722.902999999998</v>
      </c>
      <c r="I39" s="483"/>
      <c r="J39" s="483">
        <v>1244976.879</v>
      </c>
      <c r="K39" s="483">
        <v>104729.629</v>
      </c>
      <c r="L39" s="483">
        <v>1349706.5079999999</v>
      </c>
      <c r="M39" s="483" t="s">
        <v>551</v>
      </c>
      <c r="N39" s="483">
        <v>101037.02</v>
      </c>
      <c r="O39" s="483">
        <v>33186.885999999999</v>
      </c>
      <c r="P39" s="483">
        <v>134223.90700000001</v>
      </c>
      <c r="Q39" s="481"/>
      <c r="R39" s="483">
        <v>73042.462</v>
      </c>
      <c r="S39" s="483">
        <v>17199.651000000002</v>
      </c>
      <c r="T39" s="483">
        <v>90242.114000000001</v>
      </c>
      <c r="U39" s="481"/>
      <c r="V39" s="483">
        <v>485465.18099999998</v>
      </c>
      <c r="W39" s="483">
        <v>83495.38</v>
      </c>
      <c r="X39" s="483">
        <v>568960.56099999999</v>
      </c>
      <c r="Y39" s="483" t="s">
        <v>551</v>
      </c>
      <c r="Z39" s="483">
        <v>0</v>
      </c>
      <c r="AA39" s="483">
        <v>0</v>
      </c>
      <c r="AB39" s="483">
        <v>0</v>
      </c>
      <c r="AC39" s="481"/>
      <c r="AD39" s="483">
        <v>591186.36800000002</v>
      </c>
      <c r="AE39" s="483">
        <v>45520.178999999996</v>
      </c>
      <c r="AF39" s="483">
        <v>636706.54700000002</v>
      </c>
      <c r="AG39" s="481"/>
      <c r="AH39" s="483">
        <v>491809.83299999998</v>
      </c>
      <c r="AI39" s="483">
        <v>308.28699999999998</v>
      </c>
      <c r="AJ39" s="483">
        <v>492118.12</v>
      </c>
      <c r="AK39" s="483" t="s">
        <v>551</v>
      </c>
      <c r="AL39" s="483">
        <v>19044.64</v>
      </c>
      <c r="AM39" s="483">
        <v>40.470999999999997</v>
      </c>
      <c r="AN39" s="483">
        <v>19085.111000000001</v>
      </c>
      <c r="AO39" s="481"/>
      <c r="AP39" s="483">
        <v>85423.83</v>
      </c>
      <c r="AQ39" s="483">
        <v>0</v>
      </c>
      <c r="AR39" s="483">
        <v>85423.83</v>
      </c>
      <c r="AS39" s="481"/>
      <c r="AT39" s="483">
        <v>32769.209000000003</v>
      </c>
      <c r="AU39" s="483">
        <v>86930.797000000006</v>
      </c>
      <c r="AV39" s="483">
        <v>119700.007</v>
      </c>
      <c r="AW39" s="483" t="s">
        <v>551</v>
      </c>
      <c r="AX39" s="483">
        <v>41476.603000000003</v>
      </c>
      <c r="AY39" s="483">
        <v>0</v>
      </c>
      <c r="AZ39" s="483">
        <v>41476.603000000003</v>
      </c>
      <c r="BA39" s="481"/>
      <c r="BB39" s="483">
        <v>22675.421999999999</v>
      </c>
      <c r="BC39" s="483">
        <v>0.15</v>
      </c>
      <c r="BD39" s="483">
        <v>22675.572</v>
      </c>
      <c r="BE39" s="481"/>
      <c r="BF39" s="483">
        <v>1514.165</v>
      </c>
      <c r="BG39" s="483">
        <v>0</v>
      </c>
      <c r="BH39" s="483">
        <v>1514.165</v>
      </c>
      <c r="BI39" s="483" t="s">
        <v>551</v>
      </c>
      <c r="BJ39" s="483">
        <v>0</v>
      </c>
      <c r="BK39" s="483">
        <v>0</v>
      </c>
      <c r="BL39" s="483">
        <v>0</v>
      </c>
      <c r="BM39" s="483"/>
      <c r="BN39" s="483">
        <v>0</v>
      </c>
      <c r="BO39" s="483">
        <v>16387.285</v>
      </c>
      <c r="BP39" s="483">
        <v>16387.285</v>
      </c>
      <c r="BQ39" s="483"/>
      <c r="BR39" s="483">
        <v>171846.655</v>
      </c>
      <c r="BS39" s="483">
        <v>0</v>
      </c>
      <c r="BT39" s="483">
        <v>171846.655</v>
      </c>
      <c r="BU39" s="483"/>
      <c r="BV39" s="483">
        <v>76915.001000000004</v>
      </c>
      <c r="BW39" s="483">
        <v>10.010999999999999</v>
      </c>
      <c r="BX39" s="483">
        <v>76925.012000000002</v>
      </c>
      <c r="BY39" s="483" t="s">
        <v>551</v>
      </c>
      <c r="BZ39" s="483">
        <v>4011133.0370000005</v>
      </c>
      <c r="CA39" s="483">
        <v>424200.29200000007</v>
      </c>
      <c r="CB39" s="483">
        <v>4435333.3340000017</v>
      </c>
      <c r="CC39" s="483"/>
      <c r="CD39" s="483">
        <v>1244976.879</v>
      </c>
      <c r="CE39" s="483">
        <v>104729.629</v>
      </c>
      <c r="CF39" s="483">
        <v>1349706.5079999999</v>
      </c>
      <c r="CG39" s="483"/>
      <c r="CH39" s="483">
        <v>4011133.0370000005</v>
      </c>
      <c r="CI39" s="483">
        <v>424200.29200000007</v>
      </c>
      <c r="CJ39" s="483">
        <v>4435333.3340000017</v>
      </c>
      <c r="CK39" s="478"/>
      <c r="CL39" s="478"/>
      <c r="CM39" s="478"/>
      <c r="CN39" s="478"/>
    </row>
    <row r="40" spans="1:92" s="479" customFormat="1" ht="9" customHeight="1">
      <c r="A40" s="483" t="s">
        <v>552</v>
      </c>
      <c r="B40" s="483">
        <v>1392131.77</v>
      </c>
      <c r="C40" s="483">
        <v>406996.65700000001</v>
      </c>
      <c r="D40" s="483">
        <v>1799128.4269999999</v>
      </c>
      <c r="E40" s="483"/>
      <c r="F40" s="483">
        <v>41174.410000000003</v>
      </c>
      <c r="G40" s="483">
        <v>8273.8029999999999</v>
      </c>
      <c r="H40" s="483">
        <v>49448.213000000003</v>
      </c>
      <c r="I40" s="483"/>
      <c r="J40" s="483">
        <v>1667035.9990000001</v>
      </c>
      <c r="K40" s="483">
        <v>550489.652</v>
      </c>
      <c r="L40" s="483">
        <v>2217525.6519999998</v>
      </c>
      <c r="M40" s="483" t="s">
        <v>552</v>
      </c>
      <c r="N40" s="483">
        <v>165041.122</v>
      </c>
      <c r="O40" s="483">
        <v>33412.271999999997</v>
      </c>
      <c r="P40" s="483">
        <v>198453.39499999999</v>
      </c>
      <c r="Q40" s="481"/>
      <c r="R40" s="483">
        <v>292845.14399999997</v>
      </c>
      <c r="S40" s="483">
        <v>115515.923</v>
      </c>
      <c r="T40" s="483">
        <v>408361.06699999998</v>
      </c>
      <c r="U40" s="481"/>
      <c r="V40" s="483">
        <v>988897.56599999999</v>
      </c>
      <c r="W40" s="483">
        <v>292404.70400000003</v>
      </c>
      <c r="X40" s="483">
        <v>1281302.27</v>
      </c>
      <c r="Y40" s="483" t="s">
        <v>552</v>
      </c>
      <c r="Z40" s="483">
        <v>0</v>
      </c>
      <c r="AA40" s="483">
        <v>0</v>
      </c>
      <c r="AB40" s="483">
        <v>0</v>
      </c>
      <c r="AC40" s="481"/>
      <c r="AD40" s="483">
        <v>378609.46</v>
      </c>
      <c r="AE40" s="483">
        <v>132714.277</v>
      </c>
      <c r="AF40" s="483">
        <v>511323.73700000002</v>
      </c>
      <c r="AG40" s="481"/>
      <c r="AH40" s="483">
        <v>71339.986000000004</v>
      </c>
      <c r="AI40" s="483">
        <v>1140.623</v>
      </c>
      <c r="AJ40" s="483">
        <v>72480.608999999997</v>
      </c>
      <c r="AK40" s="483" t="s">
        <v>552</v>
      </c>
      <c r="AL40" s="483">
        <v>52465.430999999997</v>
      </c>
      <c r="AM40" s="483">
        <v>17091.685000000001</v>
      </c>
      <c r="AN40" s="483">
        <v>69557.115999999995</v>
      </c>
      <c r="AO40" s="481"/>
      <c r="AP40" s="483">
        <v>5579.1779999999999</v>
      </c>
      <c r="AQ40" s="483">
        <v>0</v>
      </c>
      <c r="AR40" s="483">
        <v>5579.1779999999999</v>
      </c>
      <c r="AS40" s="481"/>
      <c r="AT40" s="483">
        <v>6185.29</v>
      </c>
      <c r="AU40" s="483">
        <v>23540.574000000001</v>
      </c>
      <c r="AV40" s="483">
        <v>29725.865000000002</v>
      </c>
      <c r="AW40" s="483" t="s">
        <v>552</v>
      </c>
      <c r="AX40" s="483">
        <v>641.63199999999995</v>
      </c>
      <c r="AY40" s="483">
        <v>0</v>
      </c>
      <c r="AZ40" s="483">
        <v>641.63199999999995</v>
      </c>
      <c r="BA40" s="481"/>
      <c r="BB40" s="483">
        <v>4929.1840000000002</v>
      </c>
      <c r="BC40" s="483">
        <v>0</v>
      </c>
      <c r="BD40" s="483">
        <v>4929.1840000000002</v>
      </c>
      <c r="BE40" s="481"/>
      <c r="BF40" s="483">
        <v>0</v>
      </c>
      <c r="BG40" s="483">
        <v>12652.432000000001</v>
      </c>
      <c r="BH40" s="483">
        <v>12652.432000000001</v>
      </c>
      <c r="BI40" s="483" t="s">
        <v>552</v>
      </c>
      <c r="BJ40" s="483">
        <v>0</v>
      </c>
      <c r="BK40" s="483">
        <v>0</v>
      </c>
      <c r="BL40" s="483">
        <v>0</v>
      </c>
      <c r="BM40" s="483"/>
      <c r="BN40" s="483">
        <v>0</v>
      </c>
      <c r="BO40" s="483">
        <v>0</v>
      </c>
      <c r="BP40" s="483">
        <v>0</v>
      </c>
      <c r="BQ40" s="483"/>
      <c r="BR40" s="483">
        <v>45300.803999999996</v>
      </c>
      <c r="BS40" s="483">
        <v>0</v>
      </c>
      <c r="BT40" s="483">
        <v>45300.803999999996</v>
      </c>
      <c r="BU40" s="483"/>
      <c r="BV40" s="483">
        <v>1122.7329999999999</v>
      </c>
      <c r="BW40" s="483">
        <v>0</v>
      </c>
      <c r="BX40" s="483">
        <v>1122.7329999999999</v>
      </c>
      <c r="BY40" s="483" t="s">
        <v>552</v>
      </c>
      <c r="BZ40" s="483">
        <v>5113299.7089999998</v>
      </c>
      <c r="CA40" s="483">
        <v>1594232.602</v>
      </c>
      <c r="CB40" s="483">
        <v>6707532.3139999993</v>
      </c>
      <c r="CC40" s="483"/>
      <c r="CD40" s="483">
        <v>1667035.9990000001</v>
      </c>
      <c r="CE40" s="483">
        <v>550489.652</v>
      </c>
      <c r="CF40" s="483">
        <v>2217525.6519999998</v>
      </c>
      <c r="CG40" s="483"/>
      <c r="CH40" s="483">
        <v>5113299.7089999998</v>
      </c>
      <c r="CI40" s="483">
        <v>1594232.602</v>
      </c>
      <c r="CJ40" s="483">
        <v>6707532.3139999993</v>
      </c>
      <c r="CK40" s="478"/>
      <c r="CL40" s="478"/>
      <c r="CM40" s="478"/>
      <c r="CN40" s="478"/>
    </row>
    <row r="41" spans="1:92" s="479" customFormat="1" ht="9" customHeight="1">
      <c r="A41" s="486" t="s">
        <v>536</v>
      </c>
      <c r="B41" s="487">
        <v>-3132550.9</v>
      </c>
      <c r="C41" s="487">
        <v>-715228.19</v>
      </c>
      <c r="D41" s="487">
        <v>-3847779.091</v>
      </c>
      <c r="E41" s="487"/>
      <c r="F41" s="487">
        <v>-127334.701</v>
      </c>
      <c r="G41" s="487">
        <v>-8108.6080000000002</v>
      </c>
      <c r="H41" s="487">
        <v>-135443.30900000001</v>
      </c>
      <c r="I41" s="487"/>
      <c r="J41" s="487">
        <v>-5508712.023</v>
      </c>
      <c r="K41" s="487">
        <v>-1168428.2150000001</v>
      </c>
      <c r="L41" s="487">
        <v>-6677140.2379999999</v>
      </c>
      <c r="M41" s="486" t="s">
        <v>536</v>
      </c>
      <c r="N41" s="487">
        <v>-468305.01899999997</v>
      </c>
      <c r="O41" s="487">
        <v>-76795.706000000006</v>
      </c>
      <c r="P41" s="487">
        <v>-545100.72499999998</v>
      </c>
      <c r="Q41" s="487"/>
      <c r="R41" s="487">
        <v>-631831.16299999994</v>
      </c>
      <c r="S41" s="487">
        <v>-287498.91499999998</v>
      </c>
      <c r="T41" s="487">
        <v>-919330.07799999998</v>
      </c>
      <c r="U41" s="487"/>
      <c r="V41" s="487">
        <v>-3214647.23</v>
      </c>
      <c r="W41" s="487">
        <v>-547515.05900000001</v>
      </c>
      <c r="X41" s="487">
        <v>-3762162.29</v>
      </c>
      <c r="Y41" s="486" t="s">
        <v>536</v>
      </c>
      <c r="Z41" s="487">
        <v>-17125.562999999998</v>
      </c>
      <c r="AA41" s="487">
        <v>-3661.2750000000001</v>
      </c>
      <c r="AB41" s="487">
        <v>-20786.839</v>
      </c>
      <c r="AC41" s="487"/>
      <c r="AD41" s="487">
        <v>-1520055.956</v>
      </c>
      <c r="AE41" s="487">
        <v>-300361.473</v>
      </c>
      <c r="AF41" s="487">
        <v>-1820417.429</v>
      </c>
      <c r="AG41" s="487"/>
      <c r="AH41" s="487">
        <v>-857742.90800000005</v>
      </c>
      <c r="AI41" s="487">
        <v>-4587.6040000000003</v>
      </c>
      <c r="AJ41" s="487">
        <v>-862330.51300000004</v>
      </c>
      <c r="AK41" s="486" t="s">
        <v>536</v>
      </c>
      <c r="AL41" s="487">
        <v>-119030.246</v>
      </c>
      <c r="AM41" s="487">
        <v>-30569.339</v>
      </c>
      <c r="AN41" s="487">
        <v>-149599.58600000001</v>
      </c>
      <c r="AO41" s="487"/>
      <c r="AP41" s="487">
        <v>-269242.84399999998</v>
      </c>
      <c r="AQ41" s="487">
        <v>0</v>
      </c>
      <c r="AR41" s="487">
        <v>-269242.84399999998</v>
      </c>
      <c r="AS41" s="487"/>
      <c r="AT41" s="487">
        <v>-276114.46500000003</v>
      </c>
      <c r="AU41" s="487">
        <v>0</v>
      </c>
      <c r="AV41" s="487">
        <v>-276114.46500000003</v>
      </c>
      <c r="AW41" s="486" t="s">
        <v>536</v>
      </c>
      <c r="AX41" s="487">
        <v>-101920.565</v>
      </c>
      <c r="AY41" s="487">
        <v>0</v>
      </c>
      <c r="AZ41" s="487">
        <v>-101920.565</v>
      </c>
      <c r="BA41" s="487"/>
      <c r="BB41" s="487">
        <v>-54104.62</v>
      </c>
      <c r="BC41" s="487">
        <v>-355.85899999999998</v>
      </c>
      <c r="BD41" s="487">
        <v>-54460.478999999999</v>
      </c>
      <c r="BE41" s="487"/>
      <c r="BF41" s="487">
        <v>-3312.0279999999998</v>
      </c>
      <c r="BG41" s="487">
        <v>-16306.210999999999</v>
      </c>
      <c r="BH41" s="487">
        <v>-19618.240000000002</v>
      </c>
      <c r="BI41" s="486" t="s">
        <v>536</v>
      </c>
      <c r="BJ41" s="487">
        <v>-623</v>
      </c>
      <c r="BK41" s="487">
        <v>-514.04399999999998</v>
      </c>
      <c r="BL41" s="487">
        <v>-1137.0440000000001</v>
      </c>
      <c r="BM41" s="487"/>
      <c r="BN41" s="487">
        <v>-16713.044000000002</v>
      </c>
      <c r="BO41" s="487">
        <v>-21358.584999999999</v>
      </c>
      <c r="BP41" s="487">
        <v>-38071.629999999997</v>
      </c>
      <c r="BQ41" s="487"/>
      <c r="BR41" s="487">
        <v>-376952.22200000001</v>
      </c>
      <c r="BS41" s="487">
        <v>0</v>
      </c>
      <c r="BT41" s="487">
        <v>-376952.22200000001</v>
      </c>
      <c r="BU41" s="487"/>
      <c r="BV41" s="487">
        <v>-309356.33500000002</v>
      </c>
      <c r="BW41" s="487">
        <v>-341.16399999999999</v>
      </c>
      <c r="BX41" s="487">
        <v>-309697.49900000001</v>
      </c>
      <c r="BY41" s="486" t="s">
        <v>536</v>
      </c>
      <c r="BZ41" s="487">
        <v>-17005674.831999999</v>
      </c>
      <c r="CA41" s="487">
        <v>-3181630.247</v>
      </c>
      <c r="CB41" s="487">
        <v>-20187305.085999995</v>
      </c>
      <c r="CC41" s="487"/>
      <c r="CD41" s="487">
        <v>-5508712.023</v>
      </c>
      <c r="CE41" s="487">
        <v>-1170192.8019999999</v>
      </c>
      <c r="CF41" s="487">
        <v>-6678904.8260000004</v>
      </c>
      <c r="CG41" s="487"/>
      <c r="CH41" s="487">
        <v>-17005674.831999999</v>
      </c>
      <c r="CI41" s="487">
        <v>-3183394.8339999998</v>
      </c>
      <c r="CJ41" s="487">
        <v>-20189069.673999995</v>
      </c>
      <c r="CK41" s="478"/>
      <c r="CL41" s="478"/>
      <c r="CM41" s="478"/>
      <c r="CN41" s="478"/>
    </row>
    <row r="42" spans="1:92" s="479" customFormat="1" ht="9" customHeight="1">
      <c r="A42" s="486" t="s">
        <v>553</v>
      </c>
      <c r="B42" s="487">
        <v>-52467.46</v>
      </c>
      <c r="C42" s="487">
        <v>-7680.7169999999996</v>
      </c>
      <c r="D42" s="487">
        <v>-60148.177000000003</v>
      </c>
      <c r="E42" s="487"/>
      <c r="F42" s="487">
        <v>-486.88499999999999</v>
      </c>
      <c r="G42" s="487">
        <v>-368.40899999999999</v>
      </c>
      <c r="H42" s="487">
        <v>-855.29499999999996</v>
      </c>
      <c r="I42" s="487"/>
      <c r="J42" s="487">
        <v>-32743.913</v>
      </c>
      <c r="K42" s="487">
        <v>-22954.17</v>
      </c>
      <c r="L42" s="487">
        <v>-55698.082999999999</v>
      </c>
      <c r="M42" s="486" t="s">
        <v>553</v>
      </c>
      <c r="N42" s="487">
        <v>-6263.8010000000004</v>
      </c>
      <c r="O42" s="487">
        <v>-3536.819</v>
      </c>
      <c r="P42" s="487">
        <v>-9800.6209999999992</v>
      </c>
      <c r="Q42" s="487"/>
      <c r="R42" s="487">
        <v>-16732.255000000001</v>
      </c>
      <c r="S42" s="487">
        <v>-5111.4380000000001</v>
      </c>
      <c r="T42" s="487">
        <v>-21843.692999999999</v>
      </c>
      <c r="U42" s="487"/>
      <c r="V42" s="487">
        <v>-33398.455000000002</v>
      </c>
      <c r="W42" s="487">
        <v>-211850.054</v>
      </c>
      <c r="X42" s="487">
        <v>-245248.50899999999</v>
      </c>
      <c r="Y42" s="486" t="s">
        <v>553</v>
      </c>
      <c r="Z42" s="487">
        <v>-114</v>
      </c>
      <c r="AA42" s="487">
        <v>0</v>
      </c>
      <c r="AB42" s="487">
        <v>-114</v>
      </c>
      <c r="AC42" s="487"/>
      <c r="AD42" s="487">
        <v>-27116.244999999999</v>
      </c>
      <c r="AE42" s="487">
        <v>-4716.2169999999996</v>
      </c>
      <c r="AF42" s="487">
        <v>-31832.463</v>
      </c>
      <c r="AG42" s="487"/>
      <c r="AH42" s="487">
        <v>-28496.342000000001</v>
      </c>
      <c r="AI42" s="487">
        <v>-51.697000000000003</v>
      </c>
      <c r="AJ42" s="487">
        <v>-28548.04</v>
      </c>
      <c r="AK42" s="486" t="s">
        <v>553</v>
      </c>
      <c r="AL42" s="487">
        <v>-1252.306</v>
      </c>
      <c r="AM42" s="487">
        <v>-1160.4179999999999</v>
      </c>
      <c r="AN42" s="487">
        <v>-2412.7240000000002</v>
      </c>
      <c r="AO42" s="487"/>
      <c r="AP42" s="487">
        <v>-7312.9719999999998</v>
      </c>
      <c r="AQ42" s="487">
        <v>0</v>
      </c>
      <c r="AR42" s="487">
        <v>-7312.9719999999998</v>
      </c>
      <c r="AS42" s="487"/>
      <c r="AT42" s="487">
        <v>-2584.3649999999998</v>
      </c>
      <c r="AU42" s="487">
        <v>-694.34699999999998</v>
      </c>
      <c r="AV42" s="487">
        <v>-3278.7130000000002</v>
      </c>
      <c r="AW42" s="486" t="s">
        <v>553</v>
      </c>
      <c r="AX42" s="487">
        <v>-1886.8309999999999</v>
      </c>
      <c r="AY42" s="487">
        <v>0</v>
      </c>
      <c r="AZ42" s="487">
        <v>-1886.8309999999999</v>
      </c>
      <c r="BA42" s="487"/>
      <c r="BB42" s="487">
        <v>-1639.174</v>
      </c>
      <c r="BC42" s="487">
        <v>0</v>
      </c>
      <c r="BD42" s="487">
        <v>-1639.174</v>
      </c>
      <c r="BE42" s="487"/>
      <c r="BF42" s="487">
        <v>-331.55399999999997</v>
      </c>
      <c r="BG42" s="487">
        <v>-996.46100000000001</v>
      </c>
      <c r="BH42" s="487">
        <v>-1328.0160000000001</v>
      </c>
      <c r="BI42" s="486" t="s">
        <v>553</v>
      </c>
      <c r="BJ42" s="487">
        <v>0</v>
      </c>
      <c r="BK42" s="487">
        <v>0</v>
      </c>
      <c r="BL42" s="487">
        <v>0</v>
      </c>
      <c r="BM42" s="487"/>
      <c r="BN42" s="487">
        <v>-1279.8620000000001</v>
      </c>
      <c r="BO42" s="487">
        <v>-6780.3580000000002</v>
      </c>
      <c r="BP42" s="487">
        <v>-8060.22</v>
      </c>
      <c r="BQ42" s="487"/>
      <c r="BR42" s="487">
        <v>-16440.345000000001</v>
      </c>
      <c r="BS42" s="487">
        <v>0</v>
      </c>
      <c r="BT42" s="487">
        <v>-16440.345000000001</v>
      </c>
      <c r="BU42" s="487"/>
      <c r="BV42" s="487">
        <v>-70.686999999999998</v>
      </c>
      <c r="BW42" s="487">
        <v>-0.14899999999999999</v>
      </c>
      <c r="BX42" s="487">
        <v>-70.837000000000003</v>
      </c>
      <c r="BY42" s="486" t="s">
        <v>553</v>
      </c>
      <c r="BZ42" s="487">
        <v>-230617.45200000005</v>
      </c>
      <c r="CA42" s="487">
        <v>-265901.25400000002</v>
      </c>
      <c r="CB42" s="487">
        <v>-496518.71299999993</v>
      </c>
      <c r="CC42" s="487"/>
      <c r="CD42" s="487">
        <v>-32743.913</v>
      </c>
      <c r="CE42" s="487">
        <v>-25140.677</v>
      </c>
      <c r="CF42" s="487">
        <v>-57884.59</v>
      </c>
      <c r="CG42" s="487"/>
      <c r="CH42" s="487">
        <v>-230617.45200000005</v>
      </c>
      <c r="CI42" s="487">
        <v>-268087.76100000006</v>
      </c>
      <c r="CJ42" s="487">
        <v>-498705.22</v>
      </c>
      <c r="CK42" s="478"/>
      <c r="CL42" s="478"/>
      <c r="CM42" s="478"/>
      <c r="CN42" s="478"/>
    </row>
    <row r="43" spans="1:92" s="485" customFormat="1" ht="4.6500000000000004" customHeight="1">
      <c r="A43" s="486"/>
      <c r="B43" s="481"/>
      <c r="C43" s="481"/>
      <c r="D43" s="481"/>
      <c r="E43" s="481"/>
      <c r="F43" s="481"/>
      <c r="G43" s="481"/>
      <c r="H43" s="481"/>
      <c r="I43" s="481"/>
      <c r="J43" s="481"/>
      <c r="K43" s="481"/>
      <c r="L43" s="481"/>
      <c r="M43" s="486"/>
      <c r="N43" s="481"/>
      <c r="O43" s="481"/>
      <c r="P43" s="481"/>
      <c r="Q43" s="481"/>
      <c r="R43" s="481"/>
      <c r="S43" s="481"/>
      <c r="T43" s="481"/>
      <c r="U43" s="481"/>
      <c r="V43" s="481"/>
      <c r="W43" s="481"/>
      <c r="X43" s="481"/>
      <c r="Y43" s="486"/>
      <c r="Z43" s="481"/>
      <c r="AA43" s="481"/>
      <c r="AB43" s="481"/>
      <c r="AC43" s="481"/>
      <c r="AD43" s="481"/>
      <c r="AE43" s="481"/>
      <c r="AF43" s="481"/>
      <c r="AG43" s="481"/>
      <c r="AH43" s="481"/>
      <c r="AI43" s="481"/>
      <c r="AJ43" s="481"/>
      <c r="AK43" s="486"/>
      <c r="AL43" s="481"/>
      <c r="AM43" s="481"/>
      <c r="AN43" s="481"/>
      <c r="AO43" s="481"/>
      <c r="AP43" s="481"/>
      <c r="AQ43" s="481"/>
      <c r="AR43" s="481"/>
      <c r="AS43" s="481"/>
      <c r="AT43" s="481"/>
      <c r="AU43" s="481"/>
      <c r="AV43" s="481"/>
      <c r="AW43" s="486"/>
      <c r="AX43" s="481"/>
      <c r="AY43" s="481"/>
      <c r="AZ43" s="481"/>
      <c r="BA43" s="481"/>
      <c r="BB43" s="481"/>
      <c r="BC43" s="481"/>
      <c r="BD43" s="481"/>
      <c r="BE43" s="481"/>
      <c r="BF43" s="481"/>
      <c r="BG43" s="481"/>
      <c r="BH43" s="481"/>
      <c r="BI43" s="486"/>
      <c r="BJ43" s="481"/>
      <c r="BK43" s="481"/>
      <c r="BL43" s="481"/>
      <c r="BM43" s="481"/>
      <c r="BN43" s="481"/>
      <c r="BO43" s="481"/>
      <c r="BP43" s="481"/>
      <c r="BQ43" s="481"/>
      <c r="BR43" s="481"/>
      <c r="BS43" s="481"/>
      <c r="BT43" s="481"/>
      <c r="BU43" s="481"/>
      <c r="BV43" s="481"/>
      <c r="BW43" s="481"/>
      <c r="BX43" s="481"/>
      <c r="BY43" s="486"/>
      <c r="BZ43" s="481"/>
      <c r="CA43" s="481"/>
      <c r="CB43" s="481"/>
      <c r="CC43" s="481"/>
      <c r="CD43" s="481"/>
      <c r="CE43" s="481"/>
      <c r="CF43" s="481"/>
      <c r="CG43" s="481"/>
      <c r="CH43" s="481"/>
      <c r="CI43" s="481"/>
      <c r="CJ43" s="481"/>
      <c r="CK43" s="484"/>
      <c r="CL43" s="484"/>
      <c r="CM43" s="484"/>
      <c r="CN43" s="484"/>
    </row>
    <row r="44" spans="1:92" s="479" customFormat="1" ht="9" customHeight="1">
      <c r="A44" s="486" t="s">
        <v>554</v>
      </c>
      <c r="B44" s="487">
        <v>868031.549</v>
      </c>
      <c r="C44" s="487">
        <v>674819.40700000001</v>
      </c>
      <c r="D44" s="487">
        <v>1542850.9569999999</v>
      </c>
      <c r="E44" s="487"/>
      <c r="F44" s="487">
        <v>5248.7219999999998</v>
      </c>
      <c r="G44" s="487">
        <v>213.54900000000001</v>
      </c>
      <c r="H44" s="487">
        <v>5462.2719999999999</v>
      </c>
      <c r="I44" s="487"/>
      <c r="J44" s="487">
        <v>3264606.6830000002</v>
      </c>
      <c r="K44" s="487">
        <v>2537661.534</v>
      </c>
      <c r="L44" s="487">
        <v>5802268.2180000003</v>
      </c>
      <c r="M44" s="486" t="s">
        <v>554</v>
      </c>
      <c r="N44" s="487">
        <v>31074.55</v>
      </c>
      <c r="O44" s="487">
        <v>2991.6909999999998</v>
      </c>
      <c r="P44" s="487">
        <v>34066.241000000002</v>
      </c>
      <c r="Q44" s="487"/>
      <c r="R44" s="487">
        <v>132685.45199999999</v>
      </c>
      <c r="S44" s="487">
        <v>39740.228999999999</v>
      </c>
      <c r="T44" s="487">
        <v>172425.682</v>
      </c>
      <c r="U44" s="487"/>
      <c r="V44" s="487">
        <v>1499424.727</v>
      </c>
      <c r="W44" s="487">
        <v>82650.212</v>
      </c>
      <c r="X44" s="487">
        <v>1582074.94</v>
      </c>
      <c r="Y44" s="486" t="s">
        <v>554</v>
      </c>
      <c r="Z44" s="487">
        <v>385765.70799999998</v>
      </c>
      <c r="AA44" s="487">
        <v>2892.91</v>
      </c>
      <c r="AB44" s="487">
        <v>388658.61800000002</v>
      </c>
      <c r="AC44" s="487"/>
      <c r="AD44" s="487">
        <v>495854.71299999999</v>
      </c>
      <c r="AE44" s="487">
        <v>483913.592</v>
      </c>
      <c r="AF44" s="487">
        <v>979768.30599999998</v>
      </c>
      <c r="AG44" s="487"/>
      <c r="AH44" s="487">
        <v>59060.743999999999</v>
      </c>
      <c r="AI44" s="487">
        <v>362.33600000000001</v>
      </c>
      <c r="AJ44" s="487">
        <v>59423.08</v>
      </c>
      <c r="AK44" s="486" t="s">
        <v>554</v>
      </c>
      <c r="AL44" s="487">
        <v>16854.93</v>
      </c>
      <c r="AM44" s="487">
        <v>3266.1089999999999</v>
      </c>
      <c r="AN44" s="487">
        <v>20121.04</v>
      </c>
      <c r="AO44" s="487"/>
      <c r="AP44" s="487">
        <v>96859.36</v>
      </c>
      <c r="AQ44" s="487">
        <v>268.899</v>
      </c>
      <c r="AR44" s="487">
        <v>97128.26</v>
      </c>
      <c r="AS44" s="487"/>
      <c r="AT44" s="487">
        <v>645385.37699999998</v>
      </c>
      <c r="AU44" s="487">
        <v>126362.88499999999</v>
      </c>
      <c r="AV44" s="487">
        <v>771748.26300000004</v>
      </c>
      <c r="AW44" s="486" t="s">
        <v>554</v>
      </c>
      <c r="AX44" s="487">
        <v>27097.436000000002</v>
      </c>
      <c r="AY44" s="487">
        <v>2.984</v>
      </c>
      <c r="AZ44" s="487">
        <v>27100.42</v>
      </c>
      <c r="BA44" s="487"/>
      <c r="BB44" s="487">
        <v>23331.048999999999</v>
      </c>
      <c r="BC44" s="487">
        <v>3476.32</v>
      </c>
      <c r="BD44" s="487">
        <v>26807.37</v>
      </c>
      <c r="BE44" s="487"/>
      <c r="BF44" s="487">
        <v>873.83699999999999</v>
      </c>
      <c r="BG44" s="487">
        <v>2705.79</v>
      </c>
      <c r="BH44" s="487">
        <v>3579.627</v>
      </c>
      <c r="BI44" s="486" t="s">
        <v>554</v>
      </c>
      <c r="BJ44" s="487">
        <v>312.10899999999998</v>
      </c>
      <c r="BK44" s="487">
        <v>436.85899999999998</v>
      </c>
      <c r="BL44" s="487">
        <v>748.96799999999996</v>
      </c>
      <c r="BM44" s="487"/>
      <c r="BN44" s="487">
        <v>112006.18</v>
      </c>
      <c r="BO44" s="487">
        <v>8933.3960000000006</v>
      </c>
      <c r="BP44" s="487">
        <v>120939.577</v>
      </c>
      <c r="BQ44" s="487"/>
      <c r="BR44" s="487">
        <v>22481.98</v>
      </c>
      <c r="BS44" s="487">
        <v>11.083</v>
      </c>
      <c r="BT44" s="487">
        <v>22493.062999999998</v>
      </c>
      <c r="BU44" s="487"/>
      <c r="BV44" s="487">
        <v>124832.996</v>
      </c>
      <c r="BW44" s="487">
        <v>3278.2190000000001</v>
      </c>
      <c r="BX44" s="487">
        <v>128111.215</v>
      </c>
      <c r="BY44" s="486" t="s">
        <v>554</v>
      </c>
      <c r="BZ44" s="487">
        <v>7811788.101999999</v>
      </c>
      <c r="CA44" s="487">
        <v>3973988.0040000011</v>
      </c>
      <c r="CB44" s="487">
        <v>11785776.116999999</v>
      </c>
      <c r="CC44" s="487"/>
      <c r="CD44" s="487">
        <v>3264606.6830000002</v>
      </c>
      <c r="CE44" s="487">
        <v>2538399.0240000002</v>
      </c>
      <c r="CF44" s="487">
        <v>5803005.7079999996</v>
      </c>
      <c r="CG44" s="487"/>
      <c r="CH44" s="487">
        <v>7811788.101999999</v>
      </c>
      <c r="CI44" s="487">
        <v>3974725.4940000013</v>
      </c>
      <c r="CJ44" s="487">
        <v>11786513.606999997</v>
      </c>
      <c r="CK44" s="478"/>
      <c r="CL44" s="478"/>
      <c r="CM44" s="478"/>
      <c r="CN44" s="478"/>
    </row>
    <row r="45" spans="1:92" s="485" customFormat="1" ht="4.6500000000000004" customHeight="1">
      <c r="A45" s="486"/>
      <c r="B45" s="487"/>
      <c r="C45" s="487"/>
      <c r="D45" s="487"/>
      <c r="E45" s="487"/>
      <c r="F45" s="487"/>
      <c r="G45" s="487"/>
      <c r="H45" s="487"/>
      <c r="I45" s="487"/>
      <c r="J45" s="487"/>
      <c r="K45" s="487"/>
      <c r="L45" s="487"/>
      <c r="M45" s="486"/>
      <c r="N45" s="487"/>
      <c r="O45" s="487"/>
      <c r="P45" s="487"/>
      <c r="Q45" s="481"/>
      <c r="R45" s="487"/>
      <c r="S45" s="487"/>
      <c r="T45" s="487"/>
      <c r="U45" s="481"/>
      <c r="V45" s="487"/>
      <c r="W45" s="487"/>
      <c r="X45" s="487"/>
      <c r="Y45" s="486"/>
      <c r="Z45" s="487"/>
      <c r="AA45" s="487"/>
      <c r="AB45" s="487"/>
      <c r="AC45" s="481"/>
      <c r="AD45" s="487"/>
      <c r="AE45" s="487"/>
      <c r="AF45" s="487"/>
      <c r="AG45" s="481"/>
      <c r="AH45" s="487"/>
      <c r="AI45" s="487"/>
      <c r="AJ45" s="487"/>
      <c r="AK45" s="486"/>
      <c r="AL45" s="487"/>
      <c r="AM45" s="487"/>
      <c r="AN45" s="487"/>
      <c r="AO45" s="481"/>
      <c r="AP45" s="487"/>
      <c r="AQ45" s="487"/>
      <c r="AR45" s="487"/>
      <c r="AS45" s="481"/>
      <c r="AT45" s="487"/>
      <c r="AU45" s="487"/>
      <c r="AV45" s="487"/>
      <c r="AW45" s="486"/>
      <c r="AX45" s="487"/>
      <c r="AY45" s="487"/>
      <c r="AZ45" s="487"/>
      <c r="BA45" s="481"/>
      <c r="BB45" s="487"/>
      <c r="BC45" s="487"/>
      <c r="BD45" s="487"/>
      <c r="BE45" s="481"/>
      <c r="BF45" s="487"/>
      <c r="BG45" s="487"/>
      <c r="BH45" s="487"/>
      <c r="BI45" s="486"/>
      <c r="BJ45" s="487"/>
      <c r="BK45" s="487"/>
      <c r="BL45" s="487"/>
      <c r="BM45" s="487"/>
      <c r="BN45" s="487"/>
      <c r="BO45" s="487"/>
      <c r="BP45" s="487"/>
      <c r="BQ45" s="487"/>
      <c r="BR45" s="487"/>
      <c r="BS45" s="487"/>
      <c r="BT45" s="487"/>
      <c r="BU45" s="487"/>
      <c r="BV45" s="487"/>
      <c r="BW45" s="487"/>
      <c r="BX45" s="487"/>
      <c r="BY45" s="486"/>
      <c r="BZ45" s="487"/>
      <c r="CA45" s="487"/>
      <c r="CB45" s="487"/>
      <c r="CC45" s="487"/>
      <c r="CD45" s="487"/>
      <c r="CE45" s="487"/>
      <c r="CF45" s="487"/>
      <c r="CG45" s="487"/>
      <c r="CH45" s="487"/>
      <c r="CI45" s="487"/>
      <c r="CJ45" s="487"/>
      <c r="CK45" s="484"/>
      <c r="CL45" s="484"/>
      <c r="CM45" s="484"/>
      <c r="CN45" s="484"/>
    </row>
    <row r="46" spans="1:92" s="479" customFormat="1" ht="9" customHeight="1">
      <c r="A46" s="475" t="s">
        <v>555</v>
      </c>
      <c r="B46" s="476">
        <v>410096.79100000003</v>
      </c>
      <c r="C46" s="476">
        <v>205110.209</v>
      </c>
      <c r="D46" s="476">
        <v>615207</v>
      </c>
      <c r="E46" s="476"/>
      <c r="F46" s="476">
        <v>11824.433000000001</v>
      </c>
      <c r="G46" s="476">
        <v>1286.067</v>
      </c>
      <c r="H46" s="476">
        <v>13110.5</v>
      </c>
      <c r="I46" s="476"/>
      <c r="J46" s="476">
        <v>638413.54399999999</v>
      </c>
      <c r="K46" s="476">
        <v>462504.26500000001</v>
      </c>
      <c r="L46" s="476">
        <v>1100917.81</v>
      </c>
      <c r="M46" s="475" t="s">
        <v>555</v>
      </c>
      <c r="N46" s="476">
        <v>46095.112999999998</v>
      </c>
      <c r="O46" s="476">
        <v>18416.951000000001</v>
      </c>
      <c r="P46" s="476">
        <v>64512.065000000002</v>
      </c>
      <c r="Q46" s="476"/>
      <c r="R46" s="476">
        <v>95803.554000000004</v>
      </c>
      <c r="S46" s="476">
        <v>43996.321000000004</v>
      </c>
      <c r="T46" s="476">
        <v>139799.875</v>
      </c>
      <c r="U46" s="476"/>
      <c r="V46" s="476">
        <v>207220.14799999999</v>
      </c>
      <c r="W46" s="476">
        <v>99771.160999999993</v>
      </c>
      <c r="X46" s="476">
        <v>306991.30900000001</v>
      </c>
      <c r="Y46" s="475" t="s">
        <v>555</v>
      </c>
      <c r="Z46" s="476">
        <v>8396.9269999999997</v>
      </c>
      <c r="AA46" s="476">
        <v>6448.5360000000001</v>
      </c>
      <c r="AB46" s="476">
        <v>14845.463</v>
      </c>
      <c r="AC46" s="476"/>
      <c r="AD46" s="476">
        <v>278343.22100000002</v>
      </c>
      <c r="AE46" s="476">
        <v>164759.99600000001</v>
      </c>
      <c r="AF46" s="476">
        <v>443103.21799999999</v>
      </c>
      <c r="AG46" s="476"/>
      <c r="AH46" s="476">
        <v>165024.79999999999</v>
      </c>
      <c r="AI46" s="476">
        <v>251.55099999999999</v>
      </c>
      <c r="AJ46" s="476">
        <v>165276.351</v>
      </c>
      <c r="AK46" s="475" t="s">
        <v>555</v>
      </c>
      <c r="AL46" s="476">
        <v>9724.06</v>
      </c>
      <c r="AM46" s="476">
        <v>9135.7109999999993</v>
      </c>
      <c r="AN46" s="476">
        <v>18859.772000000001</v>
      </c>
      <c r="AO46" s="476"/>
      <c r="AP46" s="476">
        <v>44232.468000000001</v>
      </c>
      <c r="AQ46" s="476">
        <v>44.018999999999998</v>
      </c>
      <c r="AR46" s="476">
        <v>44276.487000000001</v>
      </c>
      <c r="AS46" s="476"/>
      <c r="AT46" s="476">
        <v>27118.659</v>
      </c>
      <c r="AU46" s="476">
        <v>34054.317000000003</v>
      </c>
      <c r="AV46" s="476">
        <v>61172.976999999999</v>
      </c>
      <c r="AW46" s="475" t="s">
        <v>555</v>
      </c>
      <c r="AX46" s="476">
        <v>22679.656999999999</v>
      </c>
      <c r="AY46" s="476">
        <v>0.71499999999999997</v>
      </c>
      <c r="AZ46" s="476">
        <v>22680.371999999999</v>
      </c>
      <c r="BA46" s="476"/>
      <c r="BB46" s="476">
        <v>18340.849999999999</v>
      </c>
      <c r="BC46" s="476">
        <v>692.65</v>
      </c>
      <c r="BD46" s="476">
        <v>19033.501</v>
      </c>
      <c r="BE46" s="476"/>
      <c r="BF46" s="476">
        <v>5934.3620000000001</v>
      </c>
      <c r="BG46" s="476">
        <v>6793.91</v>
      </c>
      <c r="BH46" s="476">
        <v>12728.272999999999</v>
      </c>
      <c r="BI46" s="475" t="s">
        <v>555</v>
      </c>
      <c r="BJ46" s="476">
        <v>714.90800000000002</v>
      </c>
      <c r="BK46" s="476">
        <v>985.72299999999996</v>
      </c>
      <c r="BL46" s="476">
        <v>1700.6320000000001</v>
      </c>
      <c r="BM46" s="476"/>
      <c r="BN46" s="476">
        <v>23285.986000000001</v>
      </c>
      <c r="BO46" s="476">
        <v>11768.346</v>
      </c>
      <c r="BP46" s="476">
        <v>35054.332000000002</v>
      </c>
      <c r="BQ46" s="476"/>
      <c r="BR46" s="476">
        <v>78346.744000000006</v>
      </c>
      <c r="BS46" s="476">
        <v>0</v>
      </c>
      <c r="BT46" s="476">
        <v>78346.744000000006</v>
      </c>
      <c r="BU46" s="476"/>
      <c r="BV46" s="476">
        <v>37121.739000000001</v>
      </c>
      <c r="BW46" s="476">
        <v>54.987000000000002</v>
      </c>
      <c r="BX46" s="476">
        <v>37176.726999999999</v>
      </c>
      <c r="BY46" s="475" t="s">
        <v>555</v>
      </c>
      <c r="BZ46" s="476">
        <v>2128717.9640000002</v>
      </c>
      <c r="CA46" s="476">
        <v>1066075.4349999998</v>
      </c>
      <c r="CB46" s="476">
        <v>3194793.4079999998</v>
      </c>
      <c r="CC46" s="476"/>
      <c r="CD46" s="476">
        <v>638413.57700000005</v>
      </c>
      <c r="CE46" s="476">
        <v>471690.17</v>
      </c>
      <c r="CF46" s="476">
        <v>1110103.7479999999</v>
      </c>
      <c r="CG46" s="476"/>
      <c r="CH46" s="476">
        <v>2128717.9970000004</v>
      </c>
      <c r="CI46" s="476">
        <v>1075261.3399999999</v>
      </c>
      <c r="CJ46" s="476">
        <v>3203979.3459999999</v>
      </c>
      <c r="CK46" s="478"/>
      <c r="CL46" s="478"/>
      <c r="CM46" s="478"/>
      <c r="CN46" s="478"/>
    </row>
    <row r="47" spans="1:92" s="479" customFormat="1" ht="9" customHeight="1">
      <c r="A47" s="490" t="s">
        <v>556</v>
      </c>
      <c r="B47" s="481">
        <v>0</v>
      </c>
      <c r="C47" s="481">
        <v>22765.557000000001</v>
      </c>
      <c r="D47" s="481">
        <v>22765.557000000001</v>
      </c>
      <c r="E47" s="481"/>
      <c r="F47" s="481">
        <v>11.46</v>
      </c>
      <c r="G47" s="481">
        <v>212.83699999999999</v>
      </c>
      <c r="H47" s="481">
        <v>224.298</v>
      </c>
      <c r="I47" s="481"/>
      <c r="J47" s="481">
        <v>36.148000000000003</v>
      </c>
      <c r="K47" s="481">
        <v>46578.095000000001</v>
      </c>
      <c r="L47" s="481">
        <v>46614.243999999999</v>
      </c>
      <c r="M47" s="490" t="s">
        <v>556</v>
      </c>
      <c r="N47" s="481">
        <v>85.456000000000003</v>
      </c>
      <c r="O47" s="481">
        <v>1785.6030000000001</v>
      </c>
      <c r="P47" s="481">
        <v>1871.06</v>
      </c>
      <c r="Q47" s="481"/>
      <c r="R47" s="481">
        <v>9787.3979999999992</v>
      </c>
      <c r="S47" s="481">
        <v>4724.9759999999997</v>
      </c>
      <c r="T47" s="481">
        <v>14512.374</v>
      </c>
      <c r="U47" s="481"/>
      <c r="V47" s="481">
        <v>172.88800000000001</v>
      </c>
      <c r="W47" s="481">
        <v>14211.334999999999</v>
      </c>
      <c r="X47" s="481">
        <v>14384.223</v>
      </c>
      <c r="Y47" s="490" t="s">
        <v>556</v>
      </c>
      <c r="Z47" s="481">
        <v>393.06299999999999</v>
      </c>
      <c r="AA47" s="481">
        <v>1976.5550000000001</v>
      </c>
      <c r="AB47" s="481">
        <v>2369.6179999999999</v>
      </c>
      <c r="AC47" s="481"/>
      <c r="AD47" s="481">
        <v>34.566000000000003</v>
      </c>
      <c r="AE47" s="481">
        <v>12130.754999999999</v>
      </c>
      <c r="AF47" s="481">
        <v>12165.322</v>
      </c>
      <c r="AG47" s="481"/>
      <c r="AH47" s="481">
        <v>109.268</v>
      </c>
      <c r="AI47" s="481">
        <v>216.68</v>
      </c>
      <c r="AJ47" s="481">
        <v>325.94799999999998</v>
      </c>
      <c r="AK47" s="490" t="s">
        <v>556</v>
      </c>
      <c r="AL47" s="481">
        <v>0</v>
      </c>
      <c r="AM47" s="481">
        <v>670.49400000000003</v>
      </c>
      <c r="AN47" s="481">
        <v>670.49400000000003</v>
      </c>
      <c r="AO47" s="481"/>
      <c r="AP47" s="481">
        <v>79.590999999999994</v>
      </c>
      <c r="AQ47" s="481">
        <v>44.018999999999998</v>
      </c>
      <c r="AR47" s="481">
        <v>123.611</v>
      </c>
      <c r="AS47" s="481"/>
      <c r="AT47" s="481">
        <v>101.352</v>
      </c>
      <c r="AU47" s="481">
        <v>2643.3850000000002</v>
      </c>
      <c r="AV47" s="481">
        <v>2744.7379999999998</v>
      </c>
      <c r="AW47" s="490" t="s">
        <v>556</v>
      </c>
      <c r="AX47" s="481">
        <v>260.41699999999997</v>
      </c>
      <c r="AY47" s="481">
        <v>0.71499999999999997</v>
      </c>
      <c r="AZ47" s="481">
        <v>261.13200000000001</v>
      </c>
      <c r="BA47" s="481"/>
      <c r="BB47" s="481">
        <v>241.88499999999999</v>
      </c>
      <c r="BC47" s="481">
        <v>16.446000000000002</v>
      </c>
      <c r="BD47" s="481">
        <v>258.33199999999999</v>
      </c>
      <c r="BE47" s="481"/>
      <c r="BF47" s="481">
        <v>36.79</v>
      </c>
      <c r="BG47" s="481">
        <v>1073.818</v>
      </c>
      <c r="BH47" s="481">
        <v>1110.6079999999999</v>
      </c>
      <c r="BI47" s="490" t="s">
        <v>556</v>
      </c>
      <c r="BJ47" s="481">
        <v>10.037000000000001</v>
      </c>
      <c r="BK47" s="481">
        <v>53.628999999999998</v>
      </c>
      <c r="BL47" s="481">
        <v>63.667000000000002</v>
      </c>
      <c r="BM47" s="481"/>
      <c r="BN47" s="481">
        <v>15.318</v>
      </c>
      <c r="BO47" s="481">
        <v>1729.4580000000001</v>
      </c>
      <c r="BP47" s="481">
        <v>1744.777</v>
      </c>
      <c r="BQ47" s="481"/>
      <c r="BR47" s="481">
        <v>116.93300000000001</v>
      </c>
      <c r="BS47" s="481">
        <v>0</v>
      </c>
      <c r="BT47" s="481">
        <v>116.93300000000001</v>
      </c>
      <c r="BU47" s="481"/>
      <c r="BV47" s="481">
        <v>10.750999999999999</v>
      </c>
      <c r="BW47" s="481">
        <v>54.886000000000003</v>
      </c>
      <c r="BX47" s="481">
        <v>65.638000000000005</v>
      </c>
      <c r="BY47" s="490" t="s">
        <v>556</v>
      </c>
      <c r="BZ47" s="481">
        <v>11503.321000000004</v>
      </c>
      <c r="CA47" s="481">
        <v>110889.24299999997</v>
      </c>
      <c r="CB47" s="481">
        <v>122392.57400000001</v>
      </c>
      <c r="CC47" s="481"/>
      <c r="CD47" s="481">
        <v>36.148000000000003</v>
      </c>
      <c r="CE47" s="481">
        <v>47579.737999999998</v>
      </c>
      <c r="CF47" s="481">
        <v>47615.887000000002</v>
      </c>
      <c r="CG47" s="481"/>
      <c r="CH47" s="481">
        <v>11503.321000000004</v>
      </c>
      <c r="CI47" s="481">
        <v>111890.88599999997</v>
      </c>
      <c r="CJ47" s="481">
        <v>123394.21700000002</v>
      </c>
      <c r="CK47" s="478"/>
      <c r="CL47" s="478"/>
      <c r="CM47" s="478"/>
      <c r="CN47" s="478"/>
    </row>
    <row r="48" spans="1:92" s="479" customFormat="1" ht="9" customHeight="1">
      <c r="A48" s="483" t="s">
        <v>557</v>
      </c>
      <c r="B48" s="481">
        <v>0</v>
      </c>
      <c r="C48" s="481">
        <v>0</v>
      </c>
      <c r="D48" s="481">
        <v>0</v>
      </c>
      <c r="E48" s="481"/>
      <c r="F48" s="481">
        <v>0</v>
      </c>
      <c r="G48" s="481">
        <v>0</v>
      </c>
      <c r="H48" s="481">
        <v>0</v>
      </c>
      <c r="I48" s="481"/>
      <c r="J48" s="481">
        <v>20.812000000000001</v>
      </c>
      <c r="K48" s="481">
        <v>-8.9999999999999993E-3</v>
      </c>
      <c r="L48" s="481">
        <v>20.802</v>
      </c>
      <c r="M48" s="483" t="s">
        <v>557</v>
      </c>
      <c r="N48" s="481">
        <v>0</v>
      </c>
      <c r="O48" s="481">
        <v>0</v>
      </c>
      <c r="P48" s="481">
        <v>0</v>
      </c>
      <c r="Q48" s="481"/>
      <c r="R48" s="481">
        <v>14.141</v>
      </c>
      <c r="S48" s="481">
        <v>0</v>
      </c>
      <c r="T48" s="481">
        <v>14.141</v>
      </c>
      <c r="U48" s="481"/>
      <c r="V48" s="481">
        <v>34.686</v>
      </c>
      <c r="W48" s="481">
        <v>0</v>
      </c>
      <c r="X48" s="481">
        <v>34.686</v>
      </c>
      <c r="Y48" s="483" t="s">
        <v>557</v>
      </c>
      <c r="Z48" s="481">
        <v>0</v>
      </c>
      <c r="AA48" s="481">
        <v>0</v>
      </c>
      <c r="AB48" s="481">
        <v>0</v>
      </c>
      <c r="AC48" s="481"/>
      <c r="AD48" s="481">
        <v>6.2430000000000003</v>
      </c>
      <c r="AE48" s="481">
        <v>0</v>
      </c>
      <c r="AF48" s="481">
        <v>6.2430000000000003</v>
      </c>
      <c r="AG48" s="481"/>
      <c r="AH48" s="481">
        <v>0</v>
      </c>
      <c r="AI48" s="481">
        <v>0</v>
      </c>
      <c r="AJ48" s="481">
        <v>0</v>
      </c>
      <c r="AK48" s="483" t="s">
        <v>557</v>
      </c>
      <c r="AL48" s="481">
        <v>0</v>
      </c>
      <c r="AM48" s="481">
        <v>0</v>
      </c>
      <c r="AN48" s="481">
        <v>0</v>
      </c>
      <c r="AO48" s="481"/>
      <c r="AP48" s="481">
        <v>15.03</v>
      </c>
      <c r="AQ48" s="481">
        <v>0</v>
      </c>
      <c r="AR48" s="481">
        <v>15.03</v>
      </c>
      <c r="AS48" s="481"/>
      <c r="AT48" s="481">
        <v>9.8819999999999997</v>
      </c>
      <c r="AU48" s="481">
        <v>0</v>
      </c>
      <c r="AV48" s="481">
        <v>9.8819999999999997</v>
      </c>
      <c r="AW48" s="483" t="s">
        <v>557</v>
      </c>
      <c r="AX48" s="481">
        <v>21.736999999999998</v>
      </c>
      <c r="AY48" s="481">
        <v>0</v>
      </c>
      <c r="AZ48" s="481">
        <v>21.736999999999998</v>
      </c>
      <c r="BA48" s="481"/>
      <c r="BB48" s="481">
        <v>1.8340000000000001</v>
      </c>
      <c r="BC48" s="481">
        <v>0</v>
      </c>
      <c r="BD48" s="481">
        <v>1.8340000000000001</v>
      </c>
      <c r="BE48" s="481"/>
      <c r="BF48" s="481">
        <v>0</v>
      </c>
      <c r="BG48" s="481">
        <v>0</v>
      </c>
      <c r="BH48" s="481">
        <v>0</v>
      </c>
      <c r="BI48" s="483" t="s">
        <v>557</v>
      </c>
      <c r="BJ48" s="481">
        <v>12.372999999999999</v>
      </c>
      <c r="BK48" s="481">
        <v>0</v>
      </c>
      <c r="BL48" s="481">
        <v>12.372999999999999</v>
      </c>
      <c r="BM48" s="481"/>
      <c r="BN48" s="481">
        <v>16.187000000000001</v>
      </c>
      <c r="BO48" s="481">
        <v>0</v>
      </c>
      <c r="BP48" s="481">
        <v>16.187000000000001</v>
      </c>
      <c r="BQ48" s="481"/>
      <c r="BR48" s="481">
        <v>0</v>
      </c>
      <c r="BS48" s="481">
        <v>0</v>
      </c>
      <c r="BT48" s="481">
        <v>0</v>
      </c>
      <c r="BU48" s="481"/>
      <c r="BV48" s="481">
        <v>0</v>
      </c>
      <c r="BW48" s="481">
        <v>0</v>
      </c>
      <c r="BX48" s="481">
        <v>0</v>
      </c>
      <c r="BY48" s="483" t="s">
        <v>557</v>
      </c>
      <c r="BZ48" s="481">
        <v>152.92500000000001</v>
      </c>
      <c r="CA48" s="481">
        <v>-8.9999999999999993E-3</v>
      </c>
      <c r="CB48" s="481">
        <v>152.91499999999999</v>
      </c>
      <c r="CC48" s="481"/>
      <c r="CD48" s="481">
        <v>20.812000000000001</v>
      </c>
      <c r="CE48" s="481">
        <v>0</v>
      </c>
      <c r="CF48" s="481">
        <v>20.812000000000001</v>
      </c>
      <c r="CG48" s="481"/>
      <c r="CH48" s="481">
        <v>152.92500000000001</v>
      </c>
      <c r="CI48" s="481">
        <v>0</v>
      </c>
      <c r="CJ48" s="481">
        <v>152.92500000000001</v>
      </c>
      <c r="CK48" s="478"/>
      <c r="CL48" s="478"/>
      <c r="CM48" s="478"/>
      <c r="CN48" s="478"/>
    </row>
    <row r="49" spans="1:92" s="479" customFormat="1" ht="9" customHeight="1">
      <c r="A49" s="483" t="s">
        <v>558</v>
      </c>
      <c r="B49" s="481">
        <v>0</v>
      </c>
      <c r="C49" s="481">
        <v>0</v>
      </c>
      <c r="D49" s="481">
        <v>0</v>
      </c>
      <c r="E49" s="481"/>
      <c r="F49" s="481">
        <v>0</v>
      </c>
      <c r="G49" s="481">
        <v>0</v>
      </c>
      <c r="H49" s="481">
        <v>0</v>
      </c>
      <c r="I49" s="481"/>
      <c r="J49" s="481">
        <v>0</v>
      </c>
      <c r="K49" s="481">
        <v>0</v>
      </c>
      <c r="L49" s="481">
        <v>0</v>
      </c>
      <c r="M49" s="483" t="s">
        <v>558</v>
      </c>
      <c r="N49" s="481">
        <v>0</v>
      </c>
      <c r="O49" s="481">
        <v>0</v>
      </c>
      <c r="P49" s="481">
        <v>0</v>
      </c>
      <c r="Q49" s="481"/>
      <c r="R49" s="481">
        <v>0</v>
      </c>
      <c r="S49" s="481">
        <v>0</v>
      </c>
      <c r="T49" s="481">
        <v>0</v>
      </c>
      <c r="U49" s="481"/>
      <c r="V49" s="481">
        <v>0</v>
      </c>
      <c r="W49" s="481">
        <v>0</v>
      </c>
      <c r="X49" s="481">
        <v>0</v>
      </c>
      <c r="Y49" s="483" t="s">
        <v>558</v>
      </c>
      <c r="Z49" s="481">
        <v>0</v>
      </c>
      <c r="AA49" s="481">
        <v>0</v>
      </c>
      <c r="AB49" s="481">
        <v>0</v>
      </c>
      <c r="AC49" s="481"/>
      <c r="AD49" s="481">
        <v>0</v>
      </c>
      <c r="AE49" s="481">
        <v>28797.684000000001</v>
      </c>
      <c r="AF49" s="481">
        <v>28797.684000000001</v>
      </c>
      <c r="AG49" s="481"/>
      <c r="AH49" s="481">
        <v>0</v>
      </c>
      <c r="AI49" s="481">
        <v>0</v>
      </c>
      <c r="AJ49" s="481">
        <v>0</v>
      </c>
      <c r="AK49" s="483" t="s">
        <v>558</v>
      </c>
      <c r="AL49" s="481">
        <v>0</v>
      </c>
      <c r="AM49" s="481">
        <v>0</v>
      </c>
      <c r="AN49" s="481">
        <v>0</v>
      </c>
      <c r="AO49" s="481"/>
      <c r="AP49" s="481">
        <v>0</v>
      </c>
      <c r="AQ49" s="481">
        <v>0</v>
      </c>
      <c r="AR49" s="481">
        <v>0</v>
      </c>
      <c r="AS49" s="481"/>
      <c r="AT49" s="481">
        <v>0</v>
      </c>
      <c r="AU49" s="481">
        <v>0</v>
      </c>
      <c r="AV49" s="481">
        <v>0</v>
      </c>
      <c r="AW49" s="483" t="s">
        <v>558</v>
      </c>
      <c r="AX49" s="481">
        <v>0</v>
      </c>
      <c r="AY49" s="481">
        <v>0</v>
      </c>
      <c r="AZ49" s="481">
        <v>0</v>
      </c>
      <c r="BA49" s="481"/>
      <c r="BB49" s="481">
        <v>0</v>
      </c>
      <c r="BC49" s="481">
        <v>0</v>
      </c>
      <c r="BD49" s="481">
        <v>0</v>
      </c>
      <c r="BE49" s="481"/>
      <c r="BF49" s="481">
        <v>0</v>
      </c>
      <c r="BG49" s="481">
        <v>0</v>
      </c>
      <c r="BH49" s="481">
        <v>0</v>
      </c>
      <c r="BI49" s="483" t="s">
        <v>558</v>
      </c>
      <c r="BJ49" s="481">
        <v>0</v>
      </c>
      <c r="BK49" s="481">
        <v>0</v>
      </c>
      <c r="BL49" s="481">
        <v>0</v>
      </c>
      <c r="BM49" s="481"/>
      <c r="BN49" s="481">
        <v>0</v>
      </c>
      <c r="BO49" s="481">
        <v>0</v>
      </c>
      <c r="BP49" s="481">
        <v>0</v>
      </c>
      <c r="BQ49" s="481"/>
      <c r="BR49" s="481">
        <v>0</v>
      </c>
      <c r="BS49" s="481">
        <v>0</v>
      </c>
      <c r="BT49" s="481">
        <v>0</v>
      </c>
      <c r="BU49" s="481"/>
      <c r="BV49" s="481">
        <v>0</v>
      </c>
      <c r="BW49" s="481">
        <v>0</v>
      </c>
      <c r="BX49" s="481">
        <v>0</v>
      </c>
      <c r="BY49" s="483" t="s">
        <v>558</v>
      </c>
      <c r="BZ49" s="481">
        <v>0</v>
      </c>
      <c r="CA49" s="481">
        <v>28797.684000000001</v>
      </c>
      <c r="CB49" s="481">
        <v>28797.684000000001</v>
      </c>
      <c r="CC49" s="481"/>
      <c r="CD49" s="481">
        <v>0</v>
      </c>
      <c r="CE49" s="481">
        <v>0</v>
      </c>
      <c r="CF49" s="481">
        <v>0</v>
      </c>
      <c r="CG49" s="481"/>
      <c r="CH49" s="481">
        <v>0</v>
      </c>
      <c r="CI49" s="481">
        <v>28797.684000000001</v>
      </c>
      <c r="CJ49" s="481">
        <v>28797.684000000001</v>
      </c>
      <c r="CK49" s="478"/>
      <c r="CL49" s="478"/>
      <c r="CM49" s="478"/>
      <c r="CN49" s="478"/>
    </row>
    <row r="50" spans="1:92" s="479" customFormat="1" ht="9" customHeight="1">
      <c r="A50" s="483" t="s">
        <v>559</v>
      </c>
      <c r="B50" s="481">
        <v>410096.79100000003</v>
      </c>
      <c r="C50" s="481">
        <v>182296.883</v>
      </c>
      <c r="D50" s="481">
        <v>592393.674</v>
      </c>
      <c r="E50" s="481"/>
      <c r="F50" s="481">
        <v>11812.972</v>
      </c>
      <c r="G50" s="481">
        <v>1073.23</v>
      </c>
      <c r="H50" s="481">
        <v>12886.201999999999</v>
      </c>
      <c r="I50" s="481"/>
      <c r="J50" s="481">
        <v>638333.49399999995</v>
      </c>
      <c r="K50" s="481">
        <v>415904.46299999999</v>
      </c>
      <c r="L50" s="481">
        <v>1054237.9569999999</v>
      </c>
      <c r="M50" s="483" t="s">
        <v>559</v>
      </c>
      <c r="N50" s="481">
        <v>45908.082000000002</v>
      </c>
      <c r="O50" s="481">
        <v>16608.886999999999</v>
      </c>
      <c r="P50" s="481">
        <v>62516.97</v>
      </c>
      <c r="Q50" s="481"/>
      <c r="R50" s="481">
        <v>86002.013999999996</v>
      </c>
      <c r="S50" s="481">
        <v>39271.345000000001</v>
      </c>
      <c r="T50" s="481">
        <v>125273.36</v>
      </c>
      <c r="U50" s="481"/>
      <c r="V50" s="481">
        <v>207012.57199999999</v>
      </c>
      <c r="W50" s="481">
        <v>85559.826000000001</v>
      </c>
      <c r="X50" s="481">
        <v>292572.39799999999</v>
      </c>
      <c r="Y50" s="483" t="s">
        <v>559</v>
      </c>
      <c r="Z50" s="481">
        <v>8003.8639999999996</v>
      </c>
      <c r="AA50" s="481">
        <v>4471.9799999999996</v>
      </c>
      <c r="AB50" s="481">
        <v>12475.844999999999</v>
      </c>
      <c r="AC50" s="481"/>
      <c r="AD50" s="481">
        <v>278302.41100000002</v>
      </c>
      <c r="AE50" s="481">
        <v>123831.556</v>
      </c>
      <c r="AF50" s="481">
        <v>402133.967</v>
      </c>
      <c r="AG50" s="481"/>
      <c r="AH50" s="481">
        <v>164915.53200000001</v>
      </c>
      <c r="AI50" s="481">
        <v>34.871000000000002</v>
      </c>
      <c r="AJ50" s="481">
        <v>164950.40299999999</v>
      </c>
      <c r="AK50" s="483" t="s">
        <v>559</v>
      </c>
      <c r="AL50" s="481">
        <v>9724.06</v>
      </c>
      <c r="AM50" s="481">
        <v>8465.2160000000003</v>
      </c>
      <c r="AN50" s="481">
        <v>18189.276999999998</v>
      </c>
      <c r="AO50" s="481"/>
      <c r="AP50" s="481">
        <v>44137.845000000001</v>
      </c>
      <c r="AQ50" s="481">
        <v>0</v>
      </c>
      <c r="AR50" s="481">
        <v>44137.845000000001</v>
      </c>
      <c r="AS50" s="481"/>
      <c r="AT50" s="481">
        <v>26948.444</v>
      </c>
      <c r="AU50" s="481">
        <v>31410.932000000001</v>
      </c>
      <c r="AV50" s="481">
        <v>58359.377</v>
      </c>
      <c r="AW50" s="483" t="s">
        <v>559</v>
      </c>
      <c r="AX50" s="481">
        <v>22397.502</v>
      </c>
      <c r="AY50" s="481">
        <v>0</v>
      </c>
      <c r="AZ50" s="481">
        <v>22397.502</v>
      </c>
      <c r="BA50" s="481"/>
      <c r="BB50" s="481">
        <v>18097.131000000001</v>
      </c>
      <c r="BC50" s="481">
        <v>676.20299999999997</v>
      </c>
      <c r="BD50" s="481">
        <v>18773.334999999999</v>
      </c>
      <c r="BE50" s="481"/>
      <c r="BF50" s="481">
        <v>5897.5709999999999</v>
      </c>
      <c r="BG50" s="481">
        <v>5720.0919999999996</v>
      </c>
      <c r="BH50" s="481">
        <v>11617.664000000001</v>
      </c>
      <c r="BI50" s="483" t="s">
        <v>559</v>
      </c>
      <c r="BJ50" s="481">
        <v>692.49699999999996</v>
      </c>
      <c r="BK50" s="481">
        <v>932.09299999999996</v>
      </c>
      <c r="BL50" s="481">
        <v>1624.5909999999999</v>
      </c>
      <c r="BM50" s="481"/>
      <c r="BN50" s="481">
        <v>23254.481</v>
      </c>
      <c r="BO50" s="481">
        <v>10038.887000000001</v>
      </c>
      <c r="BP50" s="481">
        <v>33293.368000000002</v>
      </c>
      <c r="BQ50" s="481"/>
      <c r="BR50" s="481">
        <v>78229.811000000002</v>
      </c>
      <c r="BS50" s="481">
        <v>0</v>
      </c>
      <c r="BT50" s="481">
        <v>78229.811000000002</v>
      </c>
      <c r="BU50" s="481"/>
      <c r="BV50" s="481">
        <v>37099.417999999998</v>
      </c>
      <c r="BW50" s="481">
        <v>0.10100000000000001</v>
      </c>
      <c r="BX50" s="481">
        <v>37099.519</v>
      </c>
      <c r="BY50" s="483" t="s">
        <v>559</v>
      </c>
      <c r="BZ50" s="481">
        <v>2116866.4919999996</v>
      </c>
      <c r="CA50" s="481">
        <v>926296.56499999994</v>
      </c>
      <c r="CB50" s="481">
        <v>3043163.0649999999</v>
      </c>
      <c r="CC50" s="481"/>
      <c r="CD50" s="481">
        <v>638333.527</v>
      </c>
      <c r="CE50" s="481">
        <v>424088.71500000003</v>
      </c>
      <c r="CF50" s="481">
        <v>1062422.243</v>
      </c>
      <c r="CG50" s="481"/>
      <c r="CH50" s="481">
        <v>2116866.5249999994</v>
      </c>
      <c r="CI50" s="481">
        <v>934480.81700000004</v>
      </c>
      <c r="CJ50" s="481">
        <v>3051347.3509999998</v>
      </c>
      <c r="CK50" s="478"/>
      <c r="CL50" s="478"/>
      <c r="CM50" s="478"/>
      <c r="CN50" s="478"/>
    </row>
    <row r="51" spans="1:92" s="479" customFormat="1" ht="9" customHeight="1">
      <c r="A51" s="483" t="s">
        <v>560</v>
      </c>
      <c r="B51" s="481">
        <v>0</v>
      </c>
      <c r="C51" s="481">
        <v>47.768000000000001</v>
      </c>
      <c r="D51" s="481">
        <v>47.768000000000001</v>
      </c>
      <c r="E51" s="481"/>
      <c r="F51" s="481">
        <v>0</v>
      </c>
      <c r="G51" s="481">
        <v>0</v>
      </c>
      <c r="H51" s="481">
        <v>0</v>
      </c>
      <c r="I51" s="481"/>
      <c r="J51" s="481">
        <v>23.088999999999999</v>
      </c>
      <c r="K51" s="481">
        <v>21.716000000000001</v>
      </c>
      <c r="L51" s="481">
        <v>44.805</v>
      </c>
      <c r="M51" s="483" t="s">
        <v>560</v>
      </c>
      <c r="N51" s="481">
        <v>101.574</v>
      </c>
      <c r="O51" s="481">
        <v>22.459</v>
      </c>
      <c r="P51" s="481">
        <v>124.03400000000001</v>
      </c>
      <c r="Q51" s="481"/>
      <c r="R51" s="481">
        <v>0</v>
      </c>
      <c r="S51" s="481">
        <v>0</v>
      </c>
      <c r="T51" s="481">
        <v>0</v>
      </c>
      <c r="U51" s="481"/>
      <c r="V51" s="481">
        <v>0</v>
      </c>
      <c r="W51" s="481">
        <v>0</v>
      </c>
      <c r="X51" s="481">
        <v>0</v>
      </c>
      <c r="Y51" s="483" t="s">
        <v>560</v>
      </c>
      <c r="Z51" s="481">
        <v>0</v>
      </c>
      <c r="AA51" s="481">
        <v>0</v>
      </c>
      <c r="AB51" s="481">
        <v>0</v>
      </c>
      <c r="AC51" s="481"/>
      <c r="AD51" s="481">
        <v>0</v>
      </c>
      <c r="AE51" s="481">
        <v>0</v>
      </c>
      <c r="AF51" s="481">
        <v>0</v>
      </c>
      <c r="AG51" s="481"/>
      <c r="AH51" s="481">
        <v>0</v>
      </c>
      <c r="AI51" s="481">
        <v>0</v>
      </c>
      <c r="AJ51" s="481">
        <v>0</v>
      </c>
      <c r="AK51" s="483" t="s">
        <v>560</v>
      </c>
      <c r="AL51" s="481">
        <v>0</v>
      </c>
      <c r="AM51" s="481">
        <v>0</v>
      </c>
      <c r="AN51" s="481">
        <v>0</v>
      </c>
      <c r="AO51" s="481"/>
      <c r="AP51" s="481">
        <v>0</v>
      </c>
      <c r="AQ51" s="481">
        <v>0</v>
      </c>
      <c r="AR51" s="481">
        <v>0</v>
      </c>
      <c r="AS51" s="481"/>
      <c r="AT51" s="481">
        <v>58.978000000000002</v>
      </c>
      <c r="AU51" s="481">
        <v>0</v>
      </c>
      <c r="AV51" s="481">
        <v>58.978000000000002</v>
      </c>
      <c r="AW51" s="483" t="s">
        <v>560</v>
      </c>
      <c r="AX51" s="481">
        <v>0</v>
      </c>
      <c r="AY51" s="481">
        <v>0</v>
      </c>
      <c r="AZ51" s="481">
        <v>0</v>
      </c>
      <c r="BA51" s="481"/>
      <c r="BB51" s="481">
        <v>0</v>
      </c>
      <c r="BC51" s="481">
        <v>0</v>
      </c>
      <c r="BD51" s="481">
        <v>0</v>
      </c>
      <c r="BE51" s="481"/>
      <c r="BF51" s="481">
        <v>0</v>
      </c>
      <c r="BG51" s="481">
        <v>0</v>
      </c>
      <c r="BH51" s="481">
        <v>0</v>
      </c>
      <c r="BI51" s="483" t="s">
        <v>560</v>
      </c>
      <c r="BJ51" s="481">
        <v>0</v>
      </c>
      <c r="BK51" s="481">
        <v>0</v>
      </c>
      <c r="BL51" s="481">
        <v>0</v>
      </c>
      <c r="BM51" s="481"/>
      <c r="BN51" s="481">
        <v>0</v>
      </c>
      <c r="BO51" s="481">
        <v>0</v>
      </c>
      <c r="BP51" s="481">
        <v>0</v>
      </c>
      <c r="BQ51" s="481"/>
      <c r="BR51" s="481">
        <v>0</v>
      </c>
      <c r="BS51" s="481">
        <v>0</v>
      </c>
      <c r="BT51" s="481">
        <v>0</v>
      </c>
      <c r="BU51" s="481"/>
      <c r="BV51" s="481">
        <v>11.569000000000001</v>
      </c>
      <c r="BW51" s="481">
        <v>0</v>
      </c>
      <c r="BX51" s="481">
        <v>11.569000000000001</v>
      </c>
      <c r="BY51" s="483" t="s">
        <v>560</v>
      </c>
      <c r="BZ51" s="481">
        <v>195.20999999999998</v>
      </c>
      <c r="CA51" s="481">
        <v>91.943000000000012</v>
      </c>
      <c r="CB51" s="481">
        <v>287.15400000000005</v>
      </c>
      <c r="CC51" s="481"/>
      <c r="CD51" s="481">
        <v>23.088999999999999</v>
      </c>
      <c r="CE51" s="481">
        <v>21.716000000000001</v>
      </c>
      <c r="CF51" s="481">
        <v>44.805</v>
      </c>
      <c r="CG51" s="481"/>
      <c r="CH51" s="481">
        <v>195.20999999999998</v>
      </c>
      <c r="CI51" s="481">
        <v>91.943000000000012</v>
      </c>
      <c r="CJ51" s="481">
        <v>287.15400000000005</v>
      </c>
      <c r="CK51" s="478"/>
      <c r="CL51" s="478"/>
      <c r="CM51" s="478"/>
      <c r="CN51" s="478"/>
    </row>
    <row r="52" spans="1:92" s="485" customFormat="1" ht="4.6500000000000004" customHeight="1">
      <c r="A52" s="483"/>
      <c r="B52" s="481"/>
      <c r="C52" s="481"/>
      <c r="D52" s="481"/>
      <c r="E52" s="481"/>
      <c r="F52" s="481"/>
      <c r="G52" s="481"/>
      <c r="H52" s="481"/>
      <c r="I52" s="481"/>
      <c r="J52" s="481"/>
      <c r="K52" s="481"/>
      <c r="L52" s="481"/>
      <c r="M52" s="483"/>
      <c r="N52" s="481"/>
      <c r="O52" s="481"/>
      <c r="P52" s="481"/>
      <c r="Q52" s="481"/>
      <c r="R52" s="481"/>
      <c r="S52" s="481"/>
      <c r="T52" s="481"/>
      <c r="U52" s="481"/>
      <c r="V52" s="481"/>
      <c r="W52" s="481"/>
      <c r="X52" s="481"/>
      <c r="Y52" s="483"/>
      <c r="Z52" s="481"/>
      <c r="AA52" s="481"/>
      <c r="AB52" s="481"/>
      <c r="AC52" s="481"/>
      <c r="AD52" s="481"/>
      <c r="AE52" s="481"/>
      <c r="AF52" s="481"/>
      <c r="AG52" s="481"/>
      <c r="AH52" s="481"/>
      <c r="AI52" s="481"/>
      <c r="AJ52" s="481"/>
      <c r="AK52" s="483"/>
      <c r="AL52" s="481"/>
      <c r="AM52" s="481"/>
      <c r="AN52" s="481"/>
      <c r="AO52" s="481"/>
      <c r="AP52" s="481"/>
      <c r="AQ52" s="481"/>
      <c r="AR52" s="481"/>
      <c r="AS52" s="481"/>
      <c r="AT52" s="481"/>
      <c r="AU52" s="481"/>
      <c r="AV52" s="481"/>
      <c r="AW52" s="483"/>
      <c r="AX52" s="481"/>
      <c r="AY52" s="481"/>
      <c r="AZ52" s="481"/>
      <c r="BA52" s="481"/>
      <c r="BB52" s="481"/>
      <c r="BC52" s="481"/>
      <c r="BD52" s="481"/>
      <c r="BE52" s="481"/>
      <c r="BF52" s="481"/>
      <c r="BG52" s="481"/>
      <c r="BH52" s="481"/>
      <c r="BI52" s="483"/>
      <c r="BJ52" s="481"/>
      <c r="BK52" s="481"/>
      <c r="BL52" s="481"/>
      <c r="BM52" s="481"/>
      <c r="BN52" s="481"/>
      <c r="BO52" s="481"/>
      <c r="BP52" s="481"/>
      <c r="BQ52" s="481"/>
      <c r="BR52" s="481"/>
      <c r="BS52" s="481"/>
      <c r="BT52" s="481"/>
      <c r="BU52" s="481"/>
      <c r="BV52" s="481"/>
      <c r="BW52" s="481"/>
      <c r="BX52" s="481"/>
      <c r="BY52" s="483"/>
      <c r="BZ52" s="481"/>
      <c r="CA52" s="481"/>
      <c r="CB52" s="481"/>
      <c r="CC52" s="481"/>
      <c r="CD52" s="481"/>
      <c r="CE52" s="481"/>
      <c r="CF52" s="481"/>
      <c r="CG52" s="481"/>
      <c r="CH52" s="481"/>
      <c r="CI52" s="481"/>
      <c r="CJ52" s="481"/>
      <c r="CK52" s="484"/>
      <c r="CL52" s="484"/>
      <c r="CM52" s="484"/>
      <c r="CN52" s="484"/>
    </row>
    <row r="53" spans="1:92" s="479" customFormat="1" ht="9" customHeight="1">
      <c r="A53" s="491" t="s">
        <v>561</v>
      </c>
      <c r="B53" s="487">
        <v>34305.188999999998</v>
      </c>
      <c r="C53" s="487">
        <v>0</v>
      </c>
      <c r="D53" s="487">
        <v>34305.188999999998</v>
      </c>
      <c r="E53" s="487"/>
      <c r="F53" s="487">
        <v>2643.145</v>
      </c>
      <c r="G53" s="487">
        <v>0</v>
      </c>
      <c r="H53" s="487">
        <v>2643.145</v>
      </c>
      <c r="I53" s="487"/>
      <c r="J53" s="487">
        <v>29877.31</v>
      </c>
      <c r="K53" s="487">
        <v>0</v>
      </c>
      <c r="L53" s="487">
        <v>29877.31</v>
      </c>
      <c r="M53" s="491" t="s">
        <v>561</v>
      </c>
      <c r="N53" s="487">
        <v>5499.8739999999998</v>
      </c>
      <c r="O53" s="487">
        <v>0</v>
      </c>
      <c r="P53" s="487">
        <v>5499.8739999999998</v>
      </c>
      <c r="Q53" s="487"/>
      <c r="R53" s="487">
        <v>37497.885999999999</v>
      </c>
      <c r="S53" s="487">
        <v>0</v>
      </c>
      <c r="T53" s="487">
        <v>37497.885999999999</v>
      </c>
      <c r="U53" s="487"/>
      <c r="V53" s="487">
        <v>23742.867999999999</v>
      </c>
      <c r="W53" s="487">
        <v>0</v>
      </c>
      <c r="X53" s="487">
        <v>23742.867999999999</v>
      </c>
      <c r="Y53" s="491" t="s">
        <v>561</v>
      </c>
      <c r="Z53" s="487">
        <v>0</v>
      </c>
      <c r="AA53" s="487">
        <v>0</v>
      </c>
      <c r="AB53" s="487">
        <v>0</v>
      </c>
      <c r="AC53" s="487"/>
      <c r="AD53" s="487">
        <v>10655.072</v>
      </c>
      <c r="AE53" s="487">
        <v>0</v>
      </c>
      <c r="AF53" s="487">
        <v>10655.072</v>
      </c>
      <c r="AG53" s="487"/>
      <c r="AH53" s="487">
        <v>0</v>
      </c>
      <c r="AI53" s="487">
        <v>0</v>
      </c>
      <c r="AJ53" s="487">
        <v>0</v>
      </c>
      <c r="AK53" s="491" t="s">
        <v>561</v>
      </c>
      <c r="AL53" s="487">
        <v>0</v>
      </c>
      <c r="AM53" s="487">
        <v>0</v>
      </c>
      <c r="AN53" s="487">
        <v>0</v>
      </c>
      <c r="AO53" s="487"/>
      <c r="AP53" s="487">
        <v>0</v>
      </c>
      <c r="AQ53" s="487">
        <v>0</v>
      </c>
      <c r="AR53" s="487">
        <v>0</v>
      </c>
      <c r="AS53" s="487"/>
      <c r="AT53" s="487">
        <v>-19217.496999999999</v>
      </c>
      <c r="AU53" s="487">
        <v>107834.126</v>
      </c>
      <c r="AV53" s="487">
        <v>88616.627999999997</v>
      </c>
      <c r="AW53" s="491" t="s">
        <v>561</v>
      </c>
      <c r="AX53" s="487">
        <v>0</v>
      </c>
      <c r="AY53" s="487">
        <v>0</v>
      </c>
      <c r="AZ53" s="487">
        <v>0</v>
      </c>
      <c r="BA53" s="487"/>
      <c r="BB53" s="487">
        <v>0</v>
      </c>
      <c r="BC53" s="487">
        <v>0</v>
      </c>
      <c r="BD53" s="487">
        <v>0</v>
      </c>
      <c r="BE53" s="487"/>
      <c r="BF53" s="487">
        <v>0</v>
      </c>
      <c r="BG53" s="487">
        <v>0</v>
      </c>
      <c r="BH53" s="487">
        <v>0</v>
      </c>
      <c r="BI53" s="491" t="s">
        <v>561</v>
      </c>
      <c r="BJ53" s="487">
        <v>0</v>
      </c>
      <c r="BK53" s="487">
        <v>0</v>
      </c>
      <c r="BL53" s="487">
        <v>0</v>
      </c>
      <c r="BM53" s="487"/>
      <c r="BN53" s="487">
        <v>0</v>
      </c>
      <c r="BO53" s="487">
        <v>0</v>
      </c>
      <c r="BP53" s="487">
        <v>0</v>
      </c>
      <c r="BQ53" s="487"/>
      <c r="BR53" s="487">
        <v>0</v>
      </c>
      <c r="BS53" s="487">
        <v>0</v>
      </c>
      <c r="BT53" s="487">
        <v>0</v>
      </c>
      <c r="BU53" s="487"/>
      <c r="BV53" s="487">
        <v>27.809000000000001</v>
      </c>
      <c r="BW53" s="487">
        <v>0</v>
      </c>
      <c r="BX53" s="487">
        <v>27.809000000000001</v>
      </c>
      <c r="BY53" s="491" t="s">
        <v>561</v>
      </c>
      <c r="BZ53" s="487">
        <v>125031.65599999997</v>
      </c>
      <c r="CA53" s="487">
        <v>107834.126</v>
      </c>
      <c r="CB53" s="487">
        <v>232865.78099999999</v>
      </c>
      <c r="CC53" s="487"/>
      <c r="CD53" s="487">
        <v>29877.31</v>
      </c>
      <c r="CE53" s="487">
        <v>0</v>
      </c>
      <c r="CF53" s="487">
        <v>29877.31</v>
      </c>
      <c r="CG53" s="487"/>
      <c r="CH53" s="487">
        <v>125031.65599999997</v>
      </c>
      <c r="CI53" s="487">
        <v>107834.126</v>
      </c>
      <c r="CJ53" s="487">
        <v>232865.78099999999</v>
      </c>
      <c r="CK53" s="478"/>
      <c r="CL53" s="478"/>
      <c r="CM53" s="478"/>
      <c r="CN53" s="478"/>
    </row>
    <row r="54" spans="1:92" s="485" customFormat="1" ht="4.6500000000000004" customHeight="1">
      <c r="A54" s="486"/>
      <c r="B54" s="487"/>
      <c r="C54" s="487"/>
      <c r="D54" s="487"/>
      <c r="E54" s="487"/>
      <c r="F54" s="487"/>
      <c r="G54" s="487"/>
      <c r="H54" s="487"/>
      <c r="I54" s="487"/>
      <c r="J54" s="487"/>
      <c r="K54" s="487"/>
      <c r="L54" s="487"/>
      <c r="M54" s="486"/>
      <c r="N54" s="487"/>
      <c r="O54" s="487"/>
      <c r="P54" s="487"/>
      <c r="Q54" s="487"/>
      <c r="R54" s="487"/>
      <c r="S54" s="487"/>
      <c r="T54" s="487"/>
      <c r="U54" s="487"/>
      <c r="V54" s="487"/>
      <c r="W54" s="487"/>
      <c r="X54" s="487"/>
      <c r="Y54" s="486"/>
      <c r="Z54" s="487"/>
      <c r="AA54" s="487"/>
      <c r="AB54" s="487"/>
      <c r="AC54" s="487"/>
      <c r="AD54" s="487"/>
      <c r="AE54" s="487"/>
      <c r="AF54" s="487"/>
      <c r="AG54" s="487"/>
      <c r="AH54" s="487"/>
      <c r="AI54" s="487"/>
      <c r="AJ54" s="487"/>
      <c r="AK54" s="486"/>
      <c r="AL54" s="487"/>
      <c r="AM54" s="487"/>
      <c r="AN54" s="487"/>
      <c r="AO54" s="487"/>
      <c r="AP54" s="487"/>
      <c r="AQ54" s="487"/>
      <c r="AR54" s="487"/>
      <c r="AS54" s="487"/>
      <c r="AT54" s="487"/>
      <c r="AU54" s="487"/>
      <c r="AV54" s="487"/>
      <c r="AW54" s="486"/>
      <c r="AX54" s="487"/>
      <c r="AY54" s="487"/>
      <c r="AZ54" s="487"/>
      <c r="BA54" s="487"/>
      <c r="BB54" s="487"/>
      <c r="BC54" s="487"/>
      <c r="BD54" s="487"/>
      <c r="BE54" s="487"/>
      <c r="BF54" s="487"/>
      <c r="BG54" s="487"/>
      <c r="BH54" s="487"/>
      <c r="BI54" s="486"/>
      <c r="BJ54" s="487"/>
      <c r="BK54" s="487"/>
      <c r="BL54" s="487"/>
      <c r="BM54" s="487"/>
      <c r="BN54" s="487"/>
      <c r="BO54" s="487"/>
      <c r="BP54" s="487"/>
      <c r="BQ54" s="487"/>
      <c r="BR54" s="487"/>
      <c r="BS54" s="487"/>
      <c r="BT54" s="487"/>
      <c r="BU54" s="487"/>
      <c r="BV54" s="487"/>
      <c r="BW54" s="487"/>
      <c r="BX54" s="487"/>
      <c r="BY54" s="486"/>
      <c r="BZ54" s="487"/>
      <c r="CA54" s="487"/>
      <c r="CB54" s="487"/>
      <c r="CC54" s="487"/>
      <c r="CD54" s="487"/>
      <c r="CE54" s="487"/>
      <c r="CF54" s="487"/>
      <c r="CG54" s="487"/>
      <c r="CH54" s="487"/>
      <c r="CI54" s="487"/>
      <c r="CJ54" s="487"/>
      <c r="CK54" s="484"/>
      <c r="CL54" s="484"/>
      <c r="CM54" s="484"/>
      <c r="CN54" s="484"/>
    </row>
    <row r="55" spans="1:92" s="479" customFormat="1" ht="9" customHeight="1">
      <c r="A55" s="486" t="s">
        <v>562</v>
      </c>
      <c r="B55" s="487">
        <v>1150080.459</v>
      </c>
      <c r="C55" s="487">
        <v>0</v>
      </c>
      <c r="D55" s="487">
        <v>1150080.459</v>
      </c>
      <c r="E55" s="487"/>
      <c r="F55" s="487">
        <v>26620.224999999999</v>
      </c>
      <c r="G55" s="487">
        <v>0</v>
      </c>
      <c r="H55" s="487">
        <v>26620.224999999999</v>
      </c>
      <c r="I55" s="487"/>
      <c r="J55" s="487">
        <v>1104266.6029999999</v>
      </c>
      <c r="K55" s="487">
        <v>0</v>
      </c>
      <c r="L55" s="487">
        <v>1104266.6029999999</v>
      </c>
      <c r="M55" s="486" t="s">
        <v>562</v>
      </c>
      <c r="N55" s="487">
        <v>72809.313999999998</v>
      </c>
      <c r="O55" s="487">
        <v>0</v>
      </c>
      <c r="P55" s="487">
        <v>72809.313999999998</v>
      </c>
      <c r="Q55" s="487"/>
      <c r="R55" s="487">
        <v>128275.13099999999</v>
      </c>
      <c r="S55" s="487">
        <v>0</v>
      </c>
      <c r="T55" s="487">
        <v>128275.13099999999</v>
      </c>
      <c r="U55" s="487"/>
      <c r="V55" s="487">
        <v>285823.96100000001</v>
      </c>
      <c r="W55" s="487">
        <v>0</v>
      </c>
      <c r="X55" s="487">
        <v>285823.96100000001</v>
      </c>
      <c r="Y55" s="486" t="s">
        <v>562</v>
      </c>
      <c r="Z55" s="487">
        <v>26566.91</v>
      </c>
      <c r="AA55" s="487">
        <v>0</v>
      </c>
      <c r="AB55" s="487">
        <v>26566.91</v>
      </c>
      <c r="AC55" s="487"/>
      <c r="AD55" s="487">
        <v>493273.66600000003</v>
      </c>
      <c r="AE55" s="487">
        <v>0</v>
      </c>
      <c r="AF55" s="487">
        <v>493273.66600000003</v>
      </c>
      <c r="AG55" s="487"/>
      <c r="AH55" s="487">
        <v>99697.926000000007</v>
      </c>
      <c r="AI55" s="487">
        <v>0</v>
      </c>
      <c r="AJ55" s="487">
        <v>99697.926000000007</v>
      </c>
      <c r="AK55" s="486" t="s">
        <v>562</v>
      </c>
      <c r="AL55" s="487">
        <v>15166.869000000001</v>
      </c>
      <c r="AM55" s="487">
        <v>0</v>
      </c>
      <c r="AN55" s="487">
        <v>15166.869000000001</v>
      </c>
      <c r="AO55" s="487"/>
      <c r="AP55" s="487">
        <v>42959.173000000003</v>
      </c>
      <c r="AQ55" s="487">
        <v>0</v>
      </c>
      <c r="AR55" s="487">
        <v>42959.173000000003</v>
      </c>
      <c r="AS55" s="487"/>
      <c r="AT55" s="487">
        <v>10137.878000000001</v>
      </c>
      <c r="AU55" s="487">
        <v>0</v>
      </c>
      <c r="AV55" s="487">
        <v>10137.878000000001</v>
      </c>
      <c r="AW55" s="486" t="s">
        <v>562</v>
      </c>
      <c r="AX55" s="487">
        <v>5832.665</v>
      </c>
      <c r="AY55" s="487">
        <v>0</v>
      </c>
      <c r="AZ55" s="487">
        <v>5832.665</v>
      </c>
      <c r="BA55" s="487"/>
      <c r="BB55" s="487">
        <v>47856.595000000001</v>
      </c>
      <c r="BC55" s="487">
        <v>0</v>
      </c>
      <c r="BD55" s="487">
        <v>47856.595000000001</v>
      </c>
      <c r="BE55" s="487"/>
      <c r="BF55" s="487">
        <v>2536.4409999999998</v>
      </c>
      <c r="BG55" s="487">
        <v>0</v>
      </c>
      <c r="BH55" s="487">
        <v>2536.4409999999998</v>
      </c>
      <c r="BI55" s="486" t="s">
        <v>562</v>
      </c>
      <c r="BJ55" s="487">
        <v>3616.0639999999999</v>
      </c>
      <c r="BK55" s="487">
        <v>0</v>
      </c>
      <c r="BL55" s="487">
        <v>3616.0639999999999</v>
      </c>
      <c r="BM55" s="487"/>
      <c r="BN55" s="487">
        <v>9267.1790000000001</v>
      </c>
      <c r="BO55" s="487">
        <v>0</v>
      </c>
      <c r="BP55" s="487">
        <v>9267.1790000000001</v>
      </c>
      <c r="BQ55" s="487"/>
      <c r="BR55" s="487">
        <v>61985.508999999998</v>
      </c>
      <c r="BS55" s="487">
        <v>0</v>
      </c>
      <c r="BT55" s="487">
        <v>61985.508999999998</v>
      </c>
      <c r="BU55" s="487"/>
      <c r="BV55" s="487">
        <v>15877.714</v>
      </c>
      <c r="BW55" s="487">
        <v>0</v>
      </c>
      <c r="BX55" s="487">
        <v>15877.714</v>
      </c>
      <c r="BY55" s="486" t="s">
        <v>562</v>
      </c>
      <c r="BZ55" s="487">
        <v>3602650.2820000006</v>
      </c>
      <c r="CA55" s="487">
        <v>0</v>
      </c>
      <c r="CB55" s="487">
        <v>3602650.2820000006</v>
      </c>
      <c r="CC55" s="487"/>
      <c r="CD55" s="487">
        <v>1104266.6029999999</v>
      </c>
      <c r="CE55" s="487">
        <v>4216.2700000000004</v>
      </c>
      <c r="CF55" s="487">
        <v>1108482.8740000001</v>
      </c>
      <c r="CG55" s="487"/>
      <c r="CH55" s="487">
        <v>3602650.2820000006</v>
      </c>
      <c r="CI55" s="487">
        <v>4216.2700000000004</v>
      </c>
      <c r="CJ55" s="487">
        <v>3606866.5530000003</v>
      </c>
      <c r="CK55" s="478"/>
      <c r="CL55" s="478"/>
      <c r="CM55" s="478"/>
      <c r="CN55" s="478"/>
    </row>
    <row r="56" spans="1:92" s="485" customFormat="1" ht="4.6500000000000004" customHeight="1">
      <c r="A56" s="492"/>
      <c r="B56" s="487"/>
      <c r="C56" s="487"/>
      <c r="D56" s="487"/>
      <c r="E56" s="487"/>
      <c r="F56" s="487"/>
      <c r="G56" s="487"/>
      <c r="H56" s="487"/>
      <c r="I56" s="487"/>
      <c r="J56" s="487"/>
      <c r="K56" s="487"/>
      <c r="L56" s="487"/>
      <c r="M56" s="492"/>
      <c r="N56" s="487"/>
      <c r="O56" s="487"/>
      <c r="P56" s="487"/>
      <c r="Q56" s="487"/>
      <c r="R56" s="487"/>
      <c r="S56" s="487"/>
      <c r="T56" s="487"/>
      <c r="U56" s="487"/>
      <c r="V56" s="487"/>
      <c r="W56" s="487"/>
      <c r="X56" s="487"/>
      <c r="Y56" s="492"/>
      <c r="Z56" s="487"/>
      <c r="AA56" s="487"/>
      <c r="AB56" s="487"/>
      <c r="AC56" s="487"/>
      <c r="AD56" s="487"/>
      <c r="AE56" s="487"/>
      <c r="AF56" s="487"/>
      <c r="AG56" s="487"/>
      <c r="AH56" s="487"/>
      <c r="AI56" s="487"/>
      <c r="AJ56" s="487"/>
      <c r="AK56" s="492"/>
      <c r="AL56" s="487"/>
      <c r="AM56" s="487"/>
      <c r="AN56" s="487"/>
      <c r="AO56" s="487"/>
      <c r="AP56" s="487"/>
      <c r="AQ56" s="487"/>
      <c r="AR56" s="487"/>
      <c r="AS56" s="487"/>
      <c r="AT56" s="487"/>
      <c r="AU56" s="487"/>
      <c r="AV56" s="487"/>
      <c r="AW56" s="492"/>
      <c r="AX56" s="487"/>
      <c r="AY56" s="487"/>
      <c r="AZ56" s="487"/>
      <c r="BA56" s="487"/>
      <c r="BB56" s="487"/>
      <c r="BC56" s="487"/>
      <c r="BD56" s="487"/>
      <c r="BE56" s="487"/>
      <c r="BF56" s="487"/>
      <c r="BG56" s="487"/>
      <c r="BH56" s="487"/>
      <c r="BI56" s="492"/>
      <c r="BJ56" s="487"/>
      <c r="BK56" s="487"/>
      <c r="BL56" s="487"/>
      <c r="BM56" s="487"/>
      <c r="BN56" s="487"/>
      <c r="BO56" s="487"/>
      <c r="BP56" s="487"/>
      <c r="BQ56" s="487"/>
      <c r="BR56" s="487"/>
      <c r="BS56" s="487"/>
      <c r="BT56" s="487"/>
      <c r="BU56" s="487"/>
      <c r="BV56" s="487"/>
      <c r="BW56" s="487"/>
      <c r="BX56" s="487"/>
      <c r="BY56" s="492"/>
      <c r="BZ56" s="487"/>
      <c r="CA56" s="487"/>
      <c r="CB56" s="487"/>
      <c r="CC56" s="487"/>
      <c r="CD56" s="487"/>
      <c r="CE56" s="487"/>
      <c r="CF56" s="487"/>
      <c r="CG56" s="487"/>
      <c r="CH56" s="487"/>
      <c r="CI56" s="487"/>
      <c r="CJ56" s="487"/>
      <c r="CK56" s="484"/>
      <c r="CL56" s="484"/>
      <c r="CM56" s="484"/>
      <c r="CN56" s="484"/>
    </row>
    <row r="57" spans="1:92" s="479" customFormat="1" ht="9" customHeight="1">
      <c r="A57" s="486" t="s">
        <v>563</v>
      </c>
      <c r="B57" s="487">
        <v>2711511.0350000001</v>
      </c>
      <c r="C57" s="487">
        <v>416160.36900000001</v>
      </c>
      <c r="D57" s="487">
        <v>3127671.4049999998</v>
      </c>
      <c r="E57" s="487"/>
      <c r="F57" s="487">
        <v>45904.044000000002</v>
      </c>
      <c r="G57" s="487">
        <v>129.74</v>
      </c>
      <c r="H57" s="487">
        <v>46033.784</v>
      </c>
      <c r="I57" s="487"/>
      <c r="J57" s="487">
        <v>4848377.5209999997</v>
      </c>
      <c r="K57" s="487">
        <v>87222.164000000004</v>
      </c>
      <c r="L57" s="487">
        <v>4935599.6859999998</v>
      </c>
      <c r="M57" s="486" t="s">
        <v>563</v>
      </c>
      <c r="N57" s="487">
        <v>283769.60100000002</v>
      </c>
      <c r="O57" s="487">
        <v>5222.9830000000002</v>
      </c>
      <c r="P57" s="487">
        <v>288992.58399999997</v>
      </c>
      <c r="Q57" s="487"/>
      <c r="R57" s="487">
        <v>402327.60499999998</v>
      </c>
      <c r="S57" s="487">
        <v>323107.99699999997</v>
      </c>
      <c r="T57" s="487">
        <v>725435.603</v>
      </c>
      <c r="U57" s="487"/>
      <c r="V57" s="487">
        <v>1383519.0870000001</v>
      </c>
      <c r="W57" s="487">
        <v>659524.51800000004</v>
      </c>
      <c r="X57" s="487">
        <v>2043043.6059999999</v>
      </c>
      <c r="Y57" s="486" t="s">
        <v>563</v>
      </c>
      <c r="Z57" s="487">
        <v>1025026.608</v>
      </c>
      <c r="AA57" s="487">
        <v>216685.53099999999</v>
      </c>
      <c r="AB57" s="487">
        <v>1241712.1399999999</v>
      </c>
      <c r="AC57" s="487"/>
      <c r="AD57" s="487">
        <v>1158698.8430000001</v>
      </c>
      <c r="AE57" s="487">
        <v>33563.635000000002</v>
      </c>
      <c r="AF57" s="487">
        <v>1192262.4790000001</v>
      </c>
      <c r="AG57" s="487"/>
      <c r="AH57" s="487">
        <v>463249.54100000003</v>
      </c>
      <c r="AI57" s="487">
        <v>6154.1729999999998</v>
      </c>
      <c r="AJ57" s="487">
        <v>469403.71500000003</v>
      </c>
      <c r="AK57" s="486" t="s">
        <v>563</v>
      </c>
      <c r="AL57" s="487">
        <v>98308.013999999996</v>
      </c>
      <c r="AM57" s="487">
        <v>3435.3339999999998</v>
      </c>
      <c r="AN57" s="487">
        <v>101743.348</v>
      </c>
      <c r="AO57" s="487"/>
      <c r="AP57" s="487">
        <v>279388.48300000001</v>
      </c>
      <c r="AQ57" s="487">
        <v>3306.1210000000001</v>
      </c>
      <c r="AR57" s="487">
        <v>282694.60499999998</v>
      </c>
      <c r="AS57" s="487"/>
      <c r="AT57" s="487">
        <v>1606720.9609999999</v>
      </c>
      <c r="AU57" s="487">
        <v>993254.01699999999</v>
      </c>
      <c r="AV57" s="487">
        <v>2599974.9789999998</v>
      </c>
      <c r="AW57" s="486" t="s">
        <v>563</v>
      </c>
      <c r="AX57" s="487">
        <v>120391.523</v>
      </c>
      <c r="AY57" s="487">
        <v>4927.5169999999998</v>
      </c>
      <c r="AZ57" s="487">
        <v>125319.03999999999</v>
      </c>
      <c r="BA57" s="487"/>
      <c r="BB57" s="487">
        <v>50158.748</v>
      </c>
      <c r="BC57" s="487">
        <v>1195.3409999999999</v>
      </c>
      <c r="BD57" s="487">
        <v>51354.09</v>
      </c>
      <c r="BE57" s="487"/>
      <c r="BF57" s="487">
        <v>16594.651000000002</v>
      </c>
      <c r="BG57" s="487">
        <v>490.71300000000002</v>
      </c>
      <c r="BH57" s="487">
        <v>17085.365000000002</v>
      </c>
      <c r="BI57" s="486" t="s">
        <v>563</v>
      </c>
      <c r="BJ57" s="487">
        <v>20959.432000000001</v>
      </c>
      <c r="BK57" s="487">
        <v>112805.878</v>
      </c>
      <c r="BL57" s="487">
        <v>133765.31099999999</v>
      </c>
      <c r="BM57" s="487"/>
      <c r="BN57" s="487">
        <v>163093.72200000001</v>
      </c>
      <c r="BO57" s="487">
        <v>1656.21</v>
      </c>
      <c r="BP57" s="487">
        <v>164749.932</v>
      </c>
      <c r="BQ57" s="487"/>
      <c r="BR57" s="487">
        <v>196562.484</v>
      </c>
      <c r="BS57" s="487">
        <v>0.35099999999999998</v>
      </c>
      <c r="BT57" s="487">
        <v>196562.83600000001</v>
      </c>
      <c r="BU57" s="487"/>
      <c r="BV57" s="487">
        <v>176970.75099999999</v>
      </c>
      <c r="BW57" s="487">
        <v>1499.106</v>
      </c>
      <c r="BX57" s="487">
        <v>178469.85699999999</v>
      </c>
      <c r="BY57" s="486" t="s">
        <v>563</v>
      </c>
      <c r="BZ57" s="487">
        <v>15051532.653999997</v>
      </c>
      <c r="CA57" s="487">
        <v>2870341.6980000003</v>
      </c>
      <c r="CB57" s="487">
        <v>17921874.364999998</v>
      </c>
      <c r="CC57" s="487"/>
      <c r="CD57" s="487">
        <v>4848377.5350000001</v>
      </c>
      <c r="CE57" s="487">
        <v>111203.302</v>
      </c>
      <c r="CF57" s="487">
        <v>4959580.8370000003</v>
      </c>
      <c r="CG57" s="487"/>
      <c r="CH57" s="487">
        <v>15051532.667999998</v>
      </c>
      <c r="CI57" s="487">
        <v>2894322.8360000006</v>
      </c>
      <c r="CJ57" s="487">
        <v>17945855.515999999</v>
      </c>
      <c r="CK57" s="478"/>
      <c r="CL57" s="478"/>
      <c r="CM57" s="478"/>
      <c r="CN57" s="478"/>
    </row>
    <row r="58" spans="1:92" s="485" customFormat="1" ht="4.6500000000000004" customHeight="1">
      <c r="A58" s="486"/>
      <c r="B58" s="487"/>
      <c r="C58" s="487"/>
      <c r="D58" s="487"/>
      <c r="E58" s="487"/>
      <c r="F58" s="487"/>
      <c r="G58" s="487"/>
      <c r="H58" s="487"/>
      <c r="I58" s="487"/>
      <c r="J58" s="487"/>
      <c r="K58" s="487"/>
      <c r="L58" s="487"/>
      <c r="M58" s="486"/>
      <c r="N58" s="487"/>
      <c r="O58" s="487"/>
      <c r="P58" s="487"/>
      <c r="Q58" s="487"/>
      <c r="R58" s="487"/>
      <c r="S58" s="487"/>
      <c r="T58" s="487"/>
      <c r="U58" s="487"/>
      <c r="V58" s="487"/>
      <c r="W58" s="487"/>
      <c r="X58" s="487"/>
      <c r="Y58" s="486"/>
      <c r="Z58" s="487"/>
      <c r="AA58" s="487"/>
      <c r="AB58" s="487"/>
      <c r="AC58" s="487"/>
      <c r="AD58" s="487"/>
      <c r="AE58" s="487"/>
      <c r="AF58" s="487"/>
      <c r="AG58" s="487"/>
      <c r="AH58" s="487"/>
      <c r="AI58" s="487"/>
      <c r="AJ58" s="487"/>
      <c r="AK58" s="486"/>
      <c r="AL58" s="487"/>
      <c r="AM58" s="487"/>
      <c r="AN58" s="487"/>
      <c r="AO58" s="487"/>
      <c r="AP58" s="487"/>
      <c r="AQ58" s="487"/>
      <c r="AR58" s="487"/>
      <c r="AS58" s="487"/>
      <c r="AT58" s="487"/>
      <c r="AU58" s="487"/>
      <c r="AV58" s="487"/>
      <c r="AW58" s="486"/>
      <c r="AX58" s="487"/>
      <c r="AY58" s="487"/>
      <c r="AZ58" s="487"/>
      <c r="BA58" s="487"/>
      <c r="BB58" s="487"/>
      <c r="BC58" s="487"/>
      <c r="BD58" s="487"/>
      <c r="BE58" s="487"/>
      <c r="BF58" s="487"/>
      <c r="BG58" s="487"/>
      <c r="BH58" s="487"/>
      <c r="BI58" s="486"/>
      <c r="BJ58" s="487"/>
      <c r="BK58" s="487"/>
      <c r="BL58" s="487"/>
      <c r="BM58" s="487"/>
      <c r="BN58" s="487"/>
      <c r="BO58" s="487"/>
      <c r="BP58" s="487"/>
      <c r="BQ58" s="487"/>
      <c r="BR58" s="487"/>
      <c r="BS58" s="487"/>
      <c r="BT58" s="487"/>
      <c r="BU58" s="487"/>
      <c r="BV58" s="487"/>
      <c r="BW58" s="487"/>
      <c r="BX58" s="487"/>
      <c r="BY58" s="486"/>
      <c r="BZ58" s="487"/>
      <c r="CA58" s="487"/>
      <c r="CB58" s="487"/>
      <c r="CC58" s="487"/>
      <c r="CD58" s="487"/>
      <c r="CE58" s="487"/>
      <c r="CF58" s="487"/>
      <c r="CG58" s="487"/>
      <c r="CH58" s="487"/>
      <c r="CI58" s="487"/>
      <c r="CJ58" s="487"/>
      <c r="CK58" s="484"/>
      <c r="CL58" s="484"/>
      <c r="CM58" s="484"/>
      <c r="CN58" s="484"/>
    </row>
    <row r="59" spans="1:92" s="479" customFormat="1" ht="9" customHeight="1">
      <c r="A59" s="486" t="s">
        <v>564</v>
      </c>
      <c r="B59" s="487">
        <v>76115904.494000003</v>
      </c>
      <c r="C59" s="487">
        <v>43714701.042000003</v>
      </c>
      <c r="D59" s="487">
        <v>119830605.536</v>
      </c>
      <c r="E59" s="487"/>
      <c r="F59" s="487">
        <v>1874100.7890000001</v>
      </c>
      <c r="G59" s="487">
        <v>316500.016</v>
      </c>
      <c r="H59" s="487">
        <v>2190600.8050000002</v>
      </c>
      <c r="I59" s="487"/>
      <c r="J59" s="487">
        <v>127028654.29700001</v>
      </c>
      <c r="K59" s="487">
        <v>86931482.836999997</v>
      </c>
      <c r="L59" s="487">
        <v>213960137.13499999</v>
      </c>
      <c r="M59" s="486" t="s">
        <v>564</v>
      </c>
      <c r="N59" s="487">
        <v>6958691.4050000003</v>
      </c>
      <c r="O59" s="487">
        <v>2811291.3420000002</v>
      </c>
      <c r="P59" s="487">
        <v>9769982.7469999995</v>
      </c>
      <c r="Q59" s="487"/>
      <c r="R59" s="487">
        <v>14317696.791999999</v>
      </c>
      <c r="S59" s="487">
        <v>9087816.3599999994</v>
      </c>
      <c r="T59" s="487">
        <v>23405513.153000001</v>
      </c>
      <c r="U59" s="487"/>
      <c r="V59" s="487">
        <v>49091418.958999999</v>
      </c>
      <c r="W59" s="487">
        <v>26907388.765000001</v>
      </c>
      <c r="X59" s="487">
        <v>75998807.724000007</v>
      </c>
      <c r="Y59" s="486" t="s">
        <v>564</v>
      </c>
      <c r="Z59" s="487">
        <v>6694875.7489999998</v>
      </c>
      <c r="AA59" s="487">
        <v>2872628.7910000002</v>
      </c>
      <c r="AB59" s="487">
        <v>9567504.5409999993</v>
      </c>
      <c r="AC59" s="487"/>
      <c r="AD59" s="487">
        <v>53302662.662</v>
      </c>
      <c r="AE59" s="487">
        <v>27366753.958000001</v>
      </c>
      <c r="AF59" s="487">
        <v>80669416.620000005</v>
      </c>
      <c r="AG59" s="487"/>
      <c r="AH59" s="487">
        <v>17821835.07</v>
      </c>
      <c r="AI59" s="487">
        <v>1561563.392</v>
      </c>
      <c r="AJ59" s="487">
        <v>19383398.463</v>
      </c>
      <c r="AK59" s="486" t="s">
        <v>564</v>
      </c>
      <c r="AL59" s="487">
        <v>4631969.648</v>
      </c>
      <c r="AM59" s="487">
        <v>1573162.9210000001</v>
      </c>
      <c r="AN59" s="487">
        <v>6205132.5690000001</v>
      </c>
      <c r="AO59" s="487"/>
      <c r="AP59" s="487">
        <v>5149997.6330000004</v>
      </c>
      <c r="AQ59" s="487">
        <v>618291.08600000001</v>
      </c>
      <c r="AR59" s="487">
        <v>5768288.7199999997</v>
      </c>
      <c r="AS59" s="487"/>
      <c r="AT59" s="487">
        <v>5514306.2649999997</v>
      </c>
      <c r="AU59" s="487">
        <v>6232832.608</v>
      </c>
      <c r="AV59" s="487">
        <v>11747138.873</v>
      </c>
      <c r="AW59" s="486" t="s">
        <v>564</v>
      </c>
      <c r="AX59" s="487">
        <v>2141750.6869999999</v>
      </c>
      <c r="AY59" s="487">
        <v>25523.081999999999</v>
      </c>
      <c r="AZ59" s="487">
        <v>2167273.77</v>
      </c>
      <c r="BA59" s="487"/>
      <c r="BB59" s="487">
        <v>1529261.19</v>
      </c>
      <c r="BC59" s="487">
        <v>249783.16399999999</v>
      </c>
      <c r="BD59" s="487">
        <v>1779044.355</v>
      </c>
      <c r="BE59" s="487"/>
      <c r="BF59" s="487">
        <v>988590.89300000004</v>
      </c>
      <c r="BG59" s="487">
        <v>1562801.5179999999</v>
      </c>
      <c r="BH59" s="487">
        <v>2551392.4109999998</v>
      </c>
      <c r="BI59" s="486" t="s">
        <v>564</v>
      </c>
      <c r="BJ59" s="487">
        <v>463105.09899999999</v>
      </c>
      <c r="BK59" s="487">
        <v>1699513.17</v>
      </c>
      <c r="BL59" s="487">
        <v>2162618.27</v>
      </c>
      <c r="BM59" s="487"/>
      <c r="BN59" s="487">
        <v>2985104.2089999998</v>
      </c>
      <c r="BO59" s="487">
        <v>2766712.8160000001</v>
      </c>
      <c r="BP59" s="487">
        <v>5751817.0259999996</v>
      </c>
      <c r="BQ59" s="487"/>
      <c r="BR59" s="487">
        <v>5660555.9450000003</v>
      </c>
      <c r="BS59" s="487">
        <v>39190.377</v>
      </c>
      <c r="BT59" s="487">
        <v>5699746.3219999997</v>
      </c>
      <c r="BU59" s="487"/>
      <c r="BV59" s="487">
        <v>2833034.4</v>
      </c>
      <c r="BW59" s="487">
        <v>85899.313999999998</v>
      </c>
      <c r="BX59" s="487">
        <v>2918933.7149999999</v>
      </c>
      <c r="BY59" s="486" t="s">
        <v>564</v>
      </c>
      <c r="BZ59" s="487">
        <v>385103516.18599993</v>
      </c>
      <c r="CA59" s="487">
        <v>216423836.55900002</v>
      </c>
      <c r="CB59" s="487">
        <v>601527352.75500011</v>
      </c>
      <c r="CC59" s="487"/>
      <c r="CD59" s="487">
        <v>127028654.344</v>
      </c>
      <c r="CE59" s="487">
        <v>88939015.070999995</v>
      </c>
      <c r="CF59" s="487">
        <v>215967669.41600001</v>
      </c>
      <c r="CG59" s="487"/>
      <c r="CH59" s="487">
        <v>385103516.23299992</v>
      </c>
      <c r="CI59" s="487">
        <v>218431368.79300001</v>
      </c>
      <c r="CJ59" s="487">
        <v>603534885.03600013</v>
      </c>
      <c r="CK59" s="478"/>
      <c r="CL59" s="477"/>
      <c r="CM59" s="478"/>
      <c r="CN59" s="478"/>
    </row>
    <row r="60" spans="1:92" s="479" customFormat="1" ht="2.25" customHeight="1">
      <c r="A60" s="493"/>
      <c r="B60" s="494"/>
      <c r="C60" s="494"/>
      <c r="D60" s="494"/>
      <c r="E60" s="494"/>
      <c r="F60" s="494"/>
      <c r="G60" s="494"/>
      <c r="H60" s="494"/>
      <c r="I60" s="494"/>
      <c r="J60" s="494"/>
      <c r="K60" s="494"/>
      <c r="L60" s="494"/>
      <c r="M60" s="493"/>
      <c r="N60" s="494"/>
      <c r="O60" s="494"/>
      <c r="P60" s="494"/>
      <c r="Q60" s="494"/>
      <c r="R60" s="494"/>
      <c r="S60" s="494"/>
      <c r="T60" s="494"/>
      <c r="U60" s="494"/>
      <c r="V60" s="494"/>
      <c r="W60" s="494"/>
      <c r="X60" s="494"/>
      <c r="Y60" s="493"/>
      <c r="Z60" s="494"/>
      <c r="AA60" s="494"/>
      <c r="AB60" s="494"/>
      <c r="AC60" s="494"/>
      <c r="AD60" s="494"/>
      <c r="AE60" s="494"/>
      <c r="AF60" s="494"/>
      <c r="AG60" s="494"/>
      <c r="AH60" s="494"/>
      <c r="AI60" s="494"/>
      <c r="AJ60" s="494"/>
      <c r="AK60" s="493"/>
      <c r="AL60" s="494"/>
      <c r="AM60" s="494"/>
      <c r="AN60" s="494"/>
      <c r="AO60" s="494"/>
      <c r="AP60" s="494"/>
      <c r="AQ60" s="494"/>
      <c r="AR60" s="494"/>
      <c r="AS60" s="494"/>
      <c r="AT60" s="494"/>
      <c r="AU60" s="494"/>
      <c r="AV60" s="494"/>
      <c r="AW60" s="493"/>
      <c r="AX60" s="494"/>
      <c r="AY60" s="494"/>
      <c r="AZ60" s="494"/>
      <c r="BA60" s="494"/>
      <c r="BB60" s="494"/>
      <c r="BC60" s="494"/>
      <c r="BD60" s="494"/>
      <c r="BE60" s="494"/>
      <c r="BF60" s="494"/>
      <c r="BG60" s="494"/>
      <c r="BH60" s="494"/>
      <c r="BI60" s="493"/>
      <c r="BJ60" s="494"/>
      <c r="BK60" s="494"/>
      <c r="BL60" s="494"/>
      <c r="BM60" s="494"/>
      <c r="BN60" s="494"/>
      <c r="BO60" s="494"/>
      <c r="BP60" s="494"/>
      <c r="BQ60" s="494"/>
      <c r="BR60" s="494"/>
      <c r="BS60" s="494"/>
      <c r="BT60" s="494"/>
      <c r="BU60" s="494"/>
      <c r="BV60" s="494"/>
      <c r="BW60" s="494"/>
      <c r="BX60" s="494"/>
      <c r="BY60" s="493"/>
      <c r="BZ60" s="494"/>
      <c r="CA60" s="494"/>
      <c r="CB60" s="494"/>
      <c r="CC60" s="494"/>
      <c r="CD60" s="494"/>
      <c r="CE60" s="494"/>
      <c r="CF60" s="494"/>
      <c r="CG60" s="494"/>
      <c r="CH60" s="494"/>
      <c r="CI60" s="494"/>
      <c r="CJ60" s="494"/>
      <c r="CK60" s="478"/>
      <c r="CL60" s="477"/>
      <c r="CM60" s="478"/>
      <c r="CN60" s="478"/>
    </row>
    <row r="61" spans="1:92" s="434" customFormat="1" ht="10.5" customHeight="1" thickBot="1">
      <c r="A61" s="495"/>
      <c r="B61" s="496"/>
      <c r="C61" s="496"/>
      <c r="D61" s="496"/>
      <c r="E61" s="496"/>
      <c r="F61" s="496"/>
      <c r="G61" s="496"/>
      <c r="H61" s="496"/>
      <c r="I61" s="496"/>
      <c r="J61" s="496"/>
      <c r="K61" s="496"/>
      <c r="L61" s="496"/>
      <c r="M61" s="497"/>
      <c r="N61" s="496"/>
      <c r="O61" s="496"/>
      <c r="P61" s="496"/>
      <c r="Q61" s="498"/>
      <c r="R61" s="496"/>
      <c r="S61" s="496"/>
      <c r="T61" s="496"/>
      <c r="U61" s="498"/>
      <c r="V61" s="496"/>
      <c r="W61" s="496"/>
      <c r="X61" s="496"/>
      <c r="Y61" s="497"/>
      <c r="Z61" s="496"/>
      <c r="AA61" s="496"/>
      <c r="AB61" s="496"/>
      <c r="AC61" s="498"/>
      <c r="AD61" s="496"/>
      <c r="AE61" s="496"/>
      <c r="AF61" s="496"/>
      <c r="AG61" s="498"/>
      <c r="AH61" s="496"/>
      <c r="AI61" s="496"/>
      <c r="AJ61" s="496"/>
      <c r="AK61" s="497"/>
      <c r="AL61" s="496"/>
      <c r="AM61" s="496"/>
      <c r="AN61" s="496"/>
      <c r="AO61" s="498"/>
      <c r="AP61" s="496"/>
      <c r="AQ61" s="496"/>
      <c r="AR61" s="496"/>
      <c r="AS61" s="498"/>
      <c r="AT61" s="496"/>
      <c r="AU61" s="496"/>
      <c r="AV61" s="496"/>
      <c r="AW61" s="497"/>
      <c r="AX61" s="497"/>
      <c r="AY61" s="497"/>
      <c r="AZ61" s="497"/>
      <c r="BA61" s="497"/>
      <c r="BB61" s="497"/>
      <c r="BC61" s="497"/>
      <c r="BD61" s="497"/>
      <c r="BE61" s="498"/>
      <c r="BF61" s="496"/>
      <c r="BG61" s="496"/>
      <c r="BH61" s="496"/>
      <c r="BI61" s="497"/>
      <c r="BJ61" s="496"/>
      <c r="BK61" s="496"/>
      <c r="BL61" s="496"/>
      <c r="BM61" s="496"/>
      <c r="BN61" s="496"/>
      <c r="BO61" s="496"/>
      <c r="BP61" s="496"/>
      <c r="BQ61" s="496"/>
      <c r="BR61" s="497"/>
      <c r="BS61" s="497"/>
      <c r="BT61" s="497"/>
      <c r="BU61" s="496"/>
      <c r="BV61" s="497"/>
      <c r="BW61" s="497"/>
      <c r="BX61" s="497"/>
      <c r="BY61" s="497"/>
      <c r="BZ61" s="497"/>
      <c r="CA61" s="497"/>
      <c r="CB61" s="497"/>
      <c r="CC61" s="497"/>
      <c r="CD61" s="497"/>
      <c r="CE61" s="497"/>
      <c r="CF61" s="497"/>
      <c r="CG61" s="497"/>
      <c r="CH61" s="497"/>
      <c r="CI61" s="497"/>
      <c r="CJ61" s="497"/>
      <c r="CK61" s="484"/>
      <c r="CL61" s="484"/>
      <c r="CM61" s="484"/>
      <c r="CN61" s="484"/>
    </row>
    <row r="62" spans="1:92" s="504" customFormat="1" ht="15.75" customHeight="1" thickTop="1">
      <c r="A62" s="499" t="s">
        <v>565</v>
      </c>
      <c r="B62" s="487"/>
      <c r="C62" s="487"/>
      <c r="D62" s="487"/>
      <c r="E62" s="500"/>
      <c r="F62" s="487"/>
      <c r="G62" s="487"/>
      <c r="H62" s="487"/>
      <c r="I62" s="500"/>
      <c r="J62" s="487"/>
      <c r="K62" s="487"/>
      <c r="L62" s="487"/>
      <c r="M62" s="501" t="s">
        <v>565</v>
      </c>
      <c r="N62" s="487"/>
      <c r="O62" s="487"/>
      <c r="P62" s="487"/>
      <c r="Q62" s="502"/>
      <c r="R62" s="487"/>
      <c r="S62" s="487"/>
      <c r="T62" s="487"/>
      <c r="U62" s="502"/>
      <c r="V62" s="487"/>
      <c r="W62" s="487"/>
      <c r="X62" s="487"/>
      <c r="Y62" s="501" t="s">
        <v>565</v>
      </c>
      <c r="Z62" s="487"/>
      <c r="AA62" s="487"/>
      <c r="AB62" s="487"/>
      <c r="AC62" s="503"/>
      <c r="AD62" s="487"/>
      <c r="AE62" s="487"/>
      <c r="AF62" s="487"/>
      <c r="AG62" s="503"/>
      <c r="AH62" s="487"/>
      <c r="AI62" s="487"/>
      <c r="AJ62" s="487"/>
      <c r="AK62" s="501" t="s">
        <v>565</v>
      </c>
      <c r="AL62" s="487"/>
      <c r="AM62" s="487"/>
      <c r="AN62" s="487"/>
      <c r="AO62" s="503"/>
      <c r="AP62" s="487"/>
      <c r="AQ62" s="487"/>
      <c r="AR62" s="487"/>
      <c r="AS62" s="503"/>
      <c r="AT62" s="487"/>
      <c r="AU62" s="487"/>
      <c r="AV62" s="487"/>
      <c r="AW62" s="501" t="s">
        <v>565</v>
      </c>
      <c r="AX62" s="501"/>
      <c r="AY62" s="501"/>
      <c r="AZ62" s="501"/>
      <c r="BA62" s="501"/>
      <c r="BB62" s="487"/>
      <c r="BC62" s="487"/>
      <c r="BD62" s="487"/>
      <c r="BE62" s="503"/>
      <c r="BF62" s="487"/>
      <c r="BG62" s="487"/>
      <c r="BH62" s="487"/>
      <c r="BI62" s="501" t="s">
        <v>565</v>
      </c>
      <c r="BJ62" s="487"/>
      <c r="BK62" s="487"/>
      <c r="BL62" s="487"/>
      <c r="BM62" s="487"/>
      <c r="BN62" s="487"/>
      <c r="BO62" s="487"/>
      <c r="BP62" s="487"/>
      <c r="BQ62" s="487"/>
      <c r="BR62" s="501"/>
      <c r="BS62" s="501"/>
      <c r="BT62" s="501"/>
      <c r="BU62" s="487"/>
      <c r="BV62" s="501"/>
      <c r="BW62" s="501"/>
      <c r="BX62" s="501"/>
      <c r="BY62" s="501" t="s">
        <v>565</v>
      </c>
      <c r="BZ62" s="501"/>
      <c r="CA62" s="501"/>
      <c r="CB62" s="501"/>
      <c r="CC62" s="501"/>
      <c r="CD62" s="501"/>
      <c r="CE62" s="501"/>
      <c r="CF62" s="501"/>
      <c r="CG62" s="501"/>
      <c r="CH62" s="501"/>
      <c r="CI62" s="501"/>
      <c r="CJ62" s="501"/>
    </row>
    <row r="63" spans="1:92" s="504" customFormat="1" ht="11.25" customHeight="1">
      <c r="A63" s="484"/>
      <c r="B63" s="487"/>
      <c r="C63" s="487"/>
      <c r="D63" s="487"/>
      <c r="E63" s="500"/>
      <c r="F63" s="500"/>
      <c r="G63" s="500"/>
      <c r="H63" s="500"/>
      <c r="I63" s="500"/>
      <c r="J63" s="500"/>
      <c r="K63" s="500"/>
      <c r="L63" s="500"/>
      <c r="M63" s="501"/>
      <c r="N63" s="502"/>
      <c r="O63" s="502"/>
      <c r="P63" s="502"/>
      <c r="Q63" s="502"/>
      <c r="R63" s="502"/>
      <c r="S63" s="502"/>
      <c r="T63" s="502"/>
      <c r="U63" s="502"/>
      <c r="V63" s="502"/>
      <c r="W63" s="502"/>
      <c r="X63" s="502"/>
      <c r="Y63" s="484"/>
      <c r="Z63" s="503"/>
      <c r="AA63" s="503"/>
      <c r="AB63" s="503"/>
      <c r="AC63" s="503"/>
      <c r="AD63" s="503"/>
      <c r="AE63" s="503"/>
      <c r="AF63" s="503"/>
      <c r="AG63" s="503"/>
      <c r="AH63" s="503"/>
      <c r="AI63" s="503"/>
      <c r="AJ63" s="503"/>
      <c r="AK63" s="484"/>
      <c r="AL63" s="503"/>
      <c r="AM63" s="503"/>
      <c r="AN63" s="503"/>
      <c r="AO63" s="503"/>
      <c r="AP63" s="503"/>
      <c r="AQ63" s="503"/>
      <c r="AR63" s="503"/>
      <c r="AS63" s="503"/>
      <c r="AT63" s="503"/>
      <c r="AU63" s="503"/>
      <c r="AV63" s="503"/>
      <c r="AW63" s="484"/>
      <c r="AX63" s="505"/>
      <c r="AY63" s="505"/>
      <c r="AZ63" s="505"/>
      <c r="BA63" s="505"/>
      <c r="BB63" s="503"/>
      <c r="BC63" s="503"/>
      <c r="BD63" s="503"/>
      <c r="BE63" s="503"/>
      <c r="BF63" s="503"/>
      <c r="BG63" s="503"/>
      <c r="BH63" s="503"/>
      <c r="BI63" s="484"/>
      <c r="BJ63" s="503"/>
      <c r="BK63" s="503"/>
      <c r="BL63" s="503"/>
      <c r="BM63" s="503"/>
      <c r="BN63" s="503"/>
      <c r="BO63" s="503"/>
      <c r="BP63" s="503"/>
      <c r="BQ63" s="503"/>
      <c r="BR63" s="505"/>
      <c r="BS63" s="505"/>
      <c r="BT63" s="505"/>
      <c r="BU63" s="503"/>
      <c r="BV63" s="505"/>
      <c r="BW63" s="505"/>
      <c r="BX63" s="505"/>
      <c r="BY63" s="484"/>
      <c r="BZ63" s="505"/>
      <c r="CA63" s="505"/>
      <c r="CB63" s="505"/>
      <c r="CC63" s="505"/>
      <c r="CD63" s="505"/>
      <c r="CE63" s="505"/>
      <c r="CF63" s="505"/>
      <c r="CG63" s="505"/>
      <c r="CH63" s="505"/>
      <c r="CI63" s="505"/>
      <c r="CJ63" s="505"/>
    </row>
    <row r="64" spans="1:92" s="512" customFormat="1" ht="11.25" customHeight="1">
      <c r="A64" s="506"/>
      <c r="B64" s="507"/>
      <c r="C64" s="507"/>
      <c r="D64" s="507"/>
      <c r="E64" s="507"/>
      <c r="F64" s="507"/>
      <c r="G64" s="507"/>
      <c r="H64" s="507"/>
      <c r="I64" s="507"/>
      <c r="J64" s="507"/>
      <c r="K64" s="507"/>
      <c r="L64" s="507"/>
      <c r="M64" s="501"/>
      <c r="N64" s="508"/>
      <c r="O64" s="508"/>
      <c r="P64" s="508"/>
      <c r="Q64" s="508"/>
      <c r="R64" s="508"/>
      <c r="S64" s="508"/>
      <c r="T64" s="508"/>
      <c r="U64" s="508"/>
      <c r="V64" s="508"/>
      <c r="W64" s="508"/>
      <c r="X64" s="508"/>
      <c r="Y64" s="505"/>
      <c r="Z64" s="509"/>
      <c r="AA64" s="510"/>
      <c r="AB64" s="509"/>
      <c r="AC64" s="509"/>
      <c r="AD64" s="510"/>
      <c r="AE64" s="510"/>
      <c r="AF64" s="510"/>
      <c r="AG64" s="510"/>
      <c r="AH64" s="510"/>
      <c r="AI64" s="510"/>
      <c r="AJ64" s="510"/>
      <c r="AK64" s="509"/>
      <c r="AL64" s="510"/>
      <c r="AM64" s="510"/>
      <c r="AN64" s="510"/>
      <c r="AO64" s="510"/>
      <c r="AP64" s="510"/>
      <c r="AQ64" s="510"/>
      <c r="AR64" s="510"/>
      <c r="AS64" s="510"/>
      <c r="AT64" s="510"/>
      <c r="AU64" s="510"/>
      <c r="AV64" s="510"/>
      <c r="AW64" s="511"/>
      <c r="AX64" s="511"/>
      <c r="AY64" s="511"/>
      <c r="AZ64" s="511"/>
      <c r="BA64" s="511"/>
      <c r="BB64" s="510"/>
      <c r="BC64" s="510"/>
      <c r="BD64" s="510"/>
      <c r="BE64" s="510"/>
      <c r="BF64" s="510"/>
      <c r="BG64" s="510"/>
      <c r="BH64" s="510"/>
      <c r="BJ64" s="510"/>
      <c r="BK64" s="510"/>
      <c r="BL64" s="510"/>
      <c r="BM64" s="510"/>
      <c r="BN64" s="510"/>
      <c r="BO64" s="510"/>
      <c r="BP64" s="510"/>
      <c r="BQ64" s="510"/>
      <c r="BR64" s="511"/>
      <c r="BS64" s="511"/>
      <c r="BT64" s="511"/>
      <c r="BU64" s="510"/>
      <c r="BV64" s="511"/>
      <c r="BW64" s="511"/>
      <c r="BX64" s="511"/>
      <c r="BZ64" s="511"/>
      <c r="CA64" s="511"/>
      <c r="CB64" s="511"/>
      <c r="CC64" s="511"/>
      <c r="CD64" s="511"/>
      <c r="CE64" s="511"/>
      <c r="CF64" s="511"/>
      <c r="CG64" s="511"/>
      <c r="CH64" s="511"/>
      <c r="CI64" s="511"/>
      <c r="CJ64" s="511"/>
    </row>
    <row r="65" spans="1:96" s="434" customFormat="1" ht="0.75" hidden="1" customHeight="1">
      <c r="A65" s="513"/>
      <c r="B65" s="513"/>
      <c r="C65" s="513"/>
      <c r="D65" s="513"/>
      <c r="E65" s="513"/>
      <c r="F65" s="513"/>
      <c r="G65" s="513"/>
      <c r="H65" s="513"/>
      <c r="I65" s="513"/>
      <c r="J65" s="513"/>
      <c r="K65" s="513"/>
      <c r="L65" s="513"/>
      <c r="M65" s="514"/>
      <c r="N65" s="515"/>
      <c r="O65" s="515"/>
      <c r="P65" s="515"/>
      <c r="Q65" s="515"/>
      <c r="R65" s="515"/>
      <c r="S65" s="515"/>
      <c r="T65" s="515"/>
      <c r="U65" s="515"/>
      <c r="V65" s="515"/>
      <c r="W65" s="515"/>
      <c r="X65" s="515"/>
      <c r="Y65" s="514"/>
      <c r="Z65" s="516"/>
      <c r="AA65" s="516"/>
      <c r="AB65" s="516"/>
      <c r="AC65" s="516"/>
      <c r="AD65" s="516"/>
      <c r="AE65" s="516"/>
      <c r="AF65" s="516"/>
      <c r="AG65" s="516"/>
      <c r="AH65" s="516"/>
      <c r="AI65" s="516"/>
      <c r="AJ65" s="516"/>
      <c r="AK65" s="517"/>
      <c r="AL65" s="516"/>
      <c r="AM65" s="516"/>
      <c r="AN65" s="516"/>
      <c r="AO65" s="516"/>
      <c r="AP65" s="516"/>
      <c r="AQ65" s="516"/>
      <c r="AR65" s="516"/>
      <c r="AS65" s="516"/>
      <c r="AT65" s="516"/>
      <c r="AU65" s="516"/>
      <c r="AV65" s="516"/>
      <c r="AW65" s="517"/>
      <c r="AX65" s="517"/>
      <c r="AY65" s="517"/>
      <c r="AZ65" s="517"/>
      <c r="BA65" s="517"/>
      <c r="BB65" s="516"/>
      <c r="BC65" s="516"/>
      <c r="BD65" s="516"/>
      <c r="BE65" s="516"/>
      <c r="BF65" s="516"/>
      <c r="BG65" s="516"/>
      <c r="BH65" s="516"/>
      <c r="BI65" s="517"/>
      <c r="BJ65" s="516"/>
      <c r="BK65" s="516"/>
      <c r="BL65" s="516"/>
      <c r="BM65" s="516"/>
      <c r="BN65" s="516"/>
      <c r="BO65" s="516"/>
      <c r="BP65" s="516"/>
      <c r="BQ65" s="516"/>
      <c r="BR65" s="517"/>
      <c r="BS65" s="517"/>
      <c r="BT65" s="517"/>
      <c r="BU65" s="516"/>
      <c r="BV65" s="517"/>
      <c r="BW65" s="517"/>
      <c r="BX65" s="517"/>
      <c r="BY65" s="517"/>
      <c r="BZ65" s="517"/>
      <c r="CA65" s="517"/>
      <c r="CB65" s="517"/>
      <c r="CC65" s="517"/>
      <c r="CD65" s="517"/>
      <c r="CE65" s="517"/>
      <c r="CF65" s="517"/>
      <c r="CG65" s="517"/>
      <c r="CH65" s="517"/>
      <c r="CI65" s="517"/>
      <c r="CJ65" s="517"/>
    </row>
    <row r="66" spans="1:96" s="434" customFormat="1" ht="0.75" customHeight="1">
      <c r="A66" s="513"/>
      <c r="B66" s="513"/>
      <c r="C66" s="513"/>
      <c r="D66" s="513"/>
      <c r="E66" s="513"/>
      <c r="F66" s="513"/>
      <c r="G66" s="513"/>
      <c r="H66" s="513"/>
      <c r="I66" s="513"/>
      <c r="J66" s="513"/>
      <c r="K66" s="513"/>
      <c r="L66" s="513"/>
      <c r="M66" s="517"/>
      <c r="N66" s="515"/>
      <c r="O66" s="515"/>
      <c r="P66" s="515"/>
      <c r="Q66" s="515"/>
      <c r="R66" s="515"/>
      <c r="S66" s="515"/>
      <c r="T66" s="515"/>
      <c r="U66" s="515"/>
      <c r="V66" s="515"/>
      <c r="W66" s="515"/>
      <c r="X66" s="515"/>
      <c r="Y66" s="514"/>
      <c r="Z66" s="516"/>
      <c r="AA66" s="516"/>
      <c r="AB66" s="516"/>
      <c r="AC66" s="516"/>
      <c r="AD66" s="516"/>
      <c r="AE66" s="516"/>
      <c r="AF66" s="517"/>
      <c r="AG66" s="517"/>
      <c r="AH66" s="516"/>
      <c r="AI66" s="516"/>
      <c r="AJ66" s="516"/>
      <c r="AK66" s="517"/>
      <c r="AL66" s="516"/>
      <c r="AM66" s="516"/>
      <c r="AN66" s="517"/>
      <c r="AO66" s="517"/>
      <c r="AP66" s="516"/>
      <c r="AQ66" s="516"/>
      <c r="AR66" s="516"/>
      <c r="AS66" s="516"/>
      <c r="AT66" s="516"/>
      <c r="AU66" s="516"/>
      <c r="AV66" s="516"/>
      <c r="AW66" s="517"/>
      <c r="AX66" s="517"/>
      <c r="AY66" s="517"/>
      <c r="AZ66" s="517"/>
      <c r="BA66" s="517"/>
      <c r="BB66" s="516"/>
      <c r="BC66" s="516"/>
      <c r="BD66" s="517"/>
      <c r="BE66" s="517"/>
      <c r="BF66" s="516"/>
      <c r="BG66" s="516"/>
      <c r="BH66" s="516"/>
      <c r="BI66" s="517"/>
      <c r="BJ66" s="516"/>
      <c r="BK66" s="516"/>
      <c r="BL66" s="516"/>
      <c r="BM66" s="516"/>
      <c r="BN66" s="516"/>
      <c r="BO66" s="516"/>
      <c r="BP66" s="516"/>
      <c r="BQ66" s="516"/>
      <c r="BR66" s="517"/>
      <c r="BS66" s="517"/>
      <c r="BT66" s="517"/>
      <c r="BU66" s="516"/>
      <c r="BV66" s="517"/>
      <c r="BW66" s="517"/>
      <c r="BX66" s="517"/>
      <c r="BY66" s="517"/>
      <c r="BZ66" s="517"/>
      <c r="CA66" s="517"/>
      <c r="CB66" s="517"/>
      <c r="CC66" s="517"/>
      <c r="CD66" s="517"/>
      <c r="CE66" s="517"/>
      <c r="CF66" s="517"/>
      <c r="CG66" s="517"/>
      <c r="CH66" s="517"/>
      <c r="CI66" s="517"/>
      <c r="CJ66" s="517"/>
    </row>
    <row r="67" spans="1:96" s="434" customFormat="1" ht="4.6500000000000004" customHeight="1">
      <c r="A67" s="518"/>
      <c r="B67" s="519"/>
      <c r="C67" s="519"/>
      <c r="D67" s="518"/>
      <c r="E67" s="518"/>
      <c r="F67" s="519"/>
      <c r="G67" s="519"/>
      <c r="H67" s="519"/>
      <c r="I67" s="519"/>
      <c r="J67" s="518"/>
      <c r="K67" s="518"/>
      <c r="L67" s="518"/>
      <c r="M67" s="453"/>
      <c r="N67" s="520"/>
      <c r="O67" s="521"/>
      <c r="P67" s="520"/>
      <c r="Q67" s="520"/>
      <c r="R67" s="520"/>
      <c r="S67" s="520"/>
      <c r="T67" s="520"/>
      <c r="U67" s="520"/>
      <c r="V67" s="520"/>
      <c r="W67" s="520"/>
      <c r="X67" s="520"/>
      <c r="Y67" s="453"/>
      <c r="Z67" s="522"/>
      <c r="AA67" s="522"/>
      <c r="AB67" s="522"/>
      <c r="AC67" s="522"/>
      <c r="AD67" s="522"/>
      <c r="AE67" s="522"/>
      <c r="AF67" s="523"/>
      <c r="AG67" s="523"/>
      <c r="AH67" s="523"/>
      <c r="AI67" s="523"/>
      <c r="AJ67" s="523"/>
      <c r="AK67" s="453"/>
      <c r="AL67" s="522"/>
      <c r="AM67" s="522"/>
      <c r="AN67" s="523"/>
      <c r="AO67" s="523"/>
      <c r="AP67" s="523"/>
      <c r="AQ67" s="523"/>
      <c r="AR67" s="523"/>
      <c r="AS67" s="523"/>
      <c r="AT67" s="522"/>
      <c r="AU67" s="522"/>
      <c r="AV67" s="522"/>
      <c r="AW67" s="453"/>
      <c r="AX67" s="453"/>
      <c r="AY67" s="453"/>
      <c r="AZ67" s="453"/>
      <c r="BA67" s="453"/>
      <c r="BB67" s="522"/>
      <c r="BC67" s="522"/>
      <c r="BD67" s="523"/>
      <c r="BE67" s="523"/>
      <c r="BF67" s="522"/>
      <c r="BG67" s="522"/>
      <c r="BH67" s="522"/>
      <c r="BI67" s="453"/>
      <c r="BJ67" s="522"/>
      <c r="BK67" s="522"/>
      <c r="BL67" s="522"/>
      <c r="BM67" s="522"/>
      <c r="BN67" s="522"/>
      <c r="BO67" s="522"/>
      <c r="BP67" s="522"/>
      <c r="BQ67" s="522"/>
      <c r="BR67" s="453"/>
      <c r="BS67" s="453"/>
      <c r="BT67" s="453"/>
      <c r="BU67" s="522"/>
      <c r="BV67" s="453"/>
      <c r="BW67" s="453"/>
      <c r="BX67" s="453"/>
      <c r="BY67" s="453"/>
      <c r="BZ67" s="453"/>
      <c r="CA67" s="453"/>
      <c r="CB67" s="453"/>
      <c r="CC67" s="453"/>
      <c r="CD67" s="453"/>
      <c r="CE67" s="453"/>
      <c r="CF67" s="453"/>
      <c r="CG67" s="453"/>
      <c r="CH67" s="453"/>
      <c r="CI67" s="453"/>
      <c r="CJ67" s="453"/>
    </row>
    <row r="68" spans="1:96" s="434" customFormat="1" ht="0.75" customHeight="1">
      <c r="A68" s="518"/>
      <c r="B68" s="519"/>
      <c r="C68" s="519"/>
      <c r="D68" s="518"/>
      <c r="E68" s="518"/>
      <c r="F68" s="519"/>
      <c r="G68" s="519"/>
      <c r="H68" s="519"/>
      <c r="I68" s="519"/>
      <c r="J68" s="518"/>
      <c r="K68" s="518"/>
      <c r="L68" s="518"/>
      <c r="M68" s="453"/>
      <c r="N68" s="520"/>
      <c r="O68" s="521"/>
      <c r="P68" s="520"/>
      <c r="Q68" s="520"/>
      <c r="R68" s="520"/>
      <c r="S68" s="520"/>
      <c r="T68" s="520"/>
      <c r="U68" s="520"/>
      <c r="V68" s="520"/>
      <c r="W68" s="520"/>
      <c r="X68" s="520"/>
      <c r="Y68" s="453"/>
      <c r="Z68" s="522"/>
      <c r="AA68" s="522"/>
      <c r="AB68" s="522"/>
      <c r="AC68" s="522"/>
      <c r="AD68" s="522"/>
      <c r="AE68" s="522"/>
      <c r="AF68" s="523"/>
      <c r="AG68" s="523"/>
      <c r="AH68" s="523"/>
      <c r="AI68" s="523"/>
      <c r="AJ68" s="523"/>
      <c r="AK68" s="453"/>
      <c r="AL68" s="522"/>
      <c r="AM68" s="522"/>
      <c r="AN68" s="523"/>
      <c r="AO68" s="523"/>
      <c r="AP68" s="523"/>
      <c r="AQ68" s="523"/>
      <c r="AR68" s="523"/>
      <c r="AS68" s="523"/>
      <c r="AT68" s="522"/>
      <c r="AU68" s="522"/>
      <c r="AV68" s="522"/>
      <c r="AW68" s="453"/>
      <c r="AX68" s="453"/>
      <c r="AY68" s="453"/>
      <c r="AZ68" s="453"/>
      <c r="BA68" s="453"/>
      <c r="BB68" s="522"/>
      <c r="BC68" s="522"/>
      <c r="BD68" s="523"/>
      <c r="BE68" s="523"/>
      <c r="BF68" s="522"/>
      <c r="BG68" s="522"/>
      <c r="BH68" s="522"/>
      <c r="BI68" s="453"/>
      <c r="BJ68" s="522"/>
      <c r="BK68" s="522"/>
      <c r="BL68" s="522"/>
      <c r="BM68" s="522"/>
      <c r="BN68" s="522"/>
      <c r="BO68" s="522"/>
      <c r="BP68" s="522"/>
      <c r="BQ68" s="522"/>
      <c r="BR68" s="453"/>
      <c r="BS68" s="453"/>
      <c r="BT68" s="453"/>
      <c r="BU68" s="522"/>
      <c r="BV68" s="453"/>
      <c r="BW68" s="453"/>
      <c r="BX68" s="453"/>
      <c r="BY68" s="453"/>
      <c r="BZ68" s="453"/>
      <c r="CA68" s="453"/>
      <c r="CB68" s="453"/>
      <c r="CC68" s="453"/>
      <c r="CD68" s="453"/>
      <c r="CE68" s="453"/>
      <c r="CF68" s="453"/>
      <c r="CG68" s="453"/>
      <c r="CH68" s="453"/>
      <c r="CI68" s="453"/>
      <c r="CJ68" s="453"/>
    </row>
    <row r="69" spans="1:96" s="526" customFormat="1" ht="24" customHeight="1">
      <c r="A69" s="524" t="s">
        <v>503</v>
      </c>
      <c r="B69" s="524"/>
      <c r="C69" s="524"/>
      <c r="D69" s="524"/>
      <c r="E69" s="524"/>
      <c r="F69" s="524"/>
      <c r="G69" s="524"/>
      <c r="H69" s="524"/>
      <c r="I69" s="524"/>
      <c r="J69" s="524"/>
      <c r="K69" s="524"/>
      <c r="L69" s="524"/>
      <c r="M69" s="437" t="s">
        <v>503</v>
      </c>
      <c r="N69" s="437"/>
      <c r="O69" s="437"/>
      <c r="P69" s="437"/>
      <c r="Q69" s="437"/>
      <c r="R69" s="437"/>
      <c r="S69" s="437"/>
      <c r="T69" s="437"/>
      <c r="U69" s="437"/>
      <c r="V69" s="437"/>
      <c r="W69" s="437"/>
      <c r="X69" s="437"/>
      <c r="Y69" s="437" t="s">
        <v>503</v>
      </c>
      <c r="Z69" s="437"/>
      <c r="AA69" s="437"/>
      <c r="AB69" s="437"/>
      <c r="AC69" s="437"/>
      <c r="AD69" s="437"/>
      <c r="AE69" s="437"/>
      <c r="AF69" s="437"/>
      <c r="AG69" s="437"/>
      <c r="AH69" s="437"/>
      <c r="AI69" s="437"/>
      <c r="AJ69" s="437"/>
      <c r="AK69" s="437" t="s">
        <v>503</v>
      </c>
      <c r="AL69" s="437"/>
      <c r="AM69" s="437"/>
      <c r="AN69" s="437"/>
      <c r="AO69" s="437"/>
      <c r="AP69" s="437"/>
      <c r="AQ69" s="437"/>
      <c r="AR69" s="437"/>
      <c r="AS69" s="437"/>
      <c r="AT69" s="437"/>
      <c r="AU69" s="437"/>
      <c r="AV69" s="437"/>
      <c r="AW69" s="437" t="s">
        <v>503</v>
      </c>
      <c r="AX69" s="437"/>
      <c r="AY69" s="437"/>
      <c r="AZ69" s="437"/>
      <c r="BA69" s="437"/>
      <c r="BB69" s="437"/>
      <c r="BC69" s="437"/>
      <c r="BD69" s="437"/>
      <c r="BE69" s="437"/>
      <c r="BF69" s="437"/>
      <c r="BG69" s="437"/>
      <c r="BH69" s="437"/>
      <c r="BI69" s="435" t="s">
        <v>503</v>
      </c>
      <c r="BJ69" s="435"/>
      <c r="BK69" s="435"/>
      <c r="BL69" s="435"/>
      <c r="BM69" s="435"/>
      <c r="BN69" s="435"/>
      <c r="BO69" s="435"/>
      <c r="BP69" s="435"/>
      <c r="BQ69" s="435"/>
      <c r="BR69" s="435"/>
      <c r="BS69" s="435"/>
      <c r="BT69" s="435"/>
      <c r="BU69" s="436"/>
      <c r="BV69" s="436"/>
      <c r="BW69" s="436"/>
      <c r="BX69" s="436"/>
      <c r="BY69" s="437" t="s">
        <v>503</v>
      </c>
      <c r="BZ69" s="437"/>
      <c r="CA69" s="437"/>
      <c r="CB69" s="437"/>
      <c r="CC69" s="437"/>
      <c r="CD69" s="437"/>
      <c r="CE69" s="437"/>
      <c r="CF69" s="437"/>
      <c r="CG69" s="437"/>
      <c r="CH69" s="437"/>
      <c r="CI69" s="437"/>
      <c r="CJ69" s="437"/>
      <c r="CK69" s="525"/>
      <c r="CL69" s="438"/>
      <c r="CM69" s="438"/>
      <c r="CN69" s="438"/>
      <c r="CO69" s="438"/>
      <c r="CP69" s="438"/>
      <c r="CQ69" s="438"/>
      <c r="CR69" s="438"/>
    </row>
    <row r="70" spans="1:96" s="529" customFormat="1" ht="15" customHeight="1">
      <c r="A70" s="527">
        <v>46142</v>
      </c>
      <c r="B70" s="527"/>
      <c r="C70" s="527"/>
      <c r="D70" s="527"/>
      <c r="E70" s="527"/>
      <c r="F70" s="527"/>
      <c r="G70" s="527"/>
      <c r="H70" s="527"/>
      <c r="I70" s="527"/>
      <c r="J70" s="527"/>
      <c r="K70" s="527"/>
      <c r="L70" s="527"/>
      <c r="M70" s="442">
        <v>46142</v>
      </c>
      <c r="N70" s="442"/>
      <c r="O70" s="442"/>
      <c r="P70" s="442"/>
      <c r="Q70" s="442"/>
      <c r="R70" s="442"/>
      <c r="S70" s="442"/>
      <c r="T70" s="442"/>
      <c r="U70" s="442"/>
      <c r="V70" s="442"/>
      <c r="W70" s="442"/>
      <c r="X70" s="442"/>
      <c r="Y70" s="442">
        <v>46142</v>
      </c>
      <c r="Z70" s="442"/>
      <c r="AA70" s="442"/>
      <c r="AB70" s="442"/>
      <c r="AC70" s="442"/>
      <c r="AD70" s="442"/>
      <c r="AE70" s="442"/>
      <c r="AF70" s="442"/>
      <c r="AG70" s="442"/>
      <c r="AH70" s="442"/>
      <c r="AI70" s="442"/>
      <c r="AJ70" s="442"/>
      <c r="AK70" s="442">
        <v>46142</v>
      </c>
      <c r="AL70" s="442"/>
      <c r="AM70" s="442"/>
      <c r="AN70" s="442"/>
      <c r="AO70" s="442"/>
      <c r="AP70" s="442"/>
      <c r="AQ70" s="442"/>
      <c r="AR70" s="442"/>
      <c r="AS70" s="442"/>
      <c r="AT70" s="442"/>
      <c r="AU70" s="442"/>
      <c r="AV70" s="442"/>
      <c r="AW70" s="442">
        <v>46142</v>
      </c>
      <c r="AX70" s="442"/>
      <c r="AY70" s="442"/>
      <c r="AZ70" s="442"/>
      <c r="BA70" s="442"/>
      <c r="BB70" s="442"/>
      <c r="BC70" s="442"/>
      <c r="BD70" s="442"/>
      <c r="BE70" s="442"/>
      <c r="BF70" s="442"/>
      <c r="BG70" s="442"/>
      <c r="BH70" s="442"/>
      <c r="BI70" s="440">
        <v>46142</v>
      </c>
      <c r="BJ70" s="440"/>
      <c r="BK70" s="440"/>
      <c r="BL70" s="440"/>
      <c r="BM70" s="440"/>
      <c r="BN70" s="440"/>
      <c r="BO70" s="440"/>
      <c r="BP70" s="440"/>
      <c r="BQ70" s="440"/>
      <c r="BR70" s="440"/>
      <c r="BS70" s="440"/>
      <c r="BT70" s="440"/>
      <c r="BU70" s="441"/>
      <c r="BV70" s="441"/>
      <c r="BW70" s="441"/>
      <c r="BX70" s="441"/>
      <c r="BY70" s="442">
        <v>46142</v>
      </c>
      <c r="BZ70" s="442"/>
      <c r="CA70" s="442"/>
      <c r="CB70" s="442"/>
      <c r="CC70" s="442"/>
      <c r="CD70" s="442"/>
      <c r="CE70" s="442"/>
      <c r="CF70" s="442"/>
      <c r="CG70" s="442"/>
      <c r="CH70" s="442"/>
      <c r="CI70" s="442"/>
      <c r="CJ70" s="442"/>
      <c r="CK70" s="528"/>
      <c r="CL70" s="443"/>
      <c r="CM70" s="443"/>
      <c r="CN70" s="443"/>
      <c r="CO70" s="443"/>
      <c r="CP70" s="443"/>
      <c r="CQ70" s="443"/>
      <c r="CR70" s="443"/>
    </row>
    <row r="71" spans="1:96" s="448" customFormat="1" ht="15" customHeight="1">
      <c r="A71" s="445" t="s">
        <v>505</v>
      </c>
      <c r="B71" s="446"/>
      <c r="C71" s="446"/>
      <c r="D71" s="446"/>
      <c r="E71" s="446"/>
      <c r="F71" s="446"/>
      <c r="G71" s="446"/>
      <c r="H71" s="446"/>
      <c r="I71" s="446"/>
      <c r="J71" s="446"/>
      <c r="K71" s="446"/>
      <c r="L71" s="446"/>
      <c r="M71" s="445" t="s">
        <v>505</v>
      </c>
      <c r="N71" s="446"/>
      <c r="O71" s="446"/>
      <c r="P71" s="446"/>
      <c r="Q71" s="446"/>
      <c r="R71" s="446"/>
      <c r="S71" s="446"/>
      <c r="T71" s="446"/>
      <c r="U71" s="446"/>
      <c r="V71" s="446"/>
      <c r="W71" s="446"/>
      <c r="X71" s="446"/>
      <c r="Y71" s="445" t="s">
        <v>505</v>
      </c>
      <c r="Z71" s="446"/>
      <c r="AA71" s="446"/>
      <c r="AB71" s="446"/>
      <c r="AC71" s="446"/>
      <c r="AD71" s="446"/>
      <c r="AE71" s="446"/>
      <c r="AF71" s="446"/>
      <c r="AG71" s="446"/>
      <c r="AH71" s="446"/>
      <c r="AI71" s="446"/>
      <c r="AJ71" s="446"/>
      <c r="AK71" s="445" t="s">
        <v>505</v>
      </c>
      <c r="AL71" s="446"/>
      <c r="AM71" s="446"/>
      <c r="AN71" s="446"/>
      <c r="AO71" s="446"/>
      <c r="AP71" s="446"/>
      <c r="AQ71" s="446"/>
      <c r="AR71" s="446"/>
      <c r="AS71" s="446"/>
      <c r="AT71" s="446"/>
      <c r="AU71" s="446"/>
      <c r="AV71" s="446"/>
      <c r="AW71" s="445" t="s">
        <v>505</v>
      </c>
      <c r="AX71" s="446"/>
      <c r="AY71" s="446"/>
      <c r="AZ71" s="446"/>
      <c r="BA71" s="446"/>
      <c r="BB71" s="446"/>
      <c r="BC71" s="446"/>
      <c r="BD71" s="446"/>
      <c r="BE71" s="446"/>
      <c r="BF71" s="446"/>
      <c r="BG71" s="446"/>
      <c r="BH71" s="446"/>
      <c r="BI71" s="445" t="s">
        <v>504</v>
      </c>
      <c r="BJ71" s="445"/>
      <c r="BK71" s="445"/>
      <c r="BL71" s="445"/>
      <c r="BM71" s="445"/>
      <c r="BN71" s="445"/>
      <c r="BO71" s="445"/>
      <c r="BP71" s="445"/>
      <c r="BQ71" s="445"/>
      <c r="BR71" s="445"/>
      <c r="BS71" s="445"/>
      <c r="BT71" s="445"/>
      <c r="BU71" s="447"/>
      <c r="BV71" s="447"/>
      <c r="BW71" s="447"/>
      <c r="BX71" s="447"/>
      <c r="BY71" s="445" t="s">
        <v>505</v>
      </c>
      <c r="BZ71" s="445"/>
      <c r="CA71" s="445"/>
      <c r="CB71" s="445"/>
      <c r="CC71" s="445"/>
      <c r="CD71" s="445"/>
      <c r="CE71" s="445"/>
      <c r="CF71" s="445"/>
      <c r="CG71" s="445"/>
      <c r="CH71" s="445"/>
      <c r="CI71" s="445"/>
      <c r="CJ71" s="445"/>
      <c r="CK71" s="530"/>
      <c r="CL71" s="447"/>
      <c r="CM71" s="447"/>
      <c r="CN71" s="447"/>
      <c r="CO71" s="447"/>
      <c r="CP71" s="447"/>
      <c r="CQ71" s="447"/>
      <c r="CR71" s="447"/>
    </row>
    <row r="72" spans="1:96" s="434" customFormat="1" ht="4.6500000000000004" customHeight="1" thickBot="1">
      <c r="A72" s="531"/>
      <c r="B72" s="531"/>
      <c r="C72" s="531"/>
      <c r="D72" s="531"/>
      <c r="E72" s="531"/>
      <c r="F72" s="531"/>
      <c r="G72" s="531"/>
      <c r="H72" s="518"/>
      <c r="I72" s="518"/>
      <c r="J72" s="531"/>
      <c r="K72" s="531"/>
      <c r="L72" s="531"/>
      <c r="M72" s="454"/>
      <c r="N72" s="532"/>
      <c r="O72" s="532"/>
      <c r="P72" s="533"/>
      <c r="Q72" s="533"/>
      <c r="R72" s="532"/>
      <c r="S72" s="532"/>
      <c r="T72" s="532"/>
      <c r="U72" s="532"/>
      <c r="V72" s="532"/>
      <c r="W72" s="532"/>
      <c r="X72" s="532"/>
      <c r="Y72" s="454"/>
      <c r="Z72" s="454"/>
      <c r="AA72" s="454"/>
      <c r="AB72" s="454"/>
      <c r="AC72" s="454"/>
      <c r="AD72" s="454"/>
      <c r="AE72" s="455"/>
      <c r="AF72" s="456"/>
      <c r="AG72" s="456"/>
      <c r="AH72" s="454"/>
      <c r="AI72" s="454"/>
      <c r="AJ72" s="454"/>
      <c r="AK72" s="454"/>
      <c r="AL72" s="454"/>
      <c r="AM72" s="455"/>
      <c r="AN72" s="456"/>
      <c r="AO72" s="456"/>
      <c r="AP72" s="454"/>
      <c r="AQ72" s="454"/>
      <c r="AR72" s="454"/>
      <c r="AS72" s="454"/>
      <c r="AT72" s="454"/>
      <c r="AU72" s="454"/>
      <c r="AV72" s="453"/>
      <c r="AW72" s="454"/>
      <c r="AX72" s="454"/>
      <c r="AY72" s="454"/>
      <c r="AZ72" s="454"/>
      <c r="BA72" s="454"/>
      <c r="BB72" s="454"/>
      <c r="BC72" s="455"/>
      <c r="BD72" s="456"/>
      <c r="BE72" s="456"/>
      <c r="BF72" s="454"/>
      <c r="BG72" s="454"/>
      <c r="BH72" s="453"/>
      <c r="BI72" s="454"/>
      <c r="BJ72" s="454"/>
      <c r="BK72" s="454"/>
      <c r="BL72" s="453"/>
      <c r="BM72" s="453"/>
      <c r="BN72" s="454"/>
      <c r="BO72" s="454"/>
      <c r="BP72" s="453"/>
      <c r="BQ72" s="453"/>
      <c r="BR72" s="454"/>
      <c r="BS72" s="454"/>
      <c r="BT72" s="454"/>
      <c r="BU72" s="453"/>
      <c r="BV72" s="454"/>
      <c r="BW72" s="454"/>
      <c r="BX72" s="454"/>
      <c r="BY72" s="454"/>
      <c r="BZ72" s="454"/>
      <c r="CA72" s="454"/>
      <c r="CB72" s="454"/>
      <c r="CC72" s="454"/>
      <c r="CD72" s="454"/>
      <c r="CE72" s="454"/>
      <c r="CF72" s="454"/>
      <c r="CG72" s="454"/>
      <c r="CH72" s="454"/>
      <c r="CI72" s="454"/>
      <c r="CJ72" s="454"/>
    </row>
    <row r="73" spans="1:96" s="434" customFormat="1" ht="29.25" customHeight="1" thickTop="1">
      <c r="A73" s="534" t="s">
        <v>566</v>
      </c>
      <c r="B73" s="535" t="s">
        <v>507</v>
      </c>
      <c r="C73" s="535"/>
      <c r="D73" s="535"/>
      <c r="E73" s="536"/>
      <c r="F73" s="535" t="s">
        <v>567</v>
      </c>
      <c r="G73" s="535"/>
      <c r="H73" s="535"/>
      <c r="I73" s="536"/>
      <c r="J73" s="458" t="s">
        <v>508</v>
      </c>
      <c r="K73" s="458"/>
      <c r="L73" s="458"/>
      <c r="M73" s="534" t="s">
        <v>566</v>
      </c>
      <c r="N73" s="460" t="s">
        <v>509</v>
      </c>
      <c r="O73" s="460"/>
      <c r="P73" s="460"/>
      <c r="Q73" s="537"/>
      <c r="R73" s="460" t="s">
        <v>510</v>
      </c>
      <c r="S73" s="460"/>
      <c r="T73" s="460"/>
      <c r="U73" s="537"/>
      <c r="V73" s="460" t="s">
        <v>117</v>
      </c>
      <c r="W73" s="460"/>
      <c r="X73" s="460"/>
      <c r="Y73" s="534" t="s">
        <v>566</v>
      </c>
      <c r="Z73" s="460" t="s">
        <v>35</v>
      </c>
      <c r="AA73" s="460"/>
      <c r="AB73" s="460"/>
      <c r="AC73" s="461"/>
      <c r="AD73" s="460" t="s">
        <v>511</v>
      </c>
      <c r="AE73" s="460"/>
      <c r="AF73" s="460"/>
      <c r="AG73" s="461"/>
      <c r="AH73" s="460" t="s">
        <v>37</v>
      </c>
      <c r="AI73" s="460"/>
      <c r="AJ73" s="460"/>
      <c r="AK73" s="534" t="s">
        <v>566</v>
      </c>
      <c r="AL73" s="460" t="s">
        <v>512</v>
      </c>
      <c r="AM73" s="460"/>
      <c r="AN73" s="460"/>
      <c r="AO73" s="461"/>
      <c r="AP73" s="460" t="s">
        <v>513</v>
      </c>
      <c r="AQ73" s="460"/>
      <c r="AR73" s="460"/>
      <c r="AS73" s="461"/>
      <c r="AT73" s="460" t="s">
        <v>514</v>
      </c>
      <c r="AU73" s="460"/>
      <c r="AV73" s="460"/>
      <c r="AW73" s="534" t="s">
        <v>566</v>
      </c>
      <c r="AX73" s="460" t="s">
        <v>515</v>
      </c>
      <c r="AY73" s="460"/>
      <c r="AZ73" s="460"/>
      <c r="BA73" s="462"/>
      <c r="BB73" s="463" t="s">
        <v>42</v>
      </c>
      <c r="BC73" s="463"/>
      <c r="BD73" s="463"/>
      <c r="BE73" s="461"/>
      <c r="BF73" s="460" t="s">
        <v>516</v>
      </c>
      <c r="BG73" s="460"/>
      <c r="BH73" s="460"/>
      <c r="BI73" s="538" t="s">
        <v>566</v>
      </c>
      <c r="BJ73" s="460" t="s">
        <v>44</v>
      </c>
      <c r="BK73" s="460"/>
      <c r="BL73" s="460"/>
      <c r="BM73" s="464"/>
      <c r="BN73" s="460" t="s">
        <v>45</v>
      </c>
      <c r="BO73" s="460"/>
      <c r="BP73" s="460"/>
      <c r="BQ73" s="464"/>
      <c r="BR73" s="460" t="s">
        <v>46</v>
      </c>
      <c r="BS73" s="460"/>
      <c r="BT73" s="460"/>
      <c r="BU73" s="464"/>
      <c r="BV73" s="460" t="s">
        <v>517</v>
      </c>
      <c r="BW73" s="460"/>
      <c r="BX73" s="460"/>
      <c r="BY73" s="538" t="s">
        <v>566</v>
      </c>
      <c r="BZ73" s="460" t="s">
        <v>518</v>
      </c>
      <c r="CA73" s="460"/>
      <c r="CB73" s="460"/>
      <c r="CC73" s="464"/>
      <c r="CD73" s="460" t="s">
        <v>519</v>
      </c>
      <c r="CE73" s="460"/>
      <c r="CF73" s="460"/>
      <c r="CG73" s="464"/>
      <c r="CH73" s="460" t="s">
        <v>520</v>
      </c>
      <c r="CI73" s="460"/>
      <c r="CJ73" s="460"/>
    </row>
    <row r="74" spans="1:96" s="434" customFormat="1" ht="12.15" customHeight="1">
      <c r="A74" s="539"/>
      <c r="B74" s="540" t="s">
        <v>521</v>
      </c>
      <c r="C74" s="541" t="s">
        <v>522</v>
      </c>
      <c r="D74" s="541" t="s">
        <v>523</v>
      </c>
      <c r="E74" s="540"/>
      <c r="F74" s="540" t="s">
        <v>521</v>
      </c>
      <c r="G74" s="541" t="s">
        <v>522</v>
      </c>
      <c r="H74" s="540" t="s">
        <v>523</v>
      </c>
      <c r="I74" s="540"/>
      <c r="J74" s="541" t="s">
        <v>521</v>
      </c>
      <c r="K74" s="541" t="s">
        <v>522</v>
      </c>
      <c r="L74" s="541" t="s">
        <v>523</v>
      </c>
      <c r="M74" s="539"/>
      <c r="N74" s="469" t="s">
        <v>521</v>
      </c>
      <c r="O74" s="470" t="s">
        <v>522</v>
      </c>
      <c r="P74" s="469" t="s">
        <v>523</v>
      </c>
      <c r="Q74" s="469"/>
      <c r="R74" s="469" t="s">
        <v>521</v>
      </c>
      <c r="S74" s="470" t="s">
        <v>522</v>
      </c>
      <c r="T74" s="469" t="s">
        <v>523</v>
      </c>
      <c r="U74" s="469"/>
      <c r="V74" s="469" t="s">
        <v>521</v>
      </c>
      <c r="W74" s="470" t="s">
        <v>522</v>
      </c>
      <c r="X74" s="469" t="s">
        <v>523</v>
      </c>
      <c r="Y74" s="539"/>
      <c r="Z74" s="470" t="s">
        <v>521</v>
      </c>
      <c r="AA74" s="470" t="s">
        <v>522</v>
      </c>
      <c r="AB74" s="470" t="s">
        <v>523</v>
      </c>
      <c r="AC74" s="469"/>
      <c r="AD74" s="469" t="s">
        <v>521</v>
      </c>
      <c r="AE74" s="470" t="s">
        <v>522</v>
      </c>
      <c r="AF74" s="469" t="s">
        <v>523</v>
      </c>
      <c r="AG74" s="469"/>
      <c r="AH74" s="470" t="s">
        <v>521</v>
      </c>
      <c r="AI74" s="470" t="s">
        <v>522</v>
      </c>
      <c r="AJ74" s="470" t="s">
        <v>523</v>
      </c>
      <c r="AK74" s="539"/>
      <c r="AL74" s="469" t="s">
        <v>521</v>
      </c>
      <c r="AM74" s="470" t="s">
        <v>522</v>
      </c>
      <c r="AN74" s="470" t="s">
        <v>523</v>
      </c>
      <c r="AO74" s="469"/>
      <c r="AP74" s="470" t="s">
        <v>521</v>
      </c>
      <c r="AQ74" s="470" t="s">
        <v>522</v>
      </c>
      <c r="AR74" s="470" t="s">
        <v>523</v>
      </c>
      <c r="AS74" s="469"/>
      <c r="AT74" s="469" t="s">
        <v>521</v>
      </c>
      <c r="AU74" s="470" t="s">
        <v>522</v>
      </c>
      <c r="AV74" s="469" t="s">
        <v>523</v>
      </c>
      <c r="AW74" s="539"/>
      <c r="AX74" s="469" t="s">
        <v>521</v>
      </c>
      <c r="AY74" s="470" t="s">
        <v>522</v>
      </c>
      <c r="AZ74" s="469" t="s">
        <v>523</v>
      </c>
      <c r="BA74" s="542"/>
      <c r="BB74" s="469" t="s">
        <v>521</v>
      </c>
      <c r="BC74" s="470" t="s">
        <v>522</v>
      </c>
      <c r="BD74" s="469" t="s">
        <v>523</v>
      </c>
      <c r="BE74" s="469"/>
      <c r="BF74" s="469" t="s">
        <v>521</v>
      </c>
      <c r="BG74" s="470" t="s">
        <v>522</v>
      </c>
      <c r="BH74" s="469" t="s">
        <v>523</v>
      </c>
      <c r="BI74" s="543"/>
      <c r="BJ74" s="469" t="s">
        <v>521</v>
      </c>
      <c r="BK74" s="470" t="s">
        <v>522</v>
      </c>
      <c r="BL74" s="469" t="s">
        <v>523</v>
      </c>
      <c r="BM74" s="469"/>
      <c r="BN74" s="469" t="s">
        <v>521</v>
      </c>
      <c r="BO74" s="470" t="s">
        <v>522</v>
      </c>
      <c r="BP74" s="469" t="s">
        <v>523</v>
      </c>
      <c r="BQ74" s="469"/>
      <c r="BR74" s="469" t="s">
        <v>521</v>
      </c>
      <c r="BS74" s="470" t="s">
        <v>522</v>
      </c>
      <c r="BT74" s="470" t="s">
        <v>523</v>
      </c>
      <c r="BU74" s="469"/>
      <c r="BV74" s="469" t="s">
        <v>521</v>
      </c>
      <c r="BW74" s="470" t="s">
        <v>522</v>
      </c>
      <c r="BX74" s="470" t="s">
        <v>523</v>
      </c>
      <c r="BY74" s="543"/>
      <c r="BZ74" s="469" t="s">
        <v>521</v>
      </c>
      <c r="CA74" s="470" t="s">
        <v>522</v>
      </c>
      <c r="CB74" s="470" t="s">
        <v>523</v>
      </c>
      <c r="CC74" s="469"/>
      <c r="CD74" s="469" t="s">
        <v>521</v>
      </c>
      <c r="CE74" s="470" t="s">
        <v>522</v>
      </c>
      <c r="CF74" s="470" t="s">
        <v>523</v>
      </c>
      <c r="CG74" s="469"/>
      <c r="CH74" s="469" t="s">
        <v>521</v>
      </c>
      <c r="CI74" s="470" t="s">
        <v>522</v>
      </c>
      <c r="CJ74" s="469" t="s">
        <v>523</v>
      </c>
    </row>
    <row r="75" spans="1:96" s="434" customFormat="1" ht="3.15" customHeight="1">
      <c r="A75" s="544"/>
      <c r="B75" s="545"/>
      <c r="C75" s="545"/>
      <c r="D75" s="545"/>
      <c r="E75" s="545"/>
      <c r="F75" s="545"/>
      <c r="G75" s="545"/>
      <c r="H75" s="545"/>
      <c r="I75" s="545"/>
      <c r="J75" s="545"/>
      <c r="K75" s="545"/>
      <c r="L75" s="545"/>
      <c r="M75" s="474"/>
      <c r="N75" s="546"/>
      <c r="O75" s="546"/>
      <c r="P75" s="546"/>
      <c r="Q75" s="546"/>
      <c r="R75" s="546"/>
      <c r="S75" s="546"/>
      <c r="T75" s="546"/>
      <c r="U75" s="546"/>
      <c r="V75" s="546"/>
      <c r="W75" s="546"/>
      <c r="X75" s="546"/>
      <c r="Y75" s="474"/>
      <c r="Z75" s="546"/>
      <c r="AA75" s="546"/>
      <c r="AB75" s="546"/>
      <c r="AC75" s="546"/>
      <c r="AD75" s="546"/>
      <c r="AE75" s="546"/>
      <c r="AF75" s="546"/>
      <c r="AG75" s="546"/>
      <c r="AH75" s="546"/>
      <c r="AI75" s="546"/>
      <c r="AJ75" s="546"/>
      <c r="AK75" s="474"/>
      <c r="AL75" s="546"/>
      <c r="AM75" s="546"/>
      <c r="AN75" s="546"/>
      <c r="AO75" s="546"/>
      <c r="AP75" s="546"/>
      <c r="AQ75" s="546"/>
      <c r="AR75" s="546"/>
      <c r="AS75" s="546"/>
      <c r="AT75" s="546"/>
      <c r="AU75" s="546"/>
      <c r="AV75" s="546"/>
      <c r="AW75" s="474"/>
      <c r="AX75" s="474"/>
      <c r="AY75" s="474"/>
      <c r="AZ75" s="474"/>
      <c r="BA75" s="474"/>
      <c r="BB75" s="546"/>
      <c r="BC75" s="546"/>
      <c r="BD75" s="546"/>
      <c r="BE75" s="546"/>
      <c r="BF75" s="546"/>
      <c r="BG75" s="546"/>
      <c r="BH75" s="546"/>
      <c r="BI75" s="474"/>
      <c r="BJ75" s="546"/>
      <c r="BK75" s="546"/>
      <c r="BL75" s="546"/>
      <c r="BM75" s="546"/>
      <c r="BN75" s="546"/>
      <c r="BO75" s="546"/>
      <c r="BP75" s="546"/>
      <c r="BQ75" s="546"/>
      <c r="BR75" s="474"/>
      <c r="BS75" s="474"/>
      <c r="BT75" s="474"/>
      <c r="BU75" s="546"/>
      <c r="BV75" s="474"/>
      <c r="BW75" s="474"/>
      <c r="BX75" s="474"/>
      <c r="BY75" s="474"/>
      <c r="BZ75" s="474"/>
      <c r="CA75" s="474"/>
      <c r="CB75" s="474"/>
      <c r="CC75" s="474"/>
      <c r="CD75" s="474"/>
      <c r="CE75" s="474"/>
      <c r="CF75" s="474"/>
      <c r="CG75" s="474"/>
      <c r="CH75" s="474"/>
      <c r="CI75" s="474"/>
      <c r="CJ75" s="474"/>
    </row>
    <row r="76" spans="1:96" s="479" customFormat="1" ht="8.4" customHeight="1">
      <c r="A76" s="475" t="s">
        <v>568</v>
      </c>
      <c r="B76" s="476">
        <v>55108582.273000002</v>
      </c>
      <c r="C76" s="476">
        <v>32604000.070999999</v>
      </c>
      <c r="D76" s="476">
        <v>87712582.344999999</v>
      </c>
      <c r="E76" s="476"/>
      <c r="F76" s="476">
        <v>1167949.9779999999</v>
      </c>
      <c r="G76" s="476">
        <v>312529.01400000002</v>
      </c>
      <c r="H76" s="476">
        <v>1480478.9920000001</v>
      </c>
      <c r="I76" s="476"/>
      <c r="J76" s="476">
        <v>91185341.577999994</v>
      </c>
      <c r="K76" s="476">
        <v>60291236.917000003</v>
      </c>
      <c r="L76" s="476">
        <v>151476578.495</v>
      </c>
      <c r="M76" s="475" t="s">
        <v>568</v>
      </c>
      <c r="N76" s="476">
        <v>4594149.3509999998</v>
      </c>
      <c r="O76" s="476">
        <v>2512188.199</v>
      </c>
      <c r="P76" s="476">
        <v>7106337.551</v>
      </c>
      <c r="Q76" s="476"/>
      <c r="R76" s="476">
        <v>10008426.493000001</v>
      </c>
      <c r="S76" s="476">
        <v>6144715.2970000003</v>
      </c>
      <c r="T76" s="476">
        <v>16153141.789999999</v>
      </c>
      <c r="U76" s="476"/>
      <c r="V76" s="476">
        <v>33323417.350000001</v>
      </c>
      <c r="W76" s="476">
        <v>21862814.164999999</v>
      </c>
      <c r="X76" s="476">
        <v>55186231.516000003</v>
      </c>
      <c r="Y76" s="475" t="s">
        <v>568</v>
      </c>
      <c r="Z76" s="476">
        <v>2774548.6770000001</v>
      </c>
      <c r="AA76" s="476">
        <v>2144923.6609999998</v>
      </c>
      <c r="AB76" s="476">
        <v>4919472.3380000005</v>
      </c>
      <c r="AC76" s="476"/>
      <c r="AD76" s="476">
        <v>39055804.968000002</v>
      </c>
      <c r="AE76" s="476">
        <v>16994563.576000001</v>
      </c>
      <c r="AF76" s="476">
        <v>56050368.544</v>
      </c>
      <c r="AG76" s="476"/>
      <c r="AH76" s="476">
        <v>10585393.976</v>
      </c>
      <c r="AI76" s="476">
        <v>533612.08700000006</v>
      </c>
      <c r="AJ76" s="476">
        <v>11119006.063999999</v>
      </c>
      <c r="AK76" s="475" t="s">
        <v>568</v>
      </c>
      <c r="AL76" s="476">
        <v>3560679.5989999999</v>
      </c>
      <c r="AM76" s="476">
        <v>950284.31499999994</v>
      </c>
      <c r="AN76" s="476">
        <v>4510963.9139999999</v>
      </c>
      <c r="AO76" s="476"/>
      <c r="AP76" s="476">
        <v>3612602.2790000001</v>
      </c>
      <c r="AQ76" s="476">
        <v>446202.90899999999</v>
      </c>
      <c r="AR76" s="476">
        <v>4058805.1889999998</v>
      </c>
      <c r="AS76" s="476"/>
      <c r="AT76" s="476">
        <v>2700685.1570000001</v>
      </c>
      <c r="AU76" s="476">
        <v>3640612.1919999998</v>
      </c>
      <c r="AV76" s="476">
        <v>6341297.3490000004</v>
      </c>
      <c r="AW76" s="475" t="s">
        <v>568</v>
      </c>
      <c r="AX76" s="476">
        <v>1553800.429</v>
      </c>
      <c r="AY76" s="476">
        <v>5038.9709999999995</v>
      </c>
      <c r="AZ76" s="476">
        <v>1558839.4</v>
      </c>
      <c r="BA76" s="476"/>
      <c r="BB76" s="476">
        <v>1210880.193</v>
      </c>
      <c r="BC76" s="476">
        <v>242984.88200000001</v>
      </c>
      <c r="BD76" s="476">
        <v>1453865.075</v>
      </c>
      <c r="BE76" s="476"/>
      <c r="BF76" s="547">
        <v>331301.09499999997</v>
      </c>
      <c r="BG76" s="476">
        <v>1428239.9950000001</v>
      </c>
      <c r="BH76" s="476">
        <v>1759541.09</v>
      </c>
      <c r="BI76" s="475" t="s">
        <v>568</v>
      </c>
      <c r="BJ76" s="547">
        <v>106641.711</v>
      </c>
      <c r="BK76" s="476">
        <v>1690301.6270000001</v>
      </c>
      <c r="BL76" s="476">
        <v>1796943.3389999999</v>
      </c>
      <c r="BM76" s="476"/>
      <c r="BN76" s="547">
        <v>1758192.3359999999</v>
      </c>
      <c r="BO76" s="476">
        <v>1659601.83</v>
      </c>
      <c r="BP76" s="476">
        <v>3417794.1669999999</v>
      </c>
      <c r="BQ76" s="476"/>
      <c r="BR76" s="476">
        <v>3394557.253</v>
      </c>
      <c r="BS76" s="476">
        <v>38248.343000000001</v>
      </c>
      <c r="BT76" s="476">
        <v>3432805.5970000001</v>
      </c>
      <c r="BU76" s="476"/>
      <c r="BV76" s="476">
        <v>1340006.7720000001</v>
      </c>
      <c r="BW76" s="476">
        <v>84703.319000000003</v>
      </c>
      <c r="BX76" s="476">
        <v>1424710.0919999999</v>
      </c>
      <c r="BY76" s="475" t="s">
        <v>568</v>
      </c>
      <c r="BZ76" s="476">
        <v>267372961.46799999</v>
      </c>
      <c r="CA76" s="476">
        <v>153586801.37000003</v>
      </c>
      <c r="CB76" s="476">
        <v>420959762.84699988</v>
      </c>
      <c r="CC76" s="476"/>
      <c r="CD76" s="476">
        <v>91185341.577999994</v>
      </c>
      <c r="CE76" s="476">
        <v>62245421.454999998</v>
      </c>
      <c r="CF76" s="476">
        <v>153430763.03400001</v>
      </c>
      <c r="CG76" s="476"/>
      <c r="CH76" s="476">
        <v>267372961.46799999</v>
      </c>
      <c r="CI76" s="476">
        <v>155540985.90800005</v>
      </c>
      <c r="CJ76" s="476">
        <v>422913947.38599992</v>
      </c>
      <c r="CK76" s="548"/>
    </row>
    <row r="77" spans="1:96" s="479" customFormat="1" ht="8.4" customHeight="1">
      <c r="A77" s="486"/>
      <c r="B77" s="487"/>
      <c r="C77" s="487"/>
      <c r="D77" s="487"/>
      <c r="E77" s="487"/>
      <c r="F77" s="487"/>
      <c r="G77" s="487"/>
      <c r="H77" s="487"/>
      <c r="I77" s="487"/>
      <c r="J77" s="487"/>
      <c r="K77" s="487"/>
      <c r="L77" s="487"/>
      <c r="M77" s="486"/>
      <c r="N77" s="487"/>
      <c r="O77" s="487"/>
      <c r="P77" s="487"/>
      <c r="Q77" s="487"/>
      <c r="R77" s="487"/>
      <c r="S77" s="487"/>
      <c r="T77" s="487"/>
      <c r="U77" s="487"/>
      <c r="V77" s="487"/>
      <c r="W77" s="487"/>
      <c r="X77" s="487"/>
      <c r="Y77" s="486"/>
      <c r="Z77" s="487"/>
      <c r="AA77" s="487"/>
      <c r="AB77" s="487"/>
      <c r="AC77" s="487"/>
      <c r="AD77" s="487"/>
      <c r="AE77" s="487"/>
      <c r="AF77" s="487"/>
      <c r="AG77" s="487"/>
      <c r="AH77" s="487"/>
      <c r="AI77" s="487"/>
      <c r="AJ77" s="487"/>
      <c r="AK77" s="486"/>
      <c r="AL77" s="487"/>
      <c r="AM77" s="487"/>
      <c r="AN77" s="487"/>
      <c r="AO77" s="487"/>
      <c r="AP77" s="487"/>
      <c r="AQ77" s="487"/>
      <c r="AR77" s="487"/>
      <c r="AS77" s="487"/>
      <c r="AT77" s="487"/>
      <c r="AU77" s="487"/>
      <c r="AV77" s="487"/>
      <c r="AW77" s="486"/>
      <c r="AX77" s="487"/>
      <c r="AY77" s="487"/>
      <c r="AZ77" s="487"/>
      <c r="BA77" s="487"/>
      <c r="BB77" s="487"/>
      <c r="BC77" s="487"/>
      <c r="BD77" s="487"/>
      <c r="BE77" s="487"/>
      <c r="BF77" s="487"/>
      <c r="BG77" s="487"/>
      <c r="BH77" s="487"/>
      <c r="BI77" s="486"/>
      <c r="BJ77" s="487"/>
      <c r="BK77" s="487"/>
      <c r="BL77" s="487"/>
      <c r="BM77" s="487"/>
      <c r="BN77" s="487"/>
      <c r="BO77" s="487"/>
      <c r="BP77" s="487"/>
      <c r="BQ77" s="487"/>
      <c r="BR77" s="487"/>
      <c r="BS77" s="487"/>
      <c r="BT77" s="487"/>
      <c r="BU77" s="487"/>
      <c r="BV77" s="487"/>
      <c r="BW77" s="487"/>
      <c r="BX77" s="487"/>
      <c r="BY77" s="486"/>
      <c r="BZ77" s="487"/>
      <c r="CA77" s="487"/>
      <c r="CB77" s="487"/>
      <c r="CC77" s="487"/>
      <c r="CD77" s="487"/>
      <c r="CE77" s="487"/>
      <c r="CF77" s="487"/>
      <c r="CG77" s="487"/>
      <c r="CH77" s="487"/>
      <c r="CI77" s="487"/>
      <c r="CJ77" s="487"/>
    </row>
    <row r="78" spans="1:96" s="479" customFormat="1" ht="8.4" customHeight="1">
      <c r="A78" s="486" t="s">
        <v>569</v>
      </c>
      <c r="B78" s="487">
        <v>20892037.504000001</v>
      </c>
      <c r="C78" s="487">
        <v>11421424.742000001</v>
      </c>
      <c r="D78" s="487">
        <v>32313462.247000001</v>
      </c>
      <c r="E78" s="487"/>
      <c r="F78" s="487">
        <v>249998.861</v>
      </c>
      <c r="G78" s="487">
        <v>30649.258000000002</v>
      </c>
      <c r="H78" s="487">
        <v>280648.12</v>
      </c>
      <c r="I78" s="487"/>
      <c r="J78" s="487">
        <v>28286667.16</v>
      </c>
      <c r="K78" s="487">
        <v>21197921.818999998</v>
      </c>
      <c r="L78" s="487">
        <v>49484588.979000002</v>
      </c>
      <c r="M78" s="486" t="s">
        <v>569</v>
      </c>
      <c r="N78" s="487">
        <v>203050.36600000001</v>
      </c>
      <c r="O78" s="487">
        <v>172424.04300000001</v>
      </c>
      <c r="P78" s="487">
        <v>375474.41</v>
      </c>
      <c r="Q78" s="487"/>
      <c r="R78" s="487">
        <v>3083489.6260000002</v>
      </c>
      <c r="S78" s="487">
        <v>1999017.32</v>
      </c>
      <c r="T78" s="487">
        <v>5082506.9460000005</v>
      </c>
      <c r="U78" s="487"/>
      <c r="V78" s="487">
        <v>11727383.057</v>
      </c>
      <c r="W78" s="487">
        <v>6936245.1299999999</v>
      </c>
      <c r="X78" s="487">
        <v>18663628.188000001</v>
      </c>
      <c r="Y78" s="486" t="s">
        <v>569</v>
      </c>
      <c r="Z78" s="487">
        <v>2621350.625</v>
      </c>
      <c r="AA78" s="487">
        <v>2111704.7489999998</v>
      </c>
      <c r="AB78" s="487">
        <v>4733055.375</v>
      </c>
      <c r="AC78" s="487"/>
      <c r="AD78" s="487">
        <v>8198684.125</v>
      </c>
      <c r="AE78" s="487">
        <v>4893869.2860000003</v>
      </c>
      <c r="AF78" s="487">
        <v>13092553.411</v>
      </c>
      <c r="AG78" s="487"/>
      <c r="AH78" s="487">
        <v>16020.647000000001</v>
      </c>
      <c r="AI78" s="487">
        <v>2455.6799999999998</v>
      </c>
      <c r="AJ78" s="487">
        <v>18476.327000000001</v>
      </c>
      <c r="AK78" s="486" t="s">
        <v>569</v>
      </c>
      <c r="AL78" s="487">
        <v>258907.49900000001</v>
      </c>
      <c r="AM78" s="487">
        <v>39998.938000000002</v>
      </c>
      <c r="AN78" s="487">
        <v>298906.43699999998</v>
      </c>
      <c r="AO78" s="487"/>
      <c r="AP78" s="487">
        <v>0</v>
      </c>
      <c r="AQ78" s="487">
        <v>0</v>
      </c>
      <c r="AR78" s="487">
        <v>0</v>
      </c>
      <c r="AS78" s="487"/>
      <c r="AT78" s="487">
        <v>1546486.5209999999</v>
      </c>
      <c r="AU78" s="487">
        <v>1866681.7649999999</v>
      </c>
      <c r="AV78" s="487">
        <v>3413168.287</v>
      </c>
      <c r="AW78" s="486" t="s">
        <v>569</v>
      </c>
      <c r="AX78" s="487">
        <v>0</v>
      </c>
      <c r="AY78" s="487">
        <v>0</v>
      </c>
      <c r="AZ78" s="487">
        <v>0</v>
      </c>
      <c r="BA78" s="487"/>
      <c r="BB78" s="487">
        <v>84340.263999999996</v>
      </c>
      <c r="BC78" s="487">
        <v>90795.721999999994</v>
      </c>
      <c r="BD78" s="487">
        <v>175135.986</v>
      </c>
      <c r="BE78" s="487"/>
      <c r="BF78" s="487">
        <v>106038.99800000001</v>
      </c>
      <c r="BG78" s="487">
        <v>123117.70600000001</v>
      </c>
      <c r="BH78" s="487">
        <v>229156.70499999999</v>
      </c>
      <c r="BI78" s="486" t="s">
        <v>569</v>
      </c>
      <c r="BJ78" s="487">
        <v>104189.53599999999</v>
      </c>
      <c r="BK78" s="487">
        <v>545992.04500000004</v>
      </c>
      <c r="BL78" s="487">
        <v>650181.58200000005</v>
      </c>
      <c r="BM78" s="487"/>
      <c r="BN78" s="487">
        <v>490005.29800000001</v>
      </c>
      <c r="BO78" s="487">
        <v>375841.63699999999</v>
      </c>
      <c r="BP78" s="487">
        <v>865846.93500000006</v>
      </c>
      <c r="BQ78" s="487"/>
      <c r="BR78" s="487">
        <v>0</v>
      </c>
      <c r="BS78" s="487">
        <v>0</v>
      </c>
      <c r="BT78" s="487">
        <v>0</v>
      </c>
      <c r="BU78" s="487"/>
      <c r="BV78" s="487">
        <v>1481.7070000000001</v>
      </c>
      <c r="BW78" s="487">
        <v>14.06</v>
      </c>
      <c r="BX78" s="487">
        <v>1495.768</v>
      </c>
      <c r="BY78" s="486" t="s">
        <v>569</v>
      </c>
      <c r="BZ78" s="487">
        <v>77870131.793999985</v>
      </c>
      <c r="CA78" s="487">
        <v>51808153.900000006</v>
      </c>
      <c r="CB78" s="487">
        <v>129678285.70300001</v>
      </c>
      <c r="CC78" s="487"/>
      <c r="CD78" s="487">
        <v>28286667.16</v>
      </c>
      <c r="CE78" s="487">
        <v>22617524.857000001</v>
      </c>
      <c r="CF78" s="487">
        <v>50904192.016999997</v>
      </c>
      <c r="CG78" s="487"/>
      <c r="CH78" s="487">
        <v>77870131.793999985</v>
      </c>
      <c r="CI78" s="487">
        <v>53227756.938000008</v>
      </c>
      <c r="CJ78" s="487">
        <v>131097888.741</v>
      </c>
    </row>
    <row r="79" spans="1:96" s="479" customFormat="1" ht="8.4" customHeight="1">
      <c r="A79" s="486" t="s">
        <v>570</v>
      </c>
      <c r="B79" s="487">
        <v>19939327.881999999</v>
      </c>
      <c r="C79" s="487">
        <v>9236891.0040000007</v>
      </c>
      <c r="D79" s="487">
        <v>29176218.886</v>
      </c>
      <c r="E79" s="487"/>
      <c r="F79" s="487">
        <v>199612.61900000001</v>
      </c>
      <c r="G79" s="487">
        <v>31851.773000000001</v>
      </c>
      <c r="H79" s="487">
        <v>231464.39199999999</v>
      </c>
      <c r="I79" s="487"/>
      <c r="J79" s="487">
        <v>43339453.042000003</v>
      </c>
      <c r="K79" s="487">
        <v>23395612.864</v>
      </c>
      <c r="L79" s="487">
        <v>66735065.906999998</v>
      </c>
      <c r="M79" s="486" t="s">
        <v>570</v>
      </c>
      <c r="N79" s="487">
        <v>2631601.3760000002</v>
      </c>
      <c r="O79" s="487">
        <v>1022601.7929999999</v>
      </c>
      <c r="P79" s="487">
        <v>3654203.17</v>
      </c>
      <c r="Q79" s="487"/>
      <c r="R79" s="487">
        <v>2977457.077</v>
      </c>
      <c r="S79" s="487">
        <v>1011450.222</v>
      </c>
      <c r="T79" s="487">
        <v>3988907.2990000001</v>
      </c>
      <c r="U79" s="487"/>
      <c r="V79" s="487">
        <v>9272009.4839999992</v>
      </c>
      <c r="W79" s="487">
        <v>4741651.4179999996</v>
      </c>
      <c r="X79" s="487">
        <v>14013660.903000001</v>
      </c>
      <c r="Y79" s="486" t="s">
        <v>570</v>
      </c>
      <c r="Z79" s="487">
        <v>72991.005000000005</v>
      </c>
      <c r="AA79" s="487">
        <v>22202.816999999999</v>
      </c>
      <c r="AB79" s="487">
        <v>95193.822</v>
      </c>
      <c r="AC79" s="487"/>
      <c r="AD79" s="487">
        <v>16035303.016000001</v>
      </c>
      <c r="AE79" s="487">
        <v>6716799.443</v>
      </c>
      <c r="AF79" s="487">
        <v>22752102.460000001</v>
      </c>
      <c r="AG79" s="487"/>
      <c r="AH79" s="487">
        <v>2126368.5690000001</v>
      </c>
      <c r="AI79" s="487">
        <v>206729.68299999999</v>
      </c>
      <c r="AJ79" s="487">
        <v>2333098.2519999999</v>
      </c>
      <c r="AK79" s="486" t="s">
        <v>570</v>
      </c>
      <c r="AL79" s="487">
        <v>1053520.645</v>
      </c>
      <c r="AM79" s="487">
        <v>303245.13799999998</v>
      </c>
      <c r="AN79" s="487">
        <v>1356765.784</v>
      </c>
      <c r="AO79" s="487"/>
      <c r="AP79" s="487">
        <v>1447032.835</v>
      </c>
      <c r="AQ79" s="487">
        <v>106958.314</v>
      </c>
      <c r="AR79" s="487">
        <v>1553991.149</v>
      </c>
      <c r="AS79" s="487"/>
      <c r="AT79" s="487">
        <v>3681.973</v>
      </c>
      <c r="AU79" s="487">
        <v>7863.2560000000003</v>
      </c>
      <c r="AV79" s="487">
        <v>11545.228999999999</v>
      </c>
      <c r="AW79" s="486" t="s">
        <v>570</v>
      </c>
      <c r="AX79" s="487">
        <v>849769.31700000004</v>
      </c>
      <c r="AY79" s="487">
        <v>1048.248</v>
      </c>
      <c r="AZ79" s="487">
        <v>850817.56499999994</v>
      </c>
      <c r="BA79" s="487"/>
      <c r="BB79" s="487">
        <v>345059.34499999997</v>
      </c>
      <c r="BC79" s="487">
        <v>83685.89</v>
      </c>
      <c r="BD79" s="487">
        <v>428745.23499999999</v>
      </c>
      <c r="BE79" s="487"/>
      <c r="BF79" s="487">
        <v>0</v>
      </c>
      <c r="BG79" s="487">
        <v>0</v>
      </c>
      <c r="BH79" s="487">
        <v>0</v>
      </c>
      <c r="BI79" s="486" t="s">
        <v>570</v>
      </c>
      <c r="BJ79" s="487">
        <v>69.938999999999993</v>
      </c>
      <c r="BK79" s="487">
        <v>19503.89</v>
      </c>
      <c r="BL79" s="487">
        <v>19573.830000000002</v>
      </c>
      <c r="BM79" s="487"/>
      <c r="BN79" s="487">
        <v>0</v>
      </c>
      <c r="BO79" s="487">
        <v>0</v>
      </c>
      <c r="BP79" s="487">
        <v>0</v>
      </c>
      <c r="BQ79" s="487"/>
      <c r="BR79" s="487">
        <v>1109587.5290000001</v>
      </c>
      <c r="BS79" s="487">
        <v>5119.5079999999998</v>
      </c>
      <c r="BT79" s="487">
        <v>1114707.0379999999</v>
      </c>
      <c r="BU79" s="487"/>
      <c r="BV79" s="487">
        <v>175044.91899999999</v>
      </c>
      <c r="BW79" s="487">
        <v>19708.714</v>
      </c>
      <c r="BX79" s="487">
        <v>194753.633</v>
      </c>
      <c r="BY79" s="486" t="s">
        <v>570</v>
      </c>
      <c r="BZ79" s="487">
        <v>101577890.572</v>
      </c>
      <c r="CA79" s="487">
        <v>46932923.975000009</v>
      </c>
      <c r="CB79" s="487">
        <v>148510814.55399999</v>
      </c>
      <c r="CC79" s="487"/>
      <c r="CD79" s="487">
        <v>43339453.042000003</v>
      </c>
      <c r="CE79" s="487">
        <v>23395612.864</v>
      </c>
      <c r="CF79" s="487">
        <v>66735065.906999998</v>
      </c>
      <c r="CG79" s="487"/>
      <c r="CH79" s="487">
        <v>101577890.572</v>
      </c>
      <c r="CI79" s="487">
        <v>46932923.975000009</v>
      </c>
      <c r="CJ79" s="487">
        <v>148510814.55399999</v>
      </c>
    </row>
    <row r="80" spans="1:96" s="479" customFormat="1" ht="8.4" customHeight="1">
      <c r="A80" s="486" t="s">
        <v>571</v>
      </c>
      <c r="B80" s="487">
        <v>13509883.834000001</v>
      </c>
      <c r="C80" s="487">
        <v>11297122.583000001</v>
      </c>
      <c r="D80" s="487">
        <v>24807006.416999999</v>
      </c>
      <c r="E80" s="487"/>
      <c r="F80" s="487">
        <v>653629.46100000001</v>
      </c>
      <c r="G80" s="487">
        <v>234938.02499999999</v>
      </c>
      <c r="H80" s="487">
        <v>888567.48600000003</v>
      </c>
      <c r="I80" s="487"/>
      <c r="J80" s="487">
        <v>18367178.692000002</v>
      </c>
      <c r="K80" s="487">
        <v>14040215.98</v>
      </c>
      <c r="L80" s="487">
        <v>32407394.673</v>
      </c>
      <c r="M80" s="486" t="s">
        <v>571</v>
      </c>
      <c r="N80" s="487">
        <v>1567213.797</v>
      </c>
      <c r="O80" s="487">
        <v>1191534.0859999999</v>
      </c>
      <c r="P80" s="487">
        <v>2758747.8840000001</v>
      </c>
      <c r="Q80" s="487"/>
      <c r="R80" s="487">
        <v>3727720.145</v>
      </c>
      <c r="S80" s="487">
        <v>3066522.6120000002</v>
      </c>
      <c r="T80" s="487">
        <v>6794242.7580000004</v>
      </c>
      <c r="U80" s="487"/>
      <c r="V80" s="487">
        <v>10769365.194</v>
      </c>
      <c r="W80" s="487">
        <v>7822693.7369999997</v>
      </c>
      <c r="X80" s="487">
        <v>18592058.931000002</v>
      </c>
      <c r="Y80" s="486" t="s">
        <v>571</v>
      </c>
      <c r="Z80" s="487">
        <v>50107.892999999996</v>
      </c>
      <c r="AA80" s="487">
        <v>7318.8770000000004</v>
      </c>
      <c r="AB80" s="487">
        <v>57426.77</v>
      </c>
      <c r="AC80" s="487"/>
      <c r="AD80" s="487">
        <v>13853720.115</v>
      </c>
      <c r="AE80" s="487">
        <v>4958604.3679999998</v>
      </c>
      <c r="AF80" s="487">
        <v>18812324.484000001</v>
      </c>
      <c r="AG80" s="487"/>
      <c r="AH80" s="487">
        <v>8399782.1840000004</v>
      </c>
      <c r="AI80" s="487">
        <v>308050.07900000003</v>
      </c>
      <c r="AJ80" s="487">
        <v>8707832.2640000004</v>
      </c>
      <c r="AK80" s="486" t="s">
        <v>571</v>
      </c>
      <c r="AL80" s="487">
        <v>2203349.838</v>
      </c>
      <c r="AM80" s="487">
        <v>586569.38</v>
      </c>
      <c r="AN80" s="487">
        <v>2789919.219</v>
      </c>
      <c r="AO80" s="487"/>
      <c r="AP80" s="487">
        <v>2135819.8629999999</v>
      </c>
      <c r="AQ80" s="487">
        <v>332478.79700000002</v>
      </c>
      <c r="AR80" s="487">
        <v>2468298.66</v>
      </c>
      <c r="AS80" s="487"/>
      <c r="AT80" s="487">
        <v>1101976.7080000001</v>
      </c>
      <c r="AU80" s="487">
        <v>1530629.5519999999</v>
      </c>
      <c r="AV80" s="487">
        <v>2632606.2609999999</v>
      </c>
      <c r="AW80" s="486" t="s">
        <v>571</v>
      </c>
      <c r="AX80" s="487">
        <v>677908.04200000002</v>
      </c>
      <c r="AY80" s="487">
        <v>3977.0459999999998</v>
      </c>
      <c r="AZ80" s="487">
        <v>681885.08799999999</v>
      </c>
      <c r="BA80" s="487"/>
      <c r="BB80" s="487">
        <v>779083.71400000004</v>
      </c>
      <c r="BC80" s="487">
        <v>64950.065000000002</v>
      </c>
      <c r="BD80" s="487">
        <v>844033.78</v>
      </c>
      <c r="BE80" s="487"/>
      <c r="BF80" s="487">
        <v>199139.96299999999</v>
      </c>
      <c r="BG80" s="487">
        <v>1285174.996</v>
      </c>
      <c r="BH80" s="487">
        <v>1484314.96</v>
      </c>
      <c r="BI80" s="486" t="s">
        <v>571</v>
      </c>
      <c r="BJ80" s="487">
        <v>120</v>
      </c>
      <c r="BK80" s="487">
        <v>1028990.022</v>
      </c>
      <c r="BL80" s="487">
        <v>1029110.022</v>
      </c>
      <c r="BM80" s="487"/>
      <c r="BN80" s="487">
        <v>1268187.037</v>
      </c>
      <c r="BO80" s="487">
        <v>1279821.1529999999</v>
      </c>
      <c r="BP80" s="487">
        <v>2548008.1910000001</v>
      </c>
      <c r="BQ80" s="487"/>
      <c r="BR80" s="487">
        <v>2180750.852</v>
      </c>
      <c r="BS80" s="487">
        <v>32809.519999999997</v>
      </c>
      <c r="BT80" s="487">
        <v>2213560.3730000001</v>
      </c>
      <c r="BU80" s="487"/>
      <c r="BV80" s="487">
        <v>1148780.9110000001</v>
      </c>
      <c r="BW80" s="487">
        <v>64718.046000000002</v>
      </c>
      <c r="BX80" s="487">
        <v>1213498.9569999999</v>
      </c>
      <c r="BY80" s="486" t="s">
        <v>571</v>
      </c>
      <c r="BZ80" s="487">
        <v>82593718.243000001</v>
      </c>
      <c r="CA80" s="487">
        <v>49137118.923999995</v>
      </c>
      <c r="CB80" s="487">
        <v>131730837.178</v>
      </c>
      <c r="CC80" s="487"/>
      <c r="CD80" s="487">
        <v>18367178.692000002</v>
      </c>
      <c r="CE80" s="487">
        <v>14560855.502</v>
      </c>
      <c r="CF80" s="487">
        <v>32928034.195</v>
      </c>
      <c r="CG80" s="487"/>
      <c r="CH80" s="487">
        <v>82593718.243000001</v>
      </c>
      <c r="CI80" s="487">
        <v>49657758.445999995</v>
      </c>
      <c r="CJ80" s="487">
        <v>132251476.69999999</v>
      </c>
    </row>
    <row r="81" spans="1:88" s="479" customFormat="1" ht="8.4" customHeight="1">
      <c r="A81" s="483" t="s">
        <v>572</v>
      </c>
      <c r="B81" s="481">
        <v>218144.95199999999</v>
      </c>
      <c r="C81" s="481">
        <v>7202.2960000000003</v>
      </c>
      <c r="D81" s="481">
        <v>225347.24799999999</v>
      </c>
      <c r="E81" s="481"/>
      <c r="F81" s="481">
        <v>0</v>
      </c>
      <c r="G81" s="481">
        <v>47.023000000000003</v>
      </c>
      <c r="H81" s="481">
        <v>47.023000000000003</v>
      </c>
      <c r="I81" s="481"/>
      <c r="J81" s="481">
        <v>413139.09899999999</v>
      </c>
      <c r="K81" s="481">
        <v>590075.054</v>
      </c>
      <c r="L81" s="481">
        <v>1003214.153</v>
      </c>
      <c r="M81" s="483" t="s">
        <v>572</v>
      </c>
      <c r="N81" s="481">
        <v>0</v>
      </c>
      <c r="O81" s="481">
        <v>69.67</v>
      </c>
      <c r="P81" s="481">
        <v>69.67</v>
      </c>
      <c r="Q81" s="481"/>
      <c r="R81" s="481">
        <v>373.50299999999999</v>
      </c>
      <c r="S81" s="481">
        <v>1412.4</v>
      </c>
      <c r="T81" s="481">
        <v>1785.903</v>
      </c>
      <c r="U81" s="481"/>
      <c r="V81" s="481">
        <v>0</v>
      </c>
      <c r="W81" s="481">
        <v>16336.134</v>
      </c>
      <c r="X81" s="481">
        <v>16336.134</v>
      </c>
      <c r="Y81" s="483" t="s">
        <v>572</v>
      </c>
      <c r="Z81" s="481">
        <v>0</v>
      </c>
      <c r="AA81" s="481">
        <v>0</v>
      </c>
      <c r="AB81" s="481">
        <v>0</v>
      </c>
      <c r="AC81" s="481"/>
      <c r="AD81" s="481">
        <v>809.94500000000005</v>
      </c>
      <c r="AE81" s="481">
        <v>6223.8940000000002</v>
      </c>
      <c r="AF81" s="481">
        <v>7033.8389999999999</v>
      </c>
      <c r="AG81" s="481"/>
      <c r="AH81" s="481">
        <v>0</v>
      </c>
      <c r="AI81" s="481">
        <v>0</v>
      </c>
      <c r="AJ81" s="481">
        <v>0</v>
      </c>
      <c r="AK81" s="483" t="s">
        <v>572</v>
      </c>
      <c r="AL81" s="481">
        <v>0</v>
      </c>
      <c r="AM81" s="481">
        <v>0</v>
      </c>
      <c r="AN81" s="481">
        <v>0</v>
      </c>
      <c r="AO81" s="481"/>
      <c r="AP81" s="481">
        <v>0</v>
      </c>
      <c r="AQ81" s="481">
        <v>0</v>
      </c>
      <c r="AR81" s="481">
        <v>0</v>
      </c>
      <c r="AS81" s="481"/>
      <c r="AT81" s="481">
        <v>0</v>
      </c>
      <c r="AU81" s="481">
        <v>0</v>
      </c>
      <c r="AV81" s="481">
        <v>0</v>
      </c>
      <c r="AW81" s="483" t="s">
        <v>572</v>
      </c>
      <c r="AX81" s="481">
        <v>39120</v>
      </c>
      <c r="AY81" s="481">
        <v>0</v>
      </c>
      <c r="AZ81" s="481">
        <v>39120</v>
      </c>
      <c r="BA81" s="481"/>
      <c r="BB81" s="481">
        <v>0</v>
      </c>
      <c r="BC81" s="481">
        <v>0</v>
      </c>
      <c r="BD81" s="481">
        <v>0</v>
      </c>
      <c r="BE81" s="481"/>
      <c r="BF81" s="481">
        <v>0</v>
      </c>
      <c r="BG81" s="481">
        <v>0</v>
      </c>
      <c r="BH81" s="481">
        <v>0</v>
      </c>
      <c r="BI81" s="483" t="s">
        <v>572</v>
      </c>
      <c r="BJ81" s="481">
        <v>0</v>
      </c>
      <c r="BK81" s="481">
        <v>0</v>
      </c>
      <c r="BL81" s="481">
        <v>0</v>
      </c>
      <c r="BM81" s="481"/>
      <c r="BN81" s="481">
        <v>0</v>
      </c>
      <c r="BO81" s="481">
        <v>0</v>
      </c>
      <c r="BP81" s="481">
        <v>0</v>
      </c>
      <c r="BQ81" s="481"/>
      <c r="BR81" s="481">
        <v>0</v>
      </c>
      <c r="BS81" s="481">
        <v>0</v>
      </c>
      <c r="BT81" s="481">
        <v>0</v>
      </c>
      <c r="BU81" s="481"/>
      <c r="BV81" s="481">
        <v>0</v>
      </c>
      <c r="BW81" s="481">
        <v>0</v>
      </c>
      <c r="BX81" s="481">
        <v>0</v>
      </c>
      <c r="BY81" s="483" t="s">
        <v>572</v>
      </c>
      <c r="BZ81" s="481">
        <v>671587.49899999995</v>
      </c>
      <c r="CA81" s="481">
        <v>621366.47100000002</v>
      </c>
      <c r="CB81" s="481">
        <v>1292953.97</v>
      </c>
      <c r="CC81" s="481"/>
      <c r="CD81" s="481">
        <v>413139.09899999999</v>
      </c>
      <c r="CE81" s="481">
        <v>590075.054</v>
      </c>
      <c r="CF81" s="481">
        <v>1003214.153</v>
      </c>
      <c r="CG81" s="481"/>
      <c r="CH81" s="481">
        <v>671587.49899999995</v>
      </c>
      <c r="CI81" s="481">
        <v>621366.47100000002</v>
      </c>
      <c r="CJ81" s="481">
        <v>1292953.97</v>
      </c>
    </row>
    <row r="82" spans="1:88" s="479" customFormat="1" ht="8.4" customHeight="1">
      <c r="A82" s="483" t="s">
        <v>573</v>
      </c>
      <c r="B82" s="481">
        <v>12584020.796</v>
      </c>
      <c r="C82" s="481">
        <v>10879155.284</v>
      </c>
      <c r="D82" s="481">
        <v>23463176.079999998</v>
      </c>
      <c r="E82" s="481"/>
      <c r="F82" s="481">
        <v>562750.97699999996</v>
      </c>
      <c r="G82" s="481">
        <v>188935.245</v>
      </c>
      <c r="H82" s="481">
        <v>751686.223</v>
      </c>
      <c r="I82" s="481"/>
      <c r="J82" s="481">
        <v>15702213.884</v>
      </c>
      <c r="K82" s="481">
        <v>12653865.765000001</v>
      </c>
      <c r="L82" s="481">
        <v>28356079.649999999</v>
      </c>
      <c r="M82" s="483" t="s">
        <v>573</v>
      </c>
      <c r="N82" s="481">
        <v>1543918.1370000001</v>
      </c>
      <c r="O82" s="481">
        <v>1184869.7239999999</v>
      </c>
      <c r="P82" s="481">
        <v>2728787.861</v>
      </c>
      <c r="Q82" s="481"/>
      <c r="R82" s="481">
        <v>3568689.3730000001</v>
      </c>
      <c r="S82" s="481">
        <v>3019598.2149999999</v>
      </c>
      <c r="T82" s="481">
        <v>6588287.5889999997</v>
      </c>
      <c r="U82" s="481"/>
      <c r="V82" s="481">
        <v>10443066.297</v>
      </c>
      <c r="W82" s="481">
        <v>7716047.4160000002</v>
      </c>
      <c r="X82" s="481">
        <v>18159113.714000002</v>
      </c>
      <c r="Y82" s="483" t="s">
        <v>573</v>
      </c>
      <c r="Z82" s="481">
        <v>50107.892999999996</v>
      </c>
      <c r="AA82" s="481">
        <v>7318.8770000000004</v>
      </c>
      <c r="AB82" s="481">
        <v>57426.77</v>
      </c>
      <c r="AC82" s="481"/>
      <c r="AD82" s="481">
        <v>13282826.684</v>
      </c>
      <c r="AE82" s="481">
        <v>4821623.9560000002</v>
      </c>
      <c r="AF82" s="481">
        <v>18104450.640999999</v>
      </c>
      <c r="AG82" s="481"/>
      <c r="AH82" s="481">
        <v>8297730.9979999997</v>
      </c>
      <c r="AI82" s="481">
        <v>302255.39600000001</v>
      </c>
      <c r="AJ82" s="481">
        <v>8599986.3949999996</v>
      </c>
      <c r="AK82" s="483" t="s">
        <v>573</v>
      </c>
      <c r="AL82" s="481">
        <v>2192930.4079999998</v>
      </c>
      <c r="AM82" s="481">
        <v>579465.49800000002</v>
      </c>
      <c r="AN82" s="481">
        <v>2772395.906</v>
      </c>
      <c r="AO82" s="481"/>
      <c r="AP82" s="481">
        <v>1988077.7690000001</v>
      </c>
      <c r="AQ82" s="481">
        <v>318971.84000000003</v>
      </c>
      <c r="AR82" s="481">
        <v>2307049.61</v>
      </c>
      <c r="AS82" s="481"/>
      <c r="AT82" s="481">
        <v>1101976.7080000001</v>
      </c>
      <c r="AU82" s="481">
        <v>1530629.5519999999</v>
      </c>
      <c r="AV82" s="481">
        <v>2632606.2609999999</v>
      </c>
      <c r="AW82" s="483" t="s">
        <v>573</v>
      </c>
      <c r="AX82" s="481">
        <v>473137.15299999999</v>
      </c>
      <c r="AY82" s="481">
        <v>889.89</v>
      </c>
      <c r="AZ82" s="481">
        <v>474027.04399999999</v>
      </c>
      <c r="BA82" s="481"/>
      <c r="BB82" s="481">
        <v>776214.48300000001</v>
      </c>
      <c r="BC82" s="481">
        <v>64950.065000000002</v>
      </c>
      <c r="BD82" s="481">
        <v>841164.549</v>
      </c>
      <c r="BE82" s="481"/>
      <c r="BF82" s="481">
        <v>199139.96299999999</v>
      </c>
      <c r="BG82" s="481">
        <v>1285174.996</v>
      </c>
      <c r="BH82" s="481">
        <v>1484314.96</v>
      </c>
      <c r="BI82" s="483" t="s">
        <v>573</v>
      </c>
      <c r="BJ82" s="481">
        <v>120</v>
      </c>
      <c r="BK82" s="481">
        <v>1028990.022</v>
      </c>
      <c r="BL82" s="481">
        <v>1029110.022</v>
      </c>
      <c r="BM82" s="481"/>
      <c r="BN82" s="481">
        <v>1268187.037</v>
      </c>
      <c r="BO82" s="481">
        <v>1279821.1529999999</v>
      </c>
      <c r="BP82" s="481">
        <v>2548008.1910000001</v>
      </c>
      <c r="BQ82" s="481"/>
      <c r="BR82" s="481">
        <v>2143057.5380000002</v>
      </c>
      <c r="BS82" s="481">
        <v>32747.125</v>
      </c>
      <c r="BT82" s="481">
        <v>2175804.6639999999</v>
      </c>
      <c r="BU82" s="481"/>
      <c r="BV82" s="481">
        <v>1113621.9979999999</v>
      </c>
      <c r="BW82" s="481">
        <v>58882.722999999998</v>
      </c>
      <c r="BX82" s="481">
        <v>1172504.7220000001</v>
      </c>
      <c r="BY82" s="483" t="s">
        <v>573</v>
      </c>
      <c r="BZ82" s="481">
        <v>77291788.095999986</v>
      </c>
      <c r="CA82" s="481">
        <v>46954192.741999991</v>
      </c>
      <c r="CB82" s="481">
        <v>124245980.85199998</v>
      </c>
      <c r="CC82" s="481"/>
      <c r="CD82" s="481">
        <v>15702213.884</v>
      </c>
      <c r="CE82" s="481">
        <v>13174505.288000001</v>
      </c>
      <c r="CF82" s="481">
        <v>28876719.173</v>
      </c>
      <c r="CG82" s="481"/>
      <c r="CH82" s="481">
        <v>77291788.095999986</v>
      </c>
      <c r="CI82" s="481">
        <v>47474832.264999993</v>
      </c>
      <c r="CJ82" s="481">
        <v>124766620.375</v>
      </c>
    </row>
    <row r="83" spans="1:88" s="479" customFormat="1" ht="8.4" customHeight="1">
      <c r="A83" s="483" t="s">
        <v>574</v>
      </c>
      <c r="B83" s="481">
        <v>706288.06</v>
      </c>
      <c r="C83" s="481">
        <v>410029.47</v>
      </c>
      <c r="D83" s="481">
        <v>1116317.531</v>
      </c>
      <c r="E83" s="481"/>
      <c r="F83" s="481">
        <v>90736.501000000004</v>
      </c>
      <c r="G83" s="481">
        <v>45946.379000000001</v>
      </c>
      <c r="H83" s="481">
        <v>136682.88</v>
      </c>
      <c r="I83" s="481"/>
      <c r="J83" s="481">
        <v>2166690.08</v>
      </c>
      <c r="K83" s="481">
        <v>667388.21799999999</v>
      </c>
      <c r="L83" s="481">
        <v>2834078.298</v>
      </c>
      <c r="M83" s="483" t="s">
        <v>574</v>
      </c>
      <c r="N83" s="481">
        <v>23295.66</v>
      </c>
      <c r="O83" s="481">
        <v>6594.6909999999998</v>
      </c>
      <c r="P83" s="481">
        <v>29890.351999999999</v>
      </c>
      <c r="Q83" s="481"/>
      <c r="R83" s="481">
        <v>158657.26800000001</v>
      </c>
      <c r="S83" s="481">
        <v>45511.995999999999</v>
      </c>
      <c r="T83" s="481">
        <v>204169.26500000001</v>
      </c>
      <c r="U83" s="481"/>
      <c r="V83" s="481">
        <v>325594.07299999997</v>
      </c>
      <c r="W83" s="481">
        <v>89093.652000000002</v>
      </c>
      <c r="X83" s="481">
        <v>414687.72499999998</v>
      </c>
      <c r="Y83" s="483" t="s">
        <v>574</v>
      </c>
      <c r="Z83" s="481">
        <v>0</v>
      </c>
      <c r="AA83" s="481">
        <v>0</v>
      </c>
      <c r="AB83" s="481">
        <v>0</v>
      </c>
      <c r="AC83" s="481"/>
      <c r="AD83" s="481">
        <v>569602.76100000006</v>
      </c>
      <c r="AE83" s="481">
        <v>129767.18700000001</v>
      </c>
      <c r="AF83" s="481">
        <v>699369.94900000002</v>
      </c>
      <c r="AG83" s="481"/>
      <c r="AH83" s="481">
        <v>102051.186</v>
      </c>
      <c r="AI83" s="481">
        <v>5794.6819999999998</v>
      </c>
      <c r="AJ83" s="481">
        <v>107845.868</v>
      </c>
      <c r="AK83" s="483" t="s">
        <v>574</v>
      </c>
      <c r="AL83" s="481">
        <v>10419.43</v>
      </c>
      <c r="AM83" s="481">
        <v>7103.8819999999996</v>
      </c>
      <c r="AN83" s="481">
        <v>17523.312999999998</v>
      </c>
      <c r="AO83" s="481"/>
      <c r="AP83" s="481">
        <v>147742.09299999999</v>
      </c>
      <c r="AQ83" s="481">
        <v>13506.956</v>
      </c>
      <c r="AR83" s="481">
        <v>161249.04999999999</v>
      </c>
      <c r="AS83" s="481"/>
      <c r="AT83" s="481">
        <v>0</v>
      </c>
      <c r="AU83" s="481">
        <v>0</v>
      </c>
      <c r="AV83" s="481">
        <v>0</v>
      </c>
      <c r="AW83" s="483" t="s">
        <v>574</v>
      </c>
      <c r="AX83" s="481">
        <v>165650.88800000001</v>
      </c>
      <c r="AY83" s="481">
        <v>3087.1559999999999</v>
      </c>
      <c r="AZ83" s="481">
        <v>168738.04399999999</v>
      </c>
      <c r="BA83" s="481"/>
      <c r="BB83" s="481">
        <v>2869.2310000000002</v>
      </c>
      <c r="BC83" s="481">
        <v>0</v>
      </c>
      <c r="BD83" s="481">
        <v>2869.2310000000002</v>
      </c>
      <c r="BE83" s="481"/>
      <c r="BF83" s="481">
        <v>0</v>
      </c>
      <c r="BG83" s="481">
        <v>0</v>
      </c>
      <c r="BH83" s="481">
        <v>0</v>
      </c>
      <c r="BI83" s="483" t="s">
        <v>574</v>
      </c>
      <c r="BJ83" s="481">
        <v>0</v>
      </c>
      <c r="BK83" s="481">
        <v>0</v>
      </c>
      <c r="BL83" s="481">
        <v>0</v>
      </c>
      <c r="BM83" s="481"/>
      <c r="BN83" s="481">
        <v>0</v>
      </c>
      <c r="BO83" s="481">
        <v>0</v>
      </c>
      <c r="BP83" s="481">
        <v>0</v>
      </c>
      <c r="BQ83" s="481"/>
      <c r="BR83" s="481">
        <v>37693.313000000002</v>
      </c>
      <c r="BS83" s="481">
        <v>62.395000000000003</v>
      </c>
      <c r="BT83" s="481">
        <v>37755.707999999999</v>
      </c>
      <c r="BU83" s="481"/>
      <c r="BV83" s="481">
        <v>35006.665999999997</v>
      </c>
      <c r="BW83" s="481">
        <v>5793.3140000000003</v>
      </c>
      <c r="BX83" s="481">
        <v>40799.981</v>
      </c>
      <c r="BY83" s="483" t="s">
        <v>574</v>
      </c>
      <c r="BZ83" s="481">
        <v>4542297.2100000009</v>
      </c>
      <c r="CA83" s="481">
        <v>1429679.9780000001</v>
      </c>
      <c r="CB83" s="481">
        <v>5971977.1949999975</v>
      </c>
      <c r="CC83" s="481"/>
      <c r="CD83" s="481">
        <v>2166690.08</v>
      </c>
      <c r="CE83" s="481">
        <v>667388.21799999999</v>
      </c>
      <c r="CF83" s="481">
        <v>2834078.298</v>
      </c>
      <c r="CG83" s="481"/>
      <c r="CH83" s="481">
        <v>4542297.2100000009</v>
      </c>
      <c r="CI83" s="481">
        <v>1429679.9780000001</v>
      </c>
      <c r="CJ83" s="481">
        <v>5971977.1949999975</v>
      </c>
    </row>
    <row r="84" spans="1:88" s="479" customFormat="1" ht="8.4" customHeight="1">
      <c r="A84" s="483" t="s">
        <v>575</v>
      </c>
      <c r="B84" s="481">
        <v>1430.0239999999999</v>
      </c>
      <c r="C84" s="481">
        <v>735.53099999999995</v>
      </c>
      <c r="D84" s="481">
        <v>2165.556</v>
      </c>
      <c r="E84" s="481"/>
      <c r="F84" s="481">
        <v>141.982</v>
      </c>
      <c r="G84" s="481">
        <v>9.3759999999999994</v>
      </c>
      <c r="H84" s="481">
        <v>151.35900000000001</v>
      </c>
      <c r="I84" s="481"/>
      <c r="J84" s="481">
        <v>85135.627999999997</v>
      </c>
      <c r="K84" s="481">
        <v>128886.942</v>
      </c>
      <c r="L84" s="481">
        <v>214022.57</v>
      </c>
      <c r="M84" s="483" t="s">
        <v>575</v>
      </c>
      <c r="N84" s="481">
        <v>0</v>
      </c>
      <c r="O84" s="481">
        <v>0</v>
      </c>
      <c r="P84" s="481">
        <v>0</v>
      </c>
      <c r="Q84" s="481"/>
      <c r="R84" s="481">
        <v>0</v>
      </c>
      <c r="S84" s="481">
        <v>0</v>
      </c>
      <c r="T84" s="481">
        <v>0</v>
      </c>
      <c r="U84" s="481"/>
      <c r="V84" s="481">
        <v>704.82299999999998</v>
      </c>
      <c r="W84" s="481">
        <v>1216.5329999999999</v>
      </c>
      <c r="X84" s="481">
        <v>1921.356</v>
      </c>
      <c r="Y84" s="483" t="s">
        <v>575</v>
      </c>
      <c r="Z84" s="481">
        <v>0</v>
      </c>
      <c r="AA84" s="481">
        <v>0</v>
      </c>
      <c r="AB84" s="481">
        <v>0</v>
      </c>
      <c r="AC84" s="481"/>
      <c r="AD84" s="481">
        <v>480.72399999999999</v>
      </c>
      <c r="AE84" s="481">
        <v>989.32899999999995</v>
      </c>
      <c r="AF84" s="481">
        <v>1470.0530000000001</v>
      </c>
      <c r="AG84" s="481"/>
      <c r="AH84" s="481">
        <v>0</v>
      </c>
      <c r="AI84" s="481">
        <v>0</v>
      </c>
      <c r="AJ84" s="481">
        <v>0</v>
      </c>
      <c r="AK84" s="483" t="s">
        <v>575</v>
      </c>
      <c r="AL84" s="481">
        <v>0</v>
      </c>
      <c r="AM84" s="481">
        <v>0</v>
      </c>
      <c r="AN84" s="481">
        <v>0</v>
      </c>
      <c r="AO84" s="481"/>
      <c r="AP84" s="481">
        <v>0</v>
      </c>
      <c r="AQ84" s="481">
        <v>0</v>
      </c>
      <c r="AR84" s="481">
        <v>0</v>
      </c>
      <c r="AS84" s="481"/>
      <c r="AT84" s="481">
        <v>0</v>
      </c>
      <c r="AU84" s="481">
        <v>0</v>
      </c>
      <c r="AV84" s="481">
        <v>0</v>
      </c>
      <c r="AW84" s="483" t="s">
        <v>575</v>
      </c>
      <c r="AX84" s="481">
        <v>0</v>
      </c>
      <c r="AY84" s="481">
        <v>0</v>
      </c>
      <c r="AZ84" s="481">
        <v>0</v>
      </c>
      <c r="BA84" s="481"/>
      <c r="BB84" s="481">
        <v>0</v>
      </c>
      <c r="BC84" s="481">
        <v>0</v>
      </c>
      <c r="BD84" s="481">
        <v>0</v>
      </c>
      <c r="BE84" s="481"/>
      <c r="BF84" s="481">
        <v>0</v>
      </c>
      <c r="BG84" s="481">
        <v>0</v>
      </c>
      <c r="BH84" s="481">
        <v>0</v>
      </c>
      <c r="BI84" s="483" t="s">
        <v>575</v>
      </c>
      <c r="BJ84" s="481">
        <v>0</v>
      </c>
      <c r="BK84" s="481">
        <v>0</v>
      </c>
      <c r="BL84" s="481">
        <v>0</v>
      </c>
      <c r="BM84" s="481"/>
      <c r="BN84" s="481">
        <v>0</v>
      </c>
      <c r="BO84" s="481">
        <v>0</v>
      </c>
      <c r="BP84" s="481">
        <v>0</v>
      </c>
      <c r="BQ84" s="481"/>
      <c r="BR84" s="481">
        <v>0</v>
      </c>
      <c r="BS84" s="481">
        <v>0</v>
      </c>
      <c r="BT84" s="481">
        <v>0</v>
      </c>
      <c r="BU84" s="481"/>
      <c r="BV84" s="481">
        <v>152.24600000000001</v>
      </c>
      <c r="BW84" s="481">
        <v>42.008000000000003</v>
      </c>
      <c r="BX84" s="481">
        <v>194.25399999999999</v>
      </c>
      <c r="BY84" s="483" t="s">
        <v>575</v>
      </c>
      <c r="BZ84" s="481">
        <v>88045.426999999996</v>
      </c>
      <c r="CA84" s="481">
        <v>131879.71900000001</v>
      </c>
      <c r="CB84" s="481">
        <v>219925.14800000002</v>
      </c>
      <c r="CC84" s="481"/>
      <c r="CD84" s="481">
        <v>85135.627999999997</v>
      </c>
      <c r="CE84" s="481">
        <v>128886.942</v>
      </c>
      <c r="CF84" s="481">
        <v>214022.57</v>
      </c>
      <c r="CG84" s="481"/>
      <c r="CH84" s="481">
        <v>88045.426999999996</v>
      </c>
      <c r="CI84" s="481">
        <v>131879.71900000001</v>
      </c>
      <c r="CJ84" s="481">
        <v>219925.14800000002</v>
      </c>
    </row>
    <row r="85" spans="1:88" s="479" customFormat="1" ht="8.4" customHeight="1">
      <c r="A85" s="486" t="s">
        <v>576</v>
      </c>
      <c r="B85" s="487">
        <v>131074.921</v>
      </c>
      <c r="C85" s="487">
        <v>106179.448</v>
      </c>
      <c r="D85" s="487">
        <v>237254.36900000001</v>
      </c>
      <c r="E85" s="487"/>
      <c r="F85" s="487">
        <v>56431.94</v>
      </c>
      <c r="G85" s="487">
        <v>13199.661</v>
      </c>
      <c r="H85" s="487">
        <v>69631.601999999999</v>
      </c>
      <c r="I85" s="487"/>
      <c r="J85" s="487">
        <v>0</v>
      </c>
      <c r="K85" s="487">
        <v>393812.48100000003</v>
      </c>
      <c r="L85" s="487">
        <v>393812.48100000003</v>
      </c>
      <c r="M85" s="486" t="s">
        <v>576</v>
      </c>
      <c r="N85" s="487">
        <v>173697.13699999999</v>
      </c>
      <c r="O85" s="487">
        <v>109201.189</v>
      </c>
      <c r="P85" s="487">
        <v>282898.32699999999</v>
      </c>
      <c r="Q85" s="487"/>
      <c r="R85" s="487">
        <v>144983.16899999999</v>
      </c>
      <c r="S85" s="487">
        <v>5836.9</v>
      </c>
      <c r="T85" s="487">
        <v>150820.07</v>
      </c>
      <c r="U85" s="487"/>
      <c r="V85" s="487">
        <v>257285.24400000001</v>
      </c>
      <c r="W85" s="487">
        <v>265099.07699999999</v>
      </c>
      <c r="X85" s="487">
        <v>522384.321</v>
      </c>
      <c r="Y85" s="486" t="s">
        <v>576</v>
      </c>
      <c r="Z85" s="487">
        <v>1567.2729999999999</v>
      </c>
      <c r="AA85" s="487">
        <v>585.77099999999996</v>
      </c>
      <c r="AB85" s="487">
        <v>2153.0450000000001</v>
      </c>
      <c r="AC85" s="487"/>
      <c r="AD85" s="487">
        <v>599215.55299999996</v>
      </c>
      <c r="AE85" s="487">
        <v>194321.41500000001</v>
      </c>
      <c r="AF85" s="487">
        <v>793536.96799999999</v>
      </c>
      <c r="AG85" s="487"/>
      <c r="AH85" s="487">
        <v>3585.163</v>
      </c>
      <c r="AI85" s="487">
        <v>581.52300000000002</v>
      </c>
      <c r="AJ85" s="487">
        <v>4166.6859999999997</v>
      </c>
      <c r="AK85" s="486" t="s">
        <v>576</v>
      </c>
      <c r="AL85" s="487">
        <v>34997.790999999997</v>
      </c>
      <c r="AM85" s="487">
        <v>17862.027999999998</v>
      </c>
      <c r="AN85" s="487">
        <v>52859.82</v>
      </c>
      <c r="AO85" s="487"/>
      <c r="AP85" s="487">
        <v>27750.955000000002</v>
      </c>
      <c r="AQ85" s="487">
        <v>6718.375</v>
      </c>
      <c r="AR85" s="487">
        <v>34469.330999999998</v>
      </c>
      <c r="AS85" s="487"/>
      <c r="AT85" s="487">
        <v>41326.947</v>
      </c>
      <c r="AU85" s="487">
        <v>232781.397</v>
      </c>
      <c r="AV85" s="487">
        <v>274108.34399999998</v>
      </c>
      <c r="AW85" s="486" t="s">
        <v>576</v>
      </c>
      <c r="AX85" s="487">
        <v>578.73099999999999</v>
      </c>
      <c r="AY85" s="487">
        <v>12.189</v>
      </c>
      <c r="AZ85" s="487">
        <v>590.91999999999996</v>
      </c>
      <c r="BA85" s="487"/>
      <c r="BB85" s="487">
        <v>2396.8679999999999</v>
      </c>
      <c r="BC85" s="487">
        <v>3552.223</v>
      </c>
      <c r="BD85" s="487">
        <v>5949.0910000000003</v>
      </c>
      <c r="BE85" s="487"/>
      <c r="BF85" s="487">
        <v>26122.132000000001</v>
      </c>
      <c r="BG85" s="487">
        <v>19947.291000000001</v>
      </c>
      <c r="BH85" s="487">
        <v>46069.423999999999</v>
      </c>
      <c r="BI85" s="486" t="s">
        <v>576</v>
      </c>
      <c r="BJ85" s="487">
        <v>2262.2339999999999</v>
      </c>
      <c r="BK85" s="487">
        <v>95815.668999999994</v>
      </c>
      <c r="BL85" s="487">
        <v>98077.903000000006</v>
      </c>
      <c r="BM85" s="487"/>
      <c r="BN85" s="487">
        <v>0</v>
      </c>
      <c r="BO85" s="487">
        <v>3939.04</v>
      </c>
      <c r="BP85" s="487">
        <v>3939.04</v>
      </c>
      <c r="BQ85" s="487"/>
      <c r="BR85" s="487">
        <v>6914.61</v>
      </c>
      <c r="BS85" s="487">
        <v>238.422</v>
      </c>
      <c r="BT85" s="487">
        <v>7153.0330000000004</v>
      </c>
      <c r="BU85" s="487"/>
      <c r="BV85" s="487">
        <v>4497.4170000000004</v>
      </c>
      <c r="BW85" s="487">
        <v>64.319000000000003</v>
      </c>
      <c r="BX85" s="487">
        <v>4561.7370000000001</v>
      </c>
      <c r="BY85" s="486" t="s">
        <v>576</v>
      </c>
      <c r="BZ85" s="487">
        <v>1514688.085</v>
      </c>
      <c r="CA85" s="487">
        <v>1469748.4180000001</v>
      </c>
      <c r="CB85" s="487">
        <v>2984436.5120000001</v>
      </c>
      <c r="CC85" s="487"/>
      <c r="CD85" s="487">
        <v>0</v>
      </c>
      <c r="CE85" s="487">
        <v>407350.35200000001</v>
      </c>
      <c r="CF85" s="487">
        <v>407350.35200000001</v>
      </c>
      <c r="CG85" s="487"/>
      <c r="CH85" s="487">
        <v>1514688.085</v>
      </c>
      <c r="CI85" s="487">
        <v>1483286.2889999999</v>
      </c>
      <c r="CJ85" s="487">
        <v>2997974.3829999999</v>
      </c>
    </row>
    <row r="86" spans="1:88" s="479" customFormat="1" ht="8.4" customHeight="1">
      <c r="A86" s="486" t="s">
        <v>577</v>
      </c>
      <c r="B86" s="487">
        <v>636258.12899999996</v>
      </c>
      <c r="C86" s="487">
        <v>542382.29299999995</v>
      </c>
      <c r="D86" s="487">
        <v>1178640.422</v>
      </c>
      <c r="E86" s="487"/>
      <c r="F86" s="487">
        <v>8277.0949999999993</v>
      </c>
      <c r="G86" s="487">
        <v>1890.2950000000001</v>
      </c>
      <c r="H86" s="487">
        <v>10167.391</v>
      </c>
      <c r="I86" s="487"/>
      <c r="J86" s="487">
        <v>1192042.682</v>
      </c>
      <c r="K86" s="487">
        <v>1263673.7709999999</v>
      </c>
      <c r="L86" s="487">
        <v>2455716.4530000002</v>
      </c>
      <c r="M86" s="486" t="s">
        <v>577</v>
      </c>
      <c r="N86" s="487">
        <v>18586.671999999999</v>
      </c>
      <c r="O86" s="487">
        <v>16427.085999999999</v>
      </c>
      <c r="P86" s="487">
        <v>35013.758999999998</v>
      </c>
      <c r="Q86" s="487"/>
      <c r="R86" s="487">
        <v>74776.474000000002</v>
      </c>
      <c r="S86" s="487">
        <v>61888.24</v>
      </c>
      <c r="T86" s="487">
        <v>136664.715</v>
      </c>
      <c r="U86" s="487"/>
      <c r="V86" s="487">
        <v>1297374.3689999999</v>
      </c>
      <c r="W86" s="487">
        <v>2097124.801</v>
      </c>
      <c r="X86" s="487">
        <v>3394499.1710000001</v>
      </c>
      <c r="Y86" s="486" t="s">
        <v>577</v>
      </c>
      <c r="Z86" s="487">
        <v>28531.878000000001</v>
      </c>
      <c r="AA86" s="487">
        <v>3111.4459999999999</v>
      </c>
      <c r="AB86" s="487">
        <v>31643.325000000001</v>
      </c>
      <c r="AC86" s="487"/>
      <c r="AD86" s="487">
        <v>368882.15700000001</v>
      </c>
      <c r="AE86" s="487">
        <v>230969.06299999999</v>
      </c>
      <c r="AF86" s="487">
        <v>599851.22</v>
      </c>
      <c r="AG86" s="487"/>
      <c r="AH86" s="487">
        <v>39637.411999999997</v>
      </c>
      <c r="AI86" s="487">
        <v>15795.12</v>
      </c>
      <c r="AJ86" s="487">
        <v>55432.533000000003</v>
      </c>
      <c r="AK86" s="486" t="s">
        <v>577</v>
      </c>
      <c r="AL86" s="487">
        <v>9903.8240000000005</v>
      </c>
      <c r="AM86" s="487">
        <v>2608.828</v>
      </c>
      <c r="AN86" s="487">
        <v>12512.652</v>
      </c>
      <c r="AO86" s="487"/>
      <c r="AP86" s="487">
        <v>1998.625</v>
      </c>
      <c r="AQ86" s="487">
        <v>47.421999999999997</v>
      </c>
      <c r="AR86" s="487">
        <v>2046.047</v>
      </c>
      <c r="AS86" s="487"/>
      <c r="AT86" s="487">
        <v>7213.0060000000003</v>
      </c>
      <c r="AU86" s="487">
        <v>2656.22</v>
      </c>
      <c r="AV86" s="487">
        <v>9869.2270000000008</v>
      </c>
      <c r="AW86" s="486" t="s">
        <v>577</v>
      </c>
      <c r="AX86" s="487">
        <v>25544.338</v>
      </c>
      <c r="AY86" s="487">
        <v>1.4870000000000001</v>
      </c>
      <c r="AZ86" s="487">
        <v>25545.825000000001</v>
      </c>
      <c r="BA86" s="487"/>
      <c r="BB86" s="487">
        <v>0</v>
      </c>
      <c r="BC86" s="487">
        <v>0.98</v>
      </c>
      <c r="BD86" s="487">
        <v>0.98</v>
      </c>
      <c r="BE86" s="487"/>
      <c r="BF86" s="487">
        <v>0</v>
      </c>
      <c r="BG86" s="487">
        <v>0</v>
      </c>
      <c r="BH86" s="487">
        <v>0</v>
      </c>
      <c r="BI86" s="486" t="s">
        <v>577</v>
      </c>
      <c r="BJ86" s="487">
        <v>0</v>
      </c>
      <c r="BK86" s="487">
        <v>0</v>
      </c>
      <c r="BL86" s="487">
        <v>0</v>
      </c>
      <c r="BM86" s="487"/>
      <c r="BN86" s="487">
        <v>0</v>
      </c>
      <c r="BO86" s="487">
        <v>0</v>
      </c>
      <c r="BP86" s="487">
        <v>0</v>
      </c>
      <c r="BQ86" s="487"/>
      <c r="BR86" s="487">
        <v>97304.260999999999</v>
      </c>
      <c r="BS86" s="487">
        <v>80.891000000000005</v>
      </c>
      <c r="BT86" s="487">
        <v>97385.152000000002</v>
      </c>
      <c r="BU86" s="487"/>
      <c r="BV86" s="487">
        <v>10201.816000000001</v>
      </c>
      <c r="BW86" s="487">
        <v>198.179</v>
      </c>
      <c r="BX86" s="487">
        <v>10399.995000000001</v>
      </c>
      <c r="BY86" s="486" t="s">
        <v>577</v>
      </c>
      <c r="BZ86" s="487">
        <v>3816532.7380000004</v>
      </c>
      <c r="CA86" s="487">
        <v>4238856.1219999986</v>
      </c>
      <c r="CB86" s="487">
        <v>8055388.8670000006</v>
      </c>
      <c r="CC86" s="487"/>
      <c r="CD86" s="487">
        <v>1192042.682</v>
      </c>
      <c r="CE86" s="487">
        <v>1264077.8770000001</v>
      </c>
      <c r="CF86" s="487">
        <v>2456120.56</v>
      </c>
      <c r="CG86" s="487"/>
      <c r="CH86" s="487">
        <v>3816532.7380000004</v>
      </c>
      <c r="CI86" s="487">
        <v>4239260.2279999992</v>
      </c>
      <c r="CJ86" s="487">
        <v>8055792.9740000013</v>
      </c>
    </row>
    <row r="87" spans="1:88" s="479" customFormat="1" ht="8.4" customHeight="1">
      <c r="A87" s="483" t="s">
        <v>578</v>
      </c>
      <c r="B87" s="481">
        <v>636258.12899999996</v>
      </c>
      <c r="C87" s="481">
        <v>542382.29299999995</v>
      </c>
      <c r="D87" s="481">
        <v>1178640.422</v>
      </c>
      <c r="E87" s="481"/>
      <c r="F87" s="481">
        <v>8277.0949999999993</v>
      </c>
      <c r="G87" s="481">
        <v>1890.2950000000001</v>
      </c>
      <c r="H87" s="481">
        <v>10167.391</v>
      </c>
      <c r="I87" s="481"/>
      <c r="J87" s="481">
        <v>1192042.682</v>
      </c>
      <c r="K87" s="481">
        <v>1263673.7709999999</v>
      </c>
      <c r="L87" s="481">
        <v>2455716.4530000002</v>
      </c>
      <c r="M87" s="483" t="s">
        <v>578</v>
      </c>
      <c r="N87" s="481">
        <v>18586.671999999999</v>
      </c>
      <c r="O87" s="481">
        <v>16427.085999999999</v>
      </c>
      <c r="P87" s="481">
        <v>35013.758999999998</v>
      </c>
      <c r="Q87" s="481"/>
      <c r="R87" s="481">
        <v>74776.474000000002</v>
      </c>
      <c r="S87" s="481">
        <v>61888.24</v>
      </c>
      <c r="T87" s="481">
        <v>136664.715</v>
      </c>
      <c r="U87" s="481"/>
      <c r="V87" s="481">
        <v>1297374.3689999999</v>
      </c>
      <c r="W87" s="481">
        <v>2097124.801</v>
      </c>
      <c r="X87" s="481">
        <v>3394499.1710000001</v>
      </c>
      <c r="Y87" s="483" t="s">
        <v>578</v>
      </c>
      <c r="Z87" s="481">
        <v>28531.878000000001</v>
      </c>
      <c r="AA87" s="481">
        <v>3111.4459999999999</v>
      </c>
      <c r="AB87" s="481">
        <v>31643.325000000001</v>
      </c>
      <c r="AC87" s="481"/>
      <c r="AD87" s="481">
        <v>368882.15700000001</v>
      </c>
      <c r="AE87" s="481">
        <v>230969.06299999999</v>
      </c>
      <c r="AF87" s="481">
        <v>599851.22</v>
      </c>
      <c r="AG87" s="481"/>
      <c r="AH87" s="481">
        <v>39637.411999999997</v>
      </c>
      <c r="AI87" s="481">
        <v>15795.12</v>
      </c>
      <c r="AJ87" s="481">
        <v>55432.533000000003</v>
      </c>
      <c r="AK87" s="483" t="s">
        <v>578</v>
      </c>
      <c r="AL87" s="481">
        <v>9903.8240000000005</v>
      </c>
      <c r="AM87" s="481">
        <v>2608.828</v>
      </c>
      <c r="AN87" s="481">
        <v>12512.652</v>
      </c>
      <c r="AO87" s="481"/>
      <c r="AP87" s="481">
        <v>1998.625</v>
      </c>
      <c r="AQ87" s="481">
        <v>47.421999999999997</v>
      </c>
      <c r="AR87" s="481">
        <v>2046.047</v>
      </c>
      <c r="AS87" s="481"/>
      <c r="AT87" s="481">
        <v>7213.0060000000003</v>
      </c>
      <c r="AU87" s="481">
        <v>2656.22</v>
      </c>
      <c r="AV87" s="481">
        <v>9869.2270000000008</v>
      </c>
      <c r="AW87" s="483" t="s">
        <v>578</v>
      </c>
      <c r="AX87" s="481">
        <v>25544.338</v>
      </c>
      <c r="AY87" s="481">
        <v>1.4870000000000001</v>
      </c>
      <c r="AZ87" s="481">
        <v>25545.825000000001</v>
      </c>
      <c r="BA87" s="481"/>
      <c r="BB87" s="481">
        <v>0</v>
      </c>
      <c r="BC87" s="481">
        <v>0.98</v>
      </c>
      <c r="BD87" s="481">
        <v>0.98</v>
      </c>
      <c r="BE87" s="481"/>
      <c r="BF87" s="481">
        <v>0</v>
      </c>
      <c r="BG87" s="481">
        <v>0</v>
      </c>
      <c r="BH87" s="481">
        <v>0</v>
      </c>
      <c r="BI87" s="483" t="s">
        <v>578</v>
      </c>
      <c r="BJ87" s="481">
        <v>0</v>
      </c>
      <c r="BK87" s="481">
        <v>0</v>
      </c>
      <c r="BL87" s="481">
        <v>0</v>
      </c>
      <c r="BM87" s="481"/>
      <c r="BN87" s="481">
        <v>0</v>
      </c>
      <c r="BO87" s="481">
        <v>0</v>
      </c>
      <c r="BP87" s="481">
        <v>0</v>
      </c>
      <c r="BQ87" s="481"/>
      <c r="BR87" s="481">
        <v>97304.260999999999</v>
      </c>
      <c r="BS87" s="481">
        <v>80.891000000000005</v>
      </c>
      <c r="BT87" s="481">
        <v>97385.152000000002</v>
      </c>
      <c r="BU87" s="481"/>
      <c r="BV87" s="481">
        <v>10201.816000000001</v>
      </c>
      <c r="BW87" s="481">
        <v>198.179</v>
      </c>
      <c r="BX87" s="481">
        <v>10399.995000000001</v>
      </c>
      <c r="BY87" s="483" t="s">
        <v>578</v>
      </c>
      <c r="BZ87" s="481">
        <v>3816532.7380000004</v>
      </c>
      <c r="CA87" s="481">
        <v>4238856.1219999986</v>
      </c>
      <c r="CB87" s="481">
        <v>8055388.8670000006</v>
      </c>
      <c r="CC87" s="481"/>
      <c r="CD87" s="481">
        <v>1192042.682</v>
      </c>
      <c r="CE87" s="481">
        <v>1264077.8770000001</v>
      </c>
      <c r="CF87" s="481">
        <v>2456120.56</v>
      </c>
      <c r="CG87" s="481"/>
      <c r="CH87" s="481">
        <v>3816532.7380000004</v>
      </c>
      <c r="CI87" s="481">
        <v>4239260.2279999992</v>
      </c>
      <c r="CJ87" s="481">
        <v>8055792.9740000013</v>
      </c>
    </row>
    <row r="88" spans="1:88" s="479" customFormat="1" ht="8.4" customHeight="1">
      <c r="A88" s="483" t="s">
        <v>579</v>
      </c>
      <c r="B88" s="481">
        <v>0</v>
      </c>
      <c r="C88" s="481">
        <v>0</v>
      </c>
      <c r="D88" s="481">
        <v>0</v>
      </c>
      <c r="E88" s="481"/>
      <c r="F88" s="481">
        <v>0</v>
      </c>
      <c r="G88" s="481">
        <v>0</v>
      </c>
      <c r="H88" s="481">
        <v>0</v>
      </c>
      <c r="I88" s="481"/>
      <c r="J88" s="481">
        <v>0</v>
      </c>
      <c r="K88" s="481">
        <v>0</v>
      </c>
      <c r="L88" s="481">
        <v>0</v>
      </c>
      <c r="M88" s="483" t="s">
        <v>579</v>
      </c>
      <c r="N88" s="481">
        <v>0</v>
      </c>
      <c r="O88" s="481">
        <v>0</v>
      </c>
      <c r="P88" s="481">
        <v>0</v>
      </c>
      <c r="Q88" s="481"/>
      <c r="R88" s="481">
        <v>0</v>
      </c>
      <c r="S88" s="481">
        <v>0</v>
      </c>
      <c r="T88" s="481">
        <v>0</v>
      </c>
      <c r="U88" s="481"/>
      <c r="V88" s="481">
        <v>0</v>
      </c>
      <c r="W88" s="481">
        <v>0</v>
      </c>
      <c r="X88" s="481">
        <v>0</v>
      </c>
      <c r="Y88" s="483" t="s">
        <v>579</v>
      </c>
      <c r="Z88" s="481">
        <v>0</v>
      </c>
      <c r="AA88" s="481">
        <v>0</v>
      </c>
      <c r="AB88" s="481">
        <v>0</v>
      </c>
      <c r="AC88" s="481"/>
      <c r="AD88" s="481">
        <v>0</v>
      </c>
      <c r="AE88" s="481">
        <v>0</v>
      </c>
      <c r="AF88" s="481">
        <v>0</v>
      </c>
      <c r="AG88" s="481"/>
      <c r="AH88" s="481">
        <v>0</v>
      </c>
      <c r="AI88" s="481">
        <v>0</v>
      </c>
      <c r="AJ88" s="481">
        <v>0</v>
      </c>
      <c r="AK88" s="483" t="s">
        <v>579</v>
      </c>
      <c r="AL88" s="481">
        <v>0</v>
      </c>
      <c r="AM88" s="481">
        <v>0</v>
      </c>
      <c r="AN88" s="481">
        <v>0</v>
      </c>
      <c r="AO88" s="481"/>
      <c r="AP88" s="481">
        <v>0</v>
      </c>
      <c r="AQ88" s="481">
        <v>0</v>
      </c>
      <c r="AR88" s="481">
        <v>0</v>
      </c>
      <c r="AS88" s="481"/>
      <c r="AT88" s="481">
        <v>0</v>
      </c>
      <c r="AU88" s="481">
        <v>0</v>
      </c>
      <c r="AV88" s="481">
        <v>0</v>
      </c>
      <c r="AW88" s="483" t="s">
        <v>579</v>
      </c>
      <c r="AX88" s="481">
        <v>0</v>
      </c>
      <c r="AY88" s="481">
        <v>0</v>
      </c>
      <c r="AZ88" s="481">
        <v>0</v>
      </c>
      <c r="BA88" s="481"/>
      <c r="BB88" s="481">
        <v>0</v>
      </c>
      <c r="BC88" s="481">
        <v>0</v>
      </c>
      <c r="BD88" s="481">
        <v>0</v>
      </c>
      <c r="BE88" s="481"/>
      <c r="BF88" s="481">
        <v>0</v>
      </c>
      <c r="BG88" s="481">
        <v>0</v>
      </c>
      <c r="BH88" s="481">
        <v>0</v>
      </c>
      <c r="BI88" s="483" t="s">
        <v>579</v>
      </c>
      <c r="BJ88" s="481">
        <v>0</v>
      </c>
      <c r="BK88" s="481">
        <v>0</v>
      </c>
      <c r="BL88" s="481">
        <v>0</v>
      </c>
      <c r="BM88" s="481"/>
      <c r="BN88" s="481">
        <v>0</v>
      </c>
      <c r="BO88" s="481">
        <v>0</v>
      </c>
      <c r="BP88" s="481">
        <v>0</v>
      </c>
      <c r="BQ88" s="481"/>
      <c r="BR88" s="481">
        <v>0</v>
      </c>
      <c r="BS88" s="481">
        <v>0</v>
      </c>
      <c r="BT88" s="481">
        <v>0</v>
      </c>
      <c r="BU88" s="481"/>
      <c r="BV88" s="481">
        <v>0</v>
      </c>
      <c r="BW88" s="481">
        <v>0</v>
      </c>
      <c r="BX88" s="481">
        <v>0</v>
      </c>
      <c r="BY88" s="483" t="s">
        <v>579</v>
      </c>
      <c r="BZ88" s="481">
        <v>0</v>
      </c>
      <c r="CA88" s="481">
        <v>0</v>
      </c>
      <c r="CB88" s="481">
        <v>0</v>
      </c>
      <c r="CC88" s="481"/>
      <c r="CD88" s="481">
        <v>0</v>
      </c>
      <c r="CE88" s="481">
        <v>0</v>
      </c>
      <c r="CF88" s="481">
        <v>0</v>
      </c>
      <c r="CG88" s="481"/>
      <c r="CH88" s="481">
        <v>0</v>
      </c>
      <c r="CI88" s="481">
        <v>0</v>
      </c>
      <c r="CJ88" s="481">
        <v>0</v>
      </c>
    </row>
    <row r="89" spans="1:88" s="485" customFormat="1" ht="3.15" customHeight="1">
      <c r="A89" s="483"/>
      <c r="B89" s="481"/>
      <c r="C89" s="481"/>
      <c r="D89" s="481"/>
      <c r="E89" s="481"/>
      <c r="F89" s="481"/>
      <c r="G89" s="481"/>
      <c r="H89" s="481"/>
      <c r="I89" s="481"/>
      <c r="J89" s="481"/>
      <c r="K89" s="481"/>
      <c r="L89" s="481"/>
      <c r="M89" s="483"/>
      <c r="N89" s="481"/>
      <c r="O89" s="481"/>
      <c r="P89" s="481"/>
      <c r="Q89" s="481"/>
      <c r="R89" s="481"/>
      <c r="S89" s="481"/>
      <c r="T89" s="481"/>
      <c r="U89" s="481"/>
      <c r="V89" s="481"/>
      <c r="W89" s="481"/>
      <c r="X89" s="481"/>
      <c r="Y89" s="483"/>
      <c r="Z89" s="481"/>
      <c r="AA89" s="481"/>
      <c r="AB89" s="481"/>
      <c r="AC89" s="481"/>
      <c r="AD89" s="481"/>
      <c r="AE89" s="481"/>
      <c r="AF89" s="481"/>
      <c r="AG89" s="481"/>
      <c r="AH89" s="481"/>
      <c r="AI89" s="481"/>
      <c r="AJ89" s="481"/>
      <c r="AK89" s="483"/>
      <c r="AL89" s="481"/>
      <c r="AM89" s="481"/>
      <c r="AN89" s="481"/>
      <c r="AO89" s="481"/>
      <c r="AP89" s="481"/>
      <c r="AQ89" s="481"/>
      <c r="AR89" s="481"/>
      <c r="AS89" s="481"/>
      <c r="AT89" s="481"/>
      <c r="AU89" s="481"/>
      <c r="AV89" s="481"/>
      <c r="AW89" s="483"/>
      <c r="AX89" s="481"/>
      <c r="AY89" s="481"/>
      <c r="AZ89" s="481"/>
      <c r="BA89" s="481"/>
      <c r="BB89" s="481"/>
      <c r="BC89" s="481"/>
      <c r="BD89" s="481"/>
      <c r="BE89" s="481"/>
      <c r="BF89" s="481"/>
      <c r="BG89" s="481"/>
      <c r="BH89" s="481"/>
      <c r="BI89" s="483"/>
      <c r="BJ89" s="481"/>
      <c r="BK89" s="481"/>
      <c r="BL89" s="481"/>
      <c r="BM89" s="481"/>
      <c r="BN89" s="481"/>
      <c r="BO89" s="481"/>
      <c r="BP89" s="481"/>
      <c r="BQ89" s="481"/>
      <c r="BR89" s="481"/>
      <c r="BS89" s="481"/>
      <c r="BT89" s="481"/>
      <c r="BU89" s="481"/>
      <c r="BV89" s="481"/>
      <c r="BW89" s="481"/>
      <c r="BX89" s="481"/>
      <c r="BY89" s="483"/>
      <c r="BZ89" s="481"/>
      <c r="CA89" s="481"/>
      <c r="CB89" s="481"/>
      <c r="CC89" s="481"/>
      <c r="CD89" s="481"/>
      <c r="CE89" s="481"/>
      <c r="CF89" s="481"/>
      <c r="CG89" s="481"/>
      <c r="CH89" s="481"/>
      <c r="CI89" s="481"/>
      <c r="CJ89" s="481"/>
    </row>
    <row r="90" spans="1:88" s="479" customFormat="1" ht="8.4" customHeight="1">
      <c r="A90" s="549" t="s">
        <v>580</v>
      </c>
      <c r="B90" s="476">
        <v>545364.76899999997</v>
      </c>
      <c r="C90" s="476">
        <v>129588.47900000001</v>
      </c>
      <c r="D90" s="476">
        <v>674953.24899999995</v>
      </c>
      <c r="E90" s="476"/>
      <c r="F90" s="476">
        <v>35206.737999999998</v>
      </c>
      <c r="G90" s="476">
        <v>0</v>
      </c>
      <c r="H90" s="476">
        <v>35206.737999999998</v>
      </c>
      <c r="I90" s="476"/>
      <c r="J90" s="476">
        <v>344489.45299999998</v>
      </c>
      <c r="K90" s="476">
        <v>244084.62599999999</v>
      </c>
      <c r="L90" s="476">
        <v>588574.07900000003</v>
      </c>
      <c r="M90" s="549" t="s">
        <v>580</v>
      </c>
      <c r="N90" s="476">
        <v>6571.2150000000001</v>
      </c>
      <c r="O90" s="476">
        <v>2468.5300000000002</v>
      </c>
      <c r="P90" s="476">
        <v>9039.7450000000008</v>
      </c>
      <c r="Q90" s="476"/>
      <c r="R90" s="476">
        <v>75387.152000000002</v>
      </c>
      <c r="S90" s="476">
        <v>27887.89</v>
      </c>
      <c r="T90" s="476">
        <v>103275.042</v>
      </c>
      <c r="U90" s="476"/>
      <c r="V90" s="476">
        <v>321071.28200000001</v>
      </c>
      <c r="W90" s="476">
        <v>133902.50099999999</v>
      </c>
      <c r="X90" s="476">
        <v>454973.783</v>
      </c>
      <c r="Y90" s="549" t="s">
        <v>580</v>
      </c>
      <c r="Z90" s="476">
        <v>1533980.7560000001</v>
      </c>
      <c r="AA90" s="476">
        <v>3176.7359999999999</v>
      </c>
      <c r="AB90" s="476">
        <v>1537157.4920000001</v>
      </c>
      <c r="AC90" s="476"/>
      <c r="AD90" s="476">
        <v>640932.29299999995</v>
      </c>
      <c r="AE90" s="476">
        <v>69730.804999999993</v>
      </c>
      <c r="AF90" s="476">
        <v>710663.09900000005</v>
      </c>
      <c r="AG90" s="476"/>
      <c r="AH90" s="476">
        <v>108897.261</v>
      </c>
      <c r="AI90" s="476">
        <v>0</v>
      </c>
      <c r="AJ90" s="476">
        <v>108897.261</v>
      </c>
      <c r="AK90" s="549" t="s">
        <v>580</v>
      </c>
      <c r="AL90" s="476">
        <v>151383.19099999999</v>
      </c>
      <c r="AM90" s="476">
        <v>1293.55</v>
      </c>
      <c r="AN90" s="476">
        <v>152676.74100000001</v>
      </c>
      <c r="AO90" s="476"/>
      <c r="AP90" s="476">
        <v>20094.169000000002</v>
      </c>
      <c r="AQ90" s="476">
        <v>7034</v>
      </c>
      <c r="AR90" s="476">
        <v>27128.169000000002</v>
      </c>
      <c r="AS90" s="476"/>
      <c r="AT90" s="476">
        <v>56886.457000000002</v>
      </c>
      <c r="AU90" s="476">
        <v>12062.825999999999</v>
      </c>
      <c r="AV90" s="476">
        <v>68949.284</v>
      </c>
      <c r="AW90" s="549" t="s">
        <v>580</v>
      </c>
      <c r="AX90" s="476">
        <v>0</v>
      </c>
      <c r="AY90" s="476">
        <v>0</v>
      </c>
      <c r="AZ90" s="476">
        <v>0</v>
      </c>
      <c r="BA90" s="476"/>
      <c r="BB90" s="476">
        <v>4552.2650000000003</v>
      </c>
      <c r="BC90" s="476">
        <v>1410.2570000000001</v>
      </c>
      <c r="BD90" s="476">
        <v>5962.5230000000001</v>
      </c>
      <c r="BE90" s="476"/>
      <c r="BF90" s="476">
        <v>69824.474000000002</v>
      </c>
      <c r="BG90" s="476">
        <v>1443.8510000000001</v>
      </c>
      <c r="BH90" s="476">
        <v>71268.324999999997</v>
      </c>
      <c r="BI90" s="549" t="s">
        <v>580</v>
      </c>
      <c r="BJ90" s="476">
        <v>0</v>
      </c>
      <c r="BK90" s="476">
        <v>0</v>
      </c>
      <c r="BL90" s="476">
        <v>0</v>
      </c>
      <c r="BM90" s="476"/>
      <c r="BN90" s="476">
        <v>45239.802000000003</v>
      </c>
      <c r="BO90" s="476">
        <v>7099.8180000000002</v>
      </c>
      <c r="BP90" s="476">
        <v>52339.620999999999</v>
      </c>
      <c r="BQ90" s="476"/>
      <c r="BR90" s="476">
        <v>5.6920000000000002</v>
      </c>
      <c r="BS90" s="476">
        <v>2.1000000000000001E-2</v>
      </c>
      <c r="BT90" s="476">
        <v>5.7140000000000004</v>
      </c>
      <c r="BU90" s="476"/>
      <c r="BV90" s="476">
        <v>11500.135</v>
      </c>
      <c r="BW90" s="476">
        <v>0</v>
      </c>
      <c r="BX90" s="476">
        <v>11500.135</v>
      </c>
      <c r="BY90" s="549" t="s">
        <v>580</v>
      </c>
      <c r="BZ90" s="476">
        <v>3971387.1040000003</v>
      </c>
      <c r="CA90" s="476">
        <v>641183.89</v>
      </c>
      <c r="CB90" s="476">
        <v>4612571.0000000009</v>
      </c>
      <c r="CC90" s="476"/>
      <c r="CD90" s="476">
        <v>344489.45299999998</v>
      </c>
      <c r="CE90" s="476">
        <v>276042.71999999997</v>
      </c>
      <c r="CF90" s="476">
        <v>620532.174</v>
      </c>
      <c r="CG90" s="476"/>
      <c r="CH90" s="476">
        <v>3971387.1040000003</v>
      </c>
      <c r="CI90" s="476">
        <v>673141.98399999994</v>
      </c>
      <c r="CJ90" s="476">
        <v>4644529.0950000007</v>
      </c>
    </row>
    <row r="91" spans="1:88" s="479" customFormat="1" ht="8.4" customHeight="1">
      <c r="A91" s="483" t="s">
        <v>581</v>
      </c>
      <c r="B91" s="481">
        <v>394892.99</v>
      </c>
      <c r="C91" s="481">
        <v>102787.36900000001</v>
      </c>
      <c r="D91" s="481">
        <v>497680.36</v>
      </c>
      <c r="E91" s="481"/>
      <c r="F91" s="481">
        <v>206.738</v>
      </c>
      <c r="G91" s="481">
        <v>0</v>
      </c>
      <c r="H91" s="481">
        <v>206.738</v>
      </c>
      <c r="I91" s="481"/>
      <c r="J91" s="481">
        <v>289199.962</v>
      </c>
      <c r="K91" s="481">
        <v>181174.51199999999</v>
      </c>
      <c r="L91" s="481">
        <v>470374.47499999998</v>
      </c>
      <c r="M91" s="483" t="s">
        <v>581</v>
      </c>
      <c r="N91" s="481">
        <v>5674.7749999999996</v>
      </c>
      <c r="O91" s="481">
        <v>1901.768</v>
      </c>
      <c r="P91" s="481">
        <v>7576.5429999999997</v>
      </c>
      <c r="Q91" s="481"/>
      <c r="R91" s="481">
        <v>8254.9079999999994</v>
      </c>
      <c r="S91" s="481">
        <v>12367.691999999999</v>
      </c>
      <c r="T91" s="481">
        <v>20622.600999999999</v>
      </c>
      <c r="U91" s="481"/>
      <c r="V91" s="481">
        <v>149639.09700000001</v>
      </c>
      <c r="W91" s="481">
        <v>111087.743</v>
      </c>
      <c r="X91" s="481">
        <v>260726.84099999999</v>
      </c>
      <c r="Y91" s="483" t="s">
        <v>581</v>
      </c>
      <c r="Z91" s="481">
        <v>1533980.7560000001</v>
      </c>
      <c r="AA91" s="481">
        <v>3176.7359999999999</v>
      </c>
      <c r="AB91" s="481">
        <v>1537157.4920000001</v>
      </c>
      <c r="AC91" s="481"/>
      <c r="AD91" s="481">
        <v>255782.076</v>
      </c>
      <c r="AE91" s="481">
        <v>61613.737000000001</v>
      </c>
      <c r="AF91" s="481">
        <v>317395.81400000001</v>
      </c>
      <c r="AG91" s="481"/>
      <c r="AH91" s="481">
        <v>3.4950000000000001</v>
      </c>
      <c r="AI91" s="481">
        <v>0</v>
      </c>
      <c r="AJ91" s="481">
        <v>3.4950000000000001</v>
      </c>
      <c r="AK91" s="483" t="s">
        <v>581</v>
      </c>
      <c r="AL91" s="481">
        <v>2529.8649999999998</v>
      </c>
      <c r="AM91" s="481">
        <v>1293.55</v>
      </c>
      <c r="AN91" s="481">
        <v>3823.415</v>
      </c>
      <c r="AO91" s="481"/>
      <c r="AP91" s="481">
        <v>0</v>
      </c>
      <c r="AQ91" s="481">
        <v>0</v>
      </c>
      <c r="AR91" s="481">
        <v>0</v>
      </c>
      <c r="AS91" s="481"/>
      <c r="AT91" s="481">
        <v>48219.752999999997</v>
      </c>
      <c r="AU91" s="481">
        <v>1617.336</v>
      </c>
      <c r="AV91" s="481">
        <v>49837.09</v>
      </c>
      <c r="AW91" s="483" t="s">
        <v>581</v>
      </c>
      <c r="AX91" s="481">
        <v>0</v>
      </c>
      <c r="AY91" s="481">
        <v>0</v>
      </c>
      <c r="AZ91" s="481">
        <v>0</v>
      </c>
      <c r="BA91" s="481"/>
      <c r="BB91" s="481">
        <v>0</v>
      </c>
      <c r="BC91" s="481">
        <v>0</v>
      </c>
      <c r="BD91" s="481">
        <v>0</v>
      </c>
      <c r="BE91" s="481"/>
      <c r="BF91" s="481">
        <v>0</v>
      </c>
      <c r="BG91" s="481">
        <v>0</v>
      </c>
      <c r="BH91" s="481">
        <v>0</v>
      </c>
      <c r="BI91" s="483" t="s">
        <v>581</v>
      </c>
      <c r="BJ91" s="481">
        <v>0</v>
      </c>
      <c r="BK91" s="481">
        <v>0</v>
      </c>
      <c r="BL91" s="481">
        <v>0</v>
      </c>
      <c r="BM91" s="481"/>
      <c r="BN91" s="481">
        <v>300.79300000000001</v>
      </c>
      <c r="BO91" s="481">
        <v>30.648</v>
      </c>
      <c r="BP91" s="481">
        <v>331.44200000000001</v>
      </c>
      <c r="BQ91" s="481"/>
      <c r="BR91" s="481">
        <v>0</v>
      </c>
      <c r="BS91" s="481">
        <v>0</v>
      </c>
      <c r="BT91" s="481">
        <v>0</v>
      </c>
      <c r="BU91" s="481"/>
      <c r="BV91" s="481">
        <v>0.13500000000000001</v>
      </c>
      <c r="BW91" s="481">
        <v>0</v>
      </c>
      <c r="BX91" s="481">
        <v>0.13500000000000001</v>
      </c>
      <c r="BY91" s="483" t="s">
        <v>581</v>
      </c>
      <c r="BZ91" s="481">
        <v>2688685.3429999999</v>
      </c>
      <c r="CA91" s="481">
        <v>477051.09099999996</v>
      </c>
      <c r="CB91" s="481">
        <v>3165736.4409999996</v>
      </c>
      <c r="CC91" s="481"/>
      <c r="CD91" s="481">
        <v>289199.962</v>
      </c>
      <c r="CE91" s="481">
        <v>213132.60699999999</v>
      </c>
      <c r="CF91" s="481">
        <v>502332.56900000002</v>
      </c>
      <c r="CG91" s="481"/>
      <c r="CH91" s="481">
        <v>2688685.3429999999</v>
      </c>
      <c r="CI91" s="481">
        <v>509009.18599999999</v>
      </c>
      <c r="CJ91" s="481">
        <v>3197694.5349999997</v>
      </c>
    </row>
    <row r="92" spans="1:88" s="479" customFormat="1" ht="8.4" customHeight="1">
      <c r="A92" s="483" t="s">
        <v>582</v>
      </c>
      <c r="B92" s="481">
        <v>64993.703999999998</v>
      </c>
      <c r="C92" s="481">
        <v>11507.67</v>
      </c>
      <c r="D92" s="481">
        <v>76501.373999999996</v>
      </c>
      <c r="E92" s="481"/>
      <c r="F92" s="481">
        <v>0</v>
      </c>
      <c r="G92" s="481">
        <v>0</v>
      </c>
      <c r="H92" s="481">
        <v>0</v>
      </c>
      <c r="I92" s="481"/>
      <c r="J92" s="481">
        <v>24904.491000000002</v>
      </c>
      <c r="K92" s="481">
        <v>62277.053</v>
      </c>
      <c r="L92" s="481">
        <v>87181.543999999994</v>
      </c>
      <c r="M92" s="483" t="s">
        <v>582</v>
      </c>
      <c r="N92" s="481">
        <v>177.767</v>
      </c>
      <c r="O92" s="481">
        <v>156.608</v>
      </c>
      <c r="P92" s="481">
        <v>334.375</v>
      </c>
      <c r="Q92" s="481"/>
      <c r="R92" s="481">
        <v>299.25099999999998</v>
      </c>
      <c r="S92" s="481">
        <v>46.081000000000003</v>
      </c>
      <c r="T92" s="481">
        <v>345.33199999999999</v>
      </c>
      <c r="U92" s="481"/>
      <c r="V92" s="481">
        <v>8096.2</v>
      </c>
      <c r="W92" s="481">
        <v>14818.777</v>
      </c>
      <c r="X92" s="481">
        <v>22914.976999999999</v>
      </c>
      <c r="Y92" s="483" t="s">
        <v>582</v>
      </c>
      <c r="Z92" s="481">
        <v>0</v>
      </c>
      <c r="AA92" s="481">
        <v>0</v>
      </c>
      <c r="AB92" s="481">
        <v>0</v>
      </c>
      <c r="AC92" s="481"/>
      <c r="AD92" s="481">
        <v>7280.2160000000003</v>
      </c>
      <c r="AE92" s="481">
        <v>8117.067</v>
      </c>
      <c r="AF92" s="481">
        <v>15397.284</v>
      </c>
      <c r="AG92" s="481"/>
      <c r="AH92" s="481">
        <v>1.68</v>
      </c>
      <c r="AI92" s="481">
        <v>0</v>
      </c>
      <c r="AJ92" s="481">
        <v>1.68</v>
      </c>
      <c r="AK92" s="483" t="s">
        <v>582</v>
      </c>
      <c r="AL92" s="481">
        <v>0</v>
      </c>
      <c r="AM92" s="481">
        <v>0</v>
      </c>
      <c r="AN92" s="481">
        <v>0</v>
      </c>
      <c r="AO92" s="481"/>
      <c r="AP92" s="481">
        <v>0</v>
      </c>
      <c r="AQ92" s="481">
        <v>0</v>
      </c>
      <c r="AR92" s="481">
        <v>0</v>
      </c>
      <c r="AS92" s="481"/>
      <c r="AT92" s="481">
        <v>0</v>
      </c>
      <c r="AU92" s="481">
        <v>0</v>
      </c>
      <c r="AV92" s="481">
        <v>0</v>
      </c>
      <c r="AW92" s="483" t="s">
        <v>582</v>
      </c>
      <c r="AX92" s="481">
        <v>0</v>
      </c>
      <c r="AY92" s="481">
        <v>0</v>
      </c>
      <c r="AZ92" s="481">
        <v>0</v>
      </c>
      <c r="BA92" s="481"/>
      <c r="BB92" s="481">
        <v>4552.2650000000003</v>
      </c>
      <c r="BC92" s="481">
        <v>0</v>
      </c>
      <c r="BD92" s="481">
        <v>4552.2650000000003</v>
      </c>
      <c r="BE92" s="481"/>
      <c r="BF92" s="481">
        <v>0</v>
      </c>
      <c r="BG92" s="481">
        <v>0</v>
      </c>
      <c r="BH92" s="481">
        <v>0</v>
      </c>
      <c r="BI92" s="483" t="s">
        <v>582</v>
      </c>
      <c r="BJ92" s="481">
        <v>0</v>
      </c>
      <c r="BK92" s="481">
        <v>0</v>
      </c>
      <c r="BL92" s="481">
        <v>0</v>
      </c>
      <c r="BM92" s="481"/>
      <c r="BN92" s="481">
        <v>0</v>
      </c>
      <c r="BO92" s="481">
        <v>0</v>
      </c>
      <c r="BP92" s="481">
        <v>0</v>
      </c>
      <c r="BQ92" s="481"/>
      <c r="BR92" s="481">
        <v>5.6920000000000002</v>
      </c>
      <c r="BS92" s="481">
        <v>2.1000000000000001E-2</v>
      </c>
      <c r="BT92" s="481">
        <v>5.7140000000000004</v>
      </c>
      <c r="BU92" s="481"/>
      <c r="BV92" s="481">
        <v>0</v>
      </c>
      <c r="BW92" s="481">
        <v>0</v>
      </c>
      <c r="BX92" s="481">
        <v>0</v>
      </c>
      <c r="BY92" s="483" t="s">
        <v>582</v>
      </c>
      <c r="BZ92" s="481">
        <v>110311.266</v>
      </c>
      <c r="CA92" s="481">
        <v>96923.276999999987</v>
      </c>
      <c r="CB92" s="481">
        <v>207234.54500000001</v>
      </c>
      <c r="CC92" s="481"/>
      <c r="CD92" s="481">
        <v>24904.491000000002</v>
      </c>
      <c r="CE92" s="481">
        <v>62277.053</v>
      </c>
      <c r="CF92" s="481">
        <v>87181.543999999994</v>
      </c>
      <c r="CG92" s="481"/>
      <c r="CH92" s="481">
        <v>110311.266</v>
      </c>
      <c r="CI92" s="481">
        <v>96923.276999999987</v>
      </c>
      <c r="CJ92" s="481">
        <v>207234.54500000001</v>
      </c>
    </row>
    <row r="93" spans="1:88" s="479" customFormat="1" ht="8.4" customHeight="1">
      <c r="A93" s="483" t="s">
        <v>583</v>
      </c>
      <c r="B93" s="481">
        <v>85478.073999999993</v>
      </c>
      <c r="C93" s="481">
        <v>15293.438</v>
      </c>
      <c r="D93" s="481">
        <v>100771.51300000001</v>
      </c>
      <c r="E93" s="481"/>
      <c r="F93" s="481">
        <v>35000</v>
      </c>
      <c r="G93" s="481">
        <v>0</v>
      </c>
      <c r="H93" s="481">
        <v>35000</v>
      </c>
      <c r="I93" s="481"/>
      <c r="J93" s="481">
        <v>30385</v>
      </c>
      <c r="K93" s="481">
        <v>633.05999999999995</v>
      </c>
      <c r="L93" s="481">
        <v>31018.06</v>
      </c>
      <c r="M93" s="483" t="s">
        <v>583</v>
      </c>
      <c r="N93" s="481">
        <v>718.67200000000003</v>
      </c>
      <c r="O93" s="481">
        <v>410.154</v>
      </c>
      <c r="P93" s="481">
        <v>1128.826</v>
      </c>
      <c r="Q93" s="481"/>
      <c r="R93" s="481">
        <v>66832.990999999995</v>
      </c>
      <c r="S93" s="481">
        <v>15474.115</v>
      </c>
      <c r="T93" s="481">
        <v>82307.107000000004</v>
      </c>
      <c r="U93" s="481"/>
      <c r="V93" s="481">
        <v>163335.984</v>
      </c>
      <c r="W93" s="481">
        <v>7995.98</v>
      </c>
      <c r="X93" s="481">
        <v>171331.96400000001</v>
      </c>
      <c r="Y93" s="483" t="s">
        <v>583</v>
      </c>
      <c r="Z93" s="481">
        <v>0</v>
      </c>
      <c r="AA93" s="481">
        <v>0</v>
      </c>
      <c r="AB93" s="481">
        <v>0</v>
      </c>
      <c r="AC93" s="481"/>
      <c r="AD93" s="481">
        <v>377870</v>
      </c>
      <c r="AE93" s="481">
        <v>0</v>
      </c>
      <c r="AF93" s="481">
        <v>377870</v>
      </c>
      <c r="AG93" s="481"/>
      <c r="AH93" s="481">
        <v>108892.08500000001</v>
      </c>
      <c r="AI93" s="481">
        <v>0</v>
      </c>
      <c r="AJ93" s="481">
        <v>108892.08500000001</v>
      </c>
      <c r="AK93" s="483" t="s">
        <v>583</v>
      </c>
      <c r="AL93" s="481">
        <v>148853.326</v>
      </c>
      <c r="AM93" s="481">
        <v>0</v>
      </c>
      <c r="AN93" s="481">
        <v>148853.326</v>
      </c>
      <c r="AO93" s="481"/>
      <c r="AP93" s="481">
        <v>20094.169000000002</v>
      </c>
      <c r="AQ93" s="481">
        <v>7034</v>
      </c>
      <c r="AR93" s="481">
        <v>27128.169000000002</v>
      </c>
      <c r="AS93" s="481"/>
      <c r="AT93" s="481">
        <v>8666.7039999999997</v>
      </c>
      <c r="AU93" s="481">
        <v>10445.49</v>
      </c>
      <c r="AV93" s="481">
        <v>19112.194</v>
      </c>
      <c r="AW93" s="483" t="s">
        <v>583</v>
      </c>
      <c r="AX93" s="481">
        <v>0</v>
      </c>
      <c r="AY93" s="481">
        <v>0</v>
      </c>
      <c r="AZ93" s="481">
        <v>0</v>
      </c>
      <c r="BA93" s="481"/>
      <c r="BB93" s="481">
        <v>0</v>
      </c>
      <c r="BC93" s="481">
        <v>1410.2570000000001</v>
      </c>
      <c r="BD93" s="481">
        <v>1410.2570000000001</v>
      </c>
      <c r="BE93" s="481"/>
      <c r="BF93" s="481">
        <v>69824.474000000002</v>
      </c>
      <c r="BG93" s="481">
        <v>1443.8510000000001</v>
      </c>
      <c r="BH93" s="481">
        <v>71268.324999999997</v>
      </c>
      <c r="BI93" s="483" t="s">
        <v>583</v>
      </c>
      <c r="BJ93" s="481">
        <v>0</v>
      </c>
      <c r="BK93" s="481">
        <v>0</v>
      </c>
      <c r="BL93" s="481">
        <v>0</v>
      </c>
      <c r="BM93" s="481"/>
      <c r="BN93" s="481">
        <v>44939.008999999998</v>
      </c>
      <c r="BO93" s="481">
        <v>7069.17</v>
      </c>
      <c r="BP93" s="481">
        <v>52008.178999999996</v>
      </c>
      <c r="BQ93" s="481"/>
      <c r="BR93" s="481">
        <v>0</v>
      </c>
      <c r="BS93" s="481">
        <v>0</v>
      </c>
      <c r="BT93" s="481">
        <v>0</v>
      </c>
      <c r="BU93" s="481"/>
      <c r="BV93" s="481">
        <v>11500</v>
      </c>
      <c r="BW93" s="481">
        <v>0</v>
      </c>
      <c r="BX93" s="481">
        <v>11500</v>
      </c>
      <c r="BY93" s="483" t="s">
        <v>583</v>
      </c>
      <c r="BZ93" s="481">
        <v>1172390.4879999999</v>
      </c>
      <c r="CA93" s="481">
        <v>67209.514999999999</v>
      </c>
      <c r="CB93" s="481">
        <v>1239600.0049999999</v>
      </c>
      <c r="CC93" s="481"/>
      <c r="CD93" s="481">
        <v>30385</v>
      </c>
      <c r="CE93" s="481">
        <v>633.05999999999995</v>
      </c>
      <c r="CF93" s="481">
        <v>31018.06</v>
      </c>
      <c r="CG93" s="481"/>
      <c r="CH93" s="481">
        <v>1172390.4879999999</v>
      </c>
      <c r="CI93" s="481">
        <v>67209.514999999999</v>
      </c>
      <c r="CJ93" s="481">
        <v>1239600.0049999999</v>
      </c>
    </row>
    <row r="94" spans="1:88" s="485" customFormat="1" ht="3.15" customHeight="1">
      <c r="A94" s="483"/>
      <c r="B94" s="481"/>
      <c r="C94" s="481"/>
      <c r="D94" s="481"/>
      <c r="E94" s="481"/>
      <c r="F94" s="481"/>
      <c r="G94" s="481"/>
      <c r="H94" s="481"/>
      <c r="I94" s="481"/>
      <c r="J94" s="481"/>
      <c r="K94" s="481"/>
      <c r="L94" s="481"/>
      <c r="M94" s="483"/>
      <c r="N94" s="481"/>
      <c r="O94" s="481"/>
      <c r="P94" s="481"/>
      <c r="Q94" s="481"/>
      <c r="R94" s="481"/>
      <c r="S94" s="481"/>
      <c r="T94" s="481"/>
      <c r="U94" s="481"/>
      <c r="V94" s="481"/>
      <c r="W94" s="481"/>
      <c r="X94" s="481"/>
      <c r="Y94" s="483"/>
      <c r="Z94" s="481"/>
      <c r="AA94" s="481"/>
      <c r="AB94" s="481"/>
      <c r="AC94" s="481"/>
      <c r="AD94" s="481"/>
      <c r="AE94" s="481"/>
      <c r="AF94" s="481"/>
      <c r="AG94" s="481"/>
      <c r="AH94" s="481"/>
      <c r="AI94" s="481"/>
      <c r="AJ94" s="481"/>
      <c r="AK94" s="483"/>
      <c r="AL94" s="481"/>
      <c r="AM94" s="481"/>
      <c r="AN94" s="481"/>
      <c r="AO94" s="481"/>
      <c r="AP94" s="481"/>
      <c r="AQ94" s="481"/>
      <c r="AR94" s="481"/>
      <c r="AS94" s="481"/>
      <c r="AT94" s="481"/>
      <c r="AU94" s="481"/>
      <c r="AV94" s="481"/>
      <c r="AW94" s="483"/>
      <c r="AX94" s="481"/>
      <c r="AY94" s="481"/>
      <c r="AZ94" s="481"/>
      <c r="BA94" s="481"/>
      <c r="BB94" s="481">
        <v>0</v>
      </c>
      <c r="BC94" s="481">
        <v>0</v>
      </c>
      <c r="BD94" s="481">
        <v>0</v>
      </c>
      <c r="BE94" s="481"/>
      <c r="BF94" s="481">
        <v>0</v>
      </c>
      <c r="BG94" s="481">
        <v>0</v>
      </c>
      <c r="BH94" s="481">
        <v>0</v>
      </c>
      <c r="BI94" s="483"/>
      <c r="BJ94" s="481">
        <v>0</v>
      </c>
      <c r="BK94" s="481">
        <v>0</v>
      </c>
      <c r="BL94" s="481">
        <v>0</v>
      </c>
      <c r="BM94" s="481"/>
      <c r="BN94" s="481">
        <v>0</v>
      </c>
      <c r="BO94" s="481">
        <v>0</v>
      </c>
      <c r="BP94" s="481">
        <v>0</v>
      </c>
      <c r="BQ94" s="481"/>
      <c r="BR94" s="481"/>
      <c r="BS94" s="481"/>
      <c r="BT94" s="481"/>
      <c r="BU94" s="481"/>
      <c r="BV94" s="481"/>
      <c r="BW94" s="481"/>
      <c r="BX94" s="481"/>
      <c r="BY94" s="483"/>
      <c r="BZ94" s="481"/>
      <c r="CA94" s="481"/>
      <c r="CB94" s="481"/>
      <c r="CC94" s="481"/>
      <c r="CD94" s="481"/>
      <c r="CE94" s="481"/>
      <c r="CF94" s="481"/>
      <c r="CG94" s="481"/>
      <c r="CH94" s="481"/>
      <c r="CI94" s="481"/>
      <c r="CJ94" s="481"/>
    </row>
    <row r="95" spans="1:88" s="479" customFormat="1" ht="8.4" customHeight="1">
      <c r="A95" s="486" t="s">
        <v>529</v>
      </c>
      <c r="B95" s="487">
        <v>993300</v>
      </c>
      <c r="C95" s="487">
        <v>0</v>
      </c>
      <c r="D95" s="487">
        <v>993300</v>
      </c>
      <c r="E95" s="487"/>
      <c r="F95" s="487">
        <v>0</v>
      </c>
      <c r="G95" s="487">
        <v>0</v>
      </c>
      <c r="H95" s="487">
        <v>0</v>
      </c>
      <c r="I95" s="487"/>
      <c r="J95" s="487">
        <v>50000</v>
      </c>
      <c r="K95" s="487">
        <v>0</v>
      </c>
      <c r="L95" s="487">
        <v>50000</v>
      </c>
      <c r="M95" s="486" t="s">
        <v>529</v>
      </c>
      <c r="N95" s="487">
        <v>0</v>
      </c>
      <c r="O95" s="487">
        <v>0</v>
      </c>
      <c r="P95" s="487">
        <v>0</v>
      </c>
      <c r="Q95" s="487"/>
      <c r="R95" s="487">
        <v>10000</v>
      </c>
      <c r="S95" s="487">
        <v>0</v>
      </c>
      <c r="T95" s="487">
        <v>10000</v>
      </c>
      <c r="U95" s="487"/>
      <c r="V95" s="487">
        <v>0</v>
      </c>
      <c r="W95" s="487">
        <v>0</v>
      </c>
      <c r="X95" s="487">
        <v>0</v>
      </c>
      <c r="Y95" s="486" t="s">
        <v>529</v>
      </c>
      <c r="Z95" s="487">
        <v>0</v>
      </c>
      <c r="AA95" s="487">
        <v>0</v>
      </c>
      <c r="AB95" s="487">
        <v>0</v>
      </c>
      <c r="AC95" s="487"/>
      <c r="AD95" s="487">
        <v>0</v>
      </c>
      <c r="AE95" s="487">
        <v>0</v>
      </c>
      <c r="AF95" s="487">
        <v>0</v>
      </c>
      <c r="AG95" s="487"/>
      <c r="AH95" s="487">
        <v>79000</v>
      </c>
      <c r="AI95" s="487">
        <v>0</v>
      </c>
      <c r="AJ95" s="487">
        <v>79000</v>
      </c>
      <c r="AK95" s="486" t="s">
        <v>529</v>
      </c>
      <c r="AL95" s="487">
        <v>0</v>
      </c>
      <c r="AM95" s="487">
        <v>0</v>
      </c>
      <c r="AN95" s="487">
        <v>0</v>
      </c>
      <c r="AO95" s="487"/>
      <c r="AP95" s="487">
        <v>0</v>
      </c>
      <c r="AQ95" s="487">
        <v>0</v>
      </c>
      <c r="AR95" s="487">
        <v>0</v>
      </c>
      <c r="AS95" s="487"/>
      <c r="AT95" s="487">
        <v>44000</v>
      </c>
      <c r="AU95" s="487">
        <v>0</v>
      </c>
      <c r="AV95" s="487">
        <v>44000</v>
      </c>
      <c r="AW95" s="486" t="s">
        <v>529</v>
      </c>
      <c r="AX95" s="487">
        <v>11000</v>
      </c>
      <c r="AY95" s="487">
        <v>0</v>
      </c>
      <c r="AZ95" s="487">
        <v>11000</v>
      </c>
      <c r="BA95" s="487"/>
      <c r="BB95" s="487">
        <v>0</v>
      </c>
      <c r="BC95" s="487">
        <v>0</v>
      </c>
      <c r="BD95" s="487">
        <v>0</v>
      </c>
      <c r="BE95" s="487"/>
      <c r="BF95" s="487">
        <v>0</v>
      </c>
      <c r="BG95" s="487">
        <v>0</v>
      </c>
      <c r="BH95" s="487">
        <v>0</v>
      </c>
      <c r="BI95" s="486" t="s">
        <v>529</v>
      </c>
      <c r="BJ95" s="487">
        <v>0</v>
      </c>
      <c r="BK95" s="487">
        <v>0</v>
      </c>
      <c r="BL95" s="487">
        <v>0</v>
      </c>
      <c r="BM95" s="487"/>
      <c r="BN95" s="487">
        <v>0</v>
      </c>
      <c r="BO95" s="487">
        <v>0</v>
      </c>
      <c r="BP95" s="487">
        <v>0</v>
      </c>
      <c r="BQ95" s="487"/>
      <c r="BR95" s="487">
        <v>0</v>
      </c>
      <c r="BS95" s="487">
        <v>0</v>
      </c>
      <c r="BT95" s="487">
        <v>0</v>
      </c>
      <c r="BU95" s="487"/>
      <c r="BV95" s="487">
        <v>0</v>
      </c>
      <c r="BW95" s="487">
        <v>0</v>
      </c>
      <c r="BX95" s="487">
        <v>0</v>
      </c>
      <c r="BY95" s="486" t="s">
        <v>529</v>
      </c>
      <c r="BZ95" s="487">
        <v>1187300</v>
      </c>
      <c r="CA95" s="487">
        <v>0</v>
      </c>
      <c r="CB95" s="487">
        <v>1187300</v>
      </c>
      <c r="CC95" s="487"/>
      <c r="CD95" s="487">
        <v>50000</v>
      </c>
      <c r="CE95" s="487">
        <v>0</v>
      </c>
      <c r="CF95" s="487">
        <v>50000</v>
      </c>
      <c r="CG95" s="487"/>
      <c r="CH95" s="487">
        <v>1187300</v>
      </c>
      <c r="CI95" s="487">
        <v>0</v>
      </c>
      <c r="CJ95" s="487">
        <v>1187300</v>
      </c>
    </row>
    <row r="96" spans="1:88" s="485" customFormat="1" ht="3.15" customHeight="1">
      <c r="A96" s="486"/>
      <c r="B96" s="487"/>
      <c r="C96" s="487"/>
      <c r="D96" s="487"/>
      <c r="E96" s="487"/>
      <c r="F96" s="487"/>
      <c r="G96" s="487"/>
      <c r="H96" s="487"/>
      <c r="I96" s="487"/>
      <c r="J96" s="487"/>
      <c r="K96" s="487"/>
      <c r="L96" s="487"/>
      <c r="M96" s="486"/>
      <c r="N96" s="487"/>
      <c r="O96" s="487"/>
      <c r="P96" s="487"/>
      <c r="Q96" s="487"/>
      <c r="R96" s="487"/>
      <c r="S96" s="487"/>
      <c r="T96" s="487"/>
      <c r="U96" s="487"/>
      <c r="V96" s="487"/>
      <c r="W96" s="487"/>
      <c r="X96" s="487"/>
      <c r="Y96" s="486"/>
      <c r="Z96" s="487"/>
      <c r="AA96" s="487"/>
      <c r="AB96" s="487"/>
      <c r="AC96" s="487"/>
      <c r="AD96" s="487"/>
      <c r="AE96" s="487"/>
      <c r="AF96" s="487"/>
      <c r="AG96" s="487"/>
      <c r="AH96" s="487"/>
      <c r="AI96" s="487"/>
      <c r="AJ96" s="487"/>
      <c r="AK96" s="486"/>
      <c r="AL96" s="487"/>
      <c r="AM96" s="487"/>
      <c r="AN96" s="487"/>
      <c r="AO96" s="487"/>
      <c r="AP96" s="487"/>
      <c r="AQ96" s="487"/>
      <c r="AR96" s="487"/>
      <c r="AS96" s="487"/>
      <c r="AT96" s="487"/>
      <c r="AU96" s="487"/>
      <c r="AV96" s="487"/>
      <c r="AW96" s="486"/>
      <c r="AX96" s="487"/>
      <c r="AY96" s="487"/>
      <c r="AZ96" s="487"/>
      <c r="BA96" s="487"/>
      <c r="BB96" s="487">
        <v>0</v>
      </c>
      <c r="BC96" s="487">
        <v>0</v>
      </c>
      <c r="BD96" s="487">
        <v>0</v>
      </c>
      <c r="BE96" s="487"/>
      <c r="BF96" s="487">
        <v>0</v>
      </c>
      <c r="BG96" s="487">
        <v>0</v>
      </c>
      <c r="BH96" s="487">
        <v>0</v>
      </c>
      <c r="BI96" s="486"/>
      <c r="BJ96" s="487">
        <v>0</v>
      </c>
      <c r="BK96" s="487">
        <v>0</v>
      </c>
      <c r="BL96" s="487">
        <v>0</v>
      </c>
      <c r="BM96" s="487"/>
      <c r="BN96" s="487">
        <v>0</v>
      </c>
      <c r="BO96" s="487">
        <v>0</v>
      </c>
      <c r="BP96" s="487">
        <v>0</v>
      </c>
      <c r="BQ96" s="487"/>
      <c r="BR96" s="487"/>
      <c r="BS96" s="487"/>
      <c r="BT96" s="487"/>
      <c r="BU96" s="487"/>
      <c r="BV96" s="487"/>
      <c r="BW96" s="487"/>
      <c r="BX96" s="487"/>
      <c r="BY96" s="486"/>
      <c r="BZ96" s="487"/>
      <c r="CA96" s="487"/>
      <c r="CB96" s="487"/>
      <c r="CC96" s="487"/>
      <c r="CD96" s="487"/>
      <c r="CE96" s="487"/>
      <c r="CF96" s="487"/>
      <c r="CG96" s="487"/>
      <c r="CH96" s="487"/>
      <c r="CI96" s="487"/>
      <c r="CJ96" s="487"/>
    </row>
    <row r="97" spans="1:88" s="479" customFormat="1" ht="8.4" customHeight="1">
      <c r="A97" s="475" t="s">
        <v>584</v>
      </c>
      <c r="B97" s="476">
        <v>1897495.081</v>
      </c>
      <c r="C97" s="476">
        <v>3621623.716</v>
      </c>
      <c r="D97" s="476">
        <v>5519118.7970000003</v>
      </c>
      <c r="E97" s="476"/>
      <c r="F97" s="476">
        <v>134377.035</v>
      </c>
      <c r="G97" s="476">
        <v>5.84</v>
      </c>
      <c r="H97" s="476">
        <v>134382.875</v>
      </c>
      <c r="I97" s="476"/>
      <c r="J97" s="476">
        <v>4303113.0149999997</v>
      </c>
      <c r="K97" s="476">
        <v>4219238.1399999997</v>
      </c>
      <c r="L97" s="476">
        <v>8522351.1559999995</v>
      </c>
      <c r="M97" s="475" t="s">
        <v>584</v>
      </c>
      <c r="N97" s="476">
        <v>882912.31</v>
      </c>
      <c r="O97" s="476">
        <v>175913.96400000001</v>
      </c>
      <c r="P97" s="476">
        <v>1058826.274</v>
      </c>
      <c r="Q97" s="476"/>
      <c r="R97" s="476">
        <v>690059.34</v>
      </c>
      <c r="S97" s="476">
        <v>1301294.6969999999</v>
      </c>
      <c r="T97" s="476">
        <v>1991354.0379999999</v>
      </c>
      <c r="U97" s="476"/>
      <c r="V97" s="476">
        <v>852681.09900000005</v>
      </c>
      <c r="W97" s="476">
        <v>2039980.5530000001</v>
      </c>
      <c r="X97" s="476">
        <v>2892661.6519999998</v>
      </c>
      <c r="Y97" s="475" t="s">
        <v>584</v>
      </c>
      <c r="Z97" s="476">
        <v>0</v>
      </c>
      <c r="AA97" s="476">
        <v>283119.46000000002</v>
      </c>
      <c r="AB97" s="476">
        <v>283119.46000000002</v>
      </c>
      <c r="AC97" s="476"/>
      <c r="AD97" s="476">
        <v>1798980.6359999999</v>
      </c>
      <c r="AE97" s="476">
        <v>1423056.7660000001</v>
      </c>
      <c r="AF97" s="476">
        <v>3222037.4029999999</v>
      </c>
      <c r="AG97" s="476"/>
      <c r="AH97" s="476">
        <v>2344900.6230000001</v>
      </c>
      <c r="AI97" s="476">
        <v>474795</v>
      </c>
      <c r="AJ97" s="476">
        <v>2819695.6230000001</v>
      </c>
      <c r="AK97" s="475" t="s">
        <v>584</v>
      </c>
      <c r="AL97" s="476">
        <v>164049.20499999999</v>
      </c>
      <c r="AM97" s="476">
        <v>16687.432000000001</v>
      </c>
      <c r="AN97" s="476">
        <v>180736.63800000001</v>
      </c>
      <c r="AO97" s="476"/>
      <c r="AP97" s="476">
        <v>0</v>
      </c>
      <c r="AQ97" s="476">
        <v>0</v>
      </c>
      <c r="AR97" s="476">
        <v>0</v>
      </c>
      <c r="AS97" s="476"/>
      <c r="AT97" s="476">
        <v>0</v>
      </c>
      <c r="AU97" s="476">
        <v>986914.16200000001</v>
      </c>
      <c r="AV97" s="476">
        <v>986914.16200000001</v>
      </c>
      <c r="AW97" s="475" t="s">
        <v>584</v>
      </c>
      <c r="AX97" s="476">
        <v>0</v>
      </c>
      <c r="AY97" s="476">
        <v>0</v>
      </c>
      <c r="AZ97" s="476">
        <v>0</v>
      </c>
      <c r="BA97" s="476"/>
      <c r="BB97" s="476">
        <v>20589.62</v>
      </c>
      <c r="BC97" s="476">
        <v>0</v>
      </c>
      <c r="BD97" s="476">
        <v>20589.62</v>
      </c>
      <c r="BE97" s="476"/>
      <c r="BF97" s="476">
        <v>0</v>
      </c>
      <c r="BG97" s="476">
        <v>112544</v>
      </c>
      <c r="BH97" s="476">
        <v>112544</v>
      </c>
      <c r="BI97" s="475" t="s">
        <v>584</v>
      </c>
      <c r="BJ97" s="476">
        <v>0</v>
      </c>
      <c r="BK97" s="476">
        <v>0</v>
      </c>
      <c r="BL97" s="476">
        <v>0</v>
      </c>
      <c r="BM97" s="476"/>
      <c r="BN97" s="476">
        <v>50000</v>
      </c>
      <c r="BO97" s="476">
        <v>305099.75</v>
      </c>
      <c r="BP97" s="476">
        <v>355099.75</v>
      </c>
      <c r="BQ97" s="476"/>
      <c r="BR97" s="476">
        <v>538845.73</v>
      </c>
      <c r="BS97" s="476">
        <v>0</v>
      </c>
      <c r="BT97" s="476">
        <v>538845.73</v>
      </c>
      <c r="BU97" s="476"/>
      <c r="BV97" s="476">
        <v>302267.65500000003</v>
      </c>
      <c r="BW97" s="476">
        <v>8.6560000000000006</v>
      </c>
      <c r="BX97" s="476">
        <v>302276.31099999999</v>
      </c>
      <c r="BY97" s="475" t="s">
        <v>584</v>
      </c>
      <c r="BZ97" s="476">
        <v>13980271.348999998</v>
      </c>
      <c r="CA97" s="476">
        <v>14960282.136</v>
      </c>
      <c r="CB97" s="476">
        <v>28940553.489000004</v>
      </c>
      <c r="CC97" s="476"/>
      <c r="CD97" s="476">
        <v>4303113.0149999997</v>
      </c>
      <c r="CE97" s="476">
        <v>4219238.1399999997</v>
      </c>
      <c r="CF97" s="476">
        <v>8522351.1559999995</v>
      </c>
      <c r="CG97" s="476"/>
      <c r="CH97" s="476">
        <v>13980271.348999999</v>
      </c>
      <c r="CI97" s="476">
        <v>14960282.136</v>
      </c>
      <c r="CJ97" s="476">
        <v>28940553.489000004</v>
      </c>
    </row>
    <row r="98" spans="1:88" s="479" customFormat="1" ht="8.4" customHeight="1">
      <c r="A98" s="483" t="s">
        <v>585</v>
      </c>
      <c r="B98" s="481">
        <v>1897495.081</v>
      </c>
      <c r="C98" s="481">
        <v>0</v>
      </c>
      <c r="D98" s="481">
        <v>1897495.081</v>
      </c>
      <c r="E98" s="481"/>
      <c r="F98" s="481">
        <v>134377.035</v>
      </c>
      <c r="G98" s="481">
        <v>5.84</v>
      </c>
      <c r="H98" s="481">
        <v>134382.875</v>
      </c>
      <c r="I98" s="481"/>
      <c r="J98" s="481">
        <v>4303113.0149999997</v>
      </c>
      <c r="K98" s="481">
        <v>93093.74</v>
      </c>
      <c r="L98" s="481">
        <v>4396206.7560000001</v>
      </c>
      <c r="M98" s="483" t="s">
        <v>585</v>
      </c>
      <c r="N98" s="481">
        <v>882912.31</v>
      </c>
      <c r="O98" s="481">
        <v>35233.964</v>
      </c>
      <c r="P98" s="481">
        <v>918146.27399999998</v>
      </c>
      <c r="Q98" s="481"/>
      <c r="R98" s="481">
        <v>690059.34</v>
      </c>
      <c r="S98" s="481">
        <v>4.6970000000000001</v>
      </c>
      <c r="T98" s="481">
        <v>690064.03799999994</v>
      </c>
      <c r="U98" s="481"/>
      <c r="V98" s="481">
        <v>852681.09900000005</v>
      </c>
      <c r="W98" s="481">
        <v>120.553</v>
      </c>
      <c r="X98" s="481">
        <v>852801.652</v>
      </c>
      <c r="Y98" s="483" t="s">
        <v>585</v>
      </c>
      <c r="Z98" s="481">
        <v>0</v>
      </c>
      <c r="AA98" s="481">
        <v>0</v>
      </c>
      <c r="AB98" s="481">
        <v>0</v>
      </c>
      <c r="AC98" s="481"/>
      <c r="AD98" s="481">
        <v>1798980.6359999999</v>
      </c>
      <c r="AE98" s="481">
        <v>104181.766</v>
      </c>
      <c r="AF98" s="481">
        <v>1903162.4029999999</v>
      </c>
      <c r="AG98" s="481"/>
      <c r="AH98" s="481">
        <v>2160075.6230000001</v>
      </c>
      <c r="AI98" s="481">
        <v>298945</v>
      </c>
      <c r="AJ98" s="481">
        <v>2459020.6230000001</v>
      </c>
      <c r="AK98" s="483" t="s">
        <v>585</v>
      </c>
      <c r="AL98" s="481">
        <v>164049.20499999999</v>
      </c>
      <c r="AM98" s="481">
        <v>16687.432000000001</v>
      </c>
      <c r="AN98" s="481">
        <v>180736.63800000001</v>
      </c>
      <c r="AO98" s="481"/>
      <c r="AP98" s="481">
        <v>0</v>
      </c>
      <c r="AQ98" s="481">
        <v>0</v>
      </c>
      <c r="AR98" s="481">
        <v>0</v>
      </c>
      <c r="AS98" s="481"/>
      <c r="AT98" s="481">
        <v>0</v>
      </c>
      <c r="AU98" s="481">
        <v>105510</v>
      </c>
      <c r="AV98" s="481">
        <v>105510</v>
      </c>
      <c r="AW98" s="483" t="s">
        <v>585</v>
      </c>
      <c r="AX98" s="481">
        <v>0</v>
      </c>
      <c r="AY98" s="481">
        <v>0</v>
      </c>
      <c r="AZ98" s="481">
        <v>0</v>
      </c>
      <c r="BA98" s="481"/>
      <c r="BB98" s="481">
        <v>20589.62</v>
      </c>
      <c r="BC98" s="481">
        <v>0</v>
      </c>
      <c r="BD98" s="481">
        <v>20589.62</v>
      </c>
      <c r="BE98" s="481"/>
      <c r="BF98" s="481">
        <v>0</v>
      </c>
      <c r="BG98" s="481">
        <v>0</v>
      </c>
      <c r="BH98" s="481">
        <v>0</v>
      </c>
      <c r="BI98" s="483" t="s">
        <v>585</v>
      </c>
      <c r="BJ98" s="481">
        <v>0</v>
      </c>
      <c r="BK98" s="481">
        <v>0</v>
      </c>
      <c r="BL98" s="481">
        <v>0</v>
      </c>
      <c r="BM98" s="481"/>
      <c r="BN98" s="481">
        <v>50000</v>
      </c>
      <c r="BO98" s="481">
        <v>0</v>
      </c>
      <c r="BP98" s="481">
        <v>50000</v>
      </c>
      <c r="BQ98" s="481"/>
      <c r="BR98" s="481">
        <v>488385.73</v>
      </c>
      <c r="BS98" s="481">
        <v>0</v>
      </c>
      <c r="BT98" s="481">
        <v>488385.73</v>
      </c>
      <c r="BU98" s="481"/>
      <c r="BV98" s="481">
        <v>302267.65500000003</v>
      </c>
      <c r="BW98" s="481">
        <v>8.6560000000000006</v>
      </c>
      <c r="BX98" s="481">
        <v>302276.31099999999</v>
      </c>
      <c r="BY98" s="483" t="s">
        <v>585</v>
      </c>
      <c r="BZ98" s="481">
        <v>13744986.348999998</v>
      </c>
      <c r="CA98" s="481">
        <v>653791.64800000004</v>
      </c>
      <c r="CB98" s="481">
        <v>14398778.001</v>
      </c>
      <c r="CC98" s="481"/>
      <c r="CD98" s="481">
        <v>4303113.0149999997</v>
      </c>
      <c r="CE98" s="481">
        <v>93093.74</v>
      </c>
      <c r="CF98" s="481">
        <v>4396206.7560000001</v>
      </c>
      <c r="CG98" s="481"/>
      <c r="CH98" s="481">
        <v>13744986.348999999</v>
      </c>
      <c r="CI98" s="481">
        <v>653791.64800000004</v>
      </c>
      <c r="CJ98" s="481">
        <v>14398778.001000002</v>
      </c>
    </row>
    <row r="99" spans="1:88" s="479" customFormat="1" ht="8.4" customHeight="1">
      <c r="A99" s="483" t="s">
        <v>586</v>
      </c>
      <c r="B99" s="481">
        <v>0</v>
      </c>
      <c r="C99" s="481">
        <v>3621623.716</v>
      </c>
      <c r="D99" s="481">
        <v>3621623.716</v>
      </c>
      <c r="E99" s="481"/>
      <c r="F99" s="481">
        <v>0</v>
      </c>
      <c r="G99" s="481">
        <v>0</v>
      </c>
      <c r="H99" s="481">
        <v>0</v>
      </c>
      <c r="I99" s="481"/>
      <c r="J99" s="481">
        <v>0</v>
      </c>
      <c r="K99" s="481">
        <v>4126144.4</v>
      </c>
      <c r="L99" s="481">
        <v>4126144.4</v>
      </c>
      <c r="M99" s="483" t="s">
        <v>586</v>
      </c>
      <c r="N99" s="481">
        <v>0</v>
      </c>
      <c r="O99" s="481">
        <v>140680</v>
      </c>
      <c r="P99" s="481">
        <v>140680</v>
      </c>
      <c r="Q99" s="481"/>
      <c r="R99" s="481">
        <v>0</v>
      </c>
      <c r="S99" s="481">
        <v>1301290</v>
      </c>
      <c r="T99" s="481">
        <v>1301290</v>
      </c>
      <c r="U99" s="481"/>
      <c r="V99" s="481">
        <v>0</v>
      </c>
      <c r="W99" s="481">
        <v>2039860</v>
      </c>
      <c r="X99" s="481">
        <v>2039860</v>
      </c>
      <c r="Y99" s="483" t="s">
        <v>586</v>
      </c>
      <c r="Z99" s="481">
        <v>0</v>
      </c>
      <c r="AA99" s="481">
        <v>283119.46000000002</v>
      </c>
      <c r="AB99" s="481">
        <v>283119.46000000002</v>
      </c>
      <c r="AC99" s="481"/>
      <c r="AD99" s="481">
        <v>0</v>
      </c>
      <c r="AE99" s="481">
        <v>1318875</v>
      </c>
      <c r="AF99" s="481">
        <v>1318875</v>
      </c>
      <c r="AG99" s="481"/>
      <c r="AH99" s="481">
        <v>184825</v>
      </c>
      <c r="AI99" s="481">
        <v>175850</v>
      </c>
      <c r="AJ99" s="481">
        <v>360675</v>
      </c>
      <c r="AK99" s="483" t="s">
        <v>586</v>
      </c>
      <c r="AL99" s="481">
        <v>0</v>
      </c>
      <c r="AM99" s="481">
        <v>0</v>
      </c>
      <c r="AN99" s="481">
        <v>0</v>
      </c>
      <c r="AO99" s="481"/>
      <c r="AP99" s="481">
        <v>0</v>
      </c>
      <c r="AQ99" s="481">
        <v>0</v>
      </c>
      <c r="AR99" s="481">
        <v>0</v>
      </c>
      <c r="AS99" s="481"/>
      <c r="AT99" s="481">
        <v>0</v>
      </c>
      <c r="AU99" s="481">
        <v>881404.16200000001</v>
      </c>
      <c r="AV99" s="481">
        <v>881404.16200000001</v>
      </c>
      <c r="AW99" s="483" t="s">
        <v>586</v>
      </c>
      <c r="AX99" s="481">
        <v>0</v>
      </c>
      <c r="AY99" s="481">
        <v>0</v>
      </c>
      <c r="AZ99" s="481">
        <v>0</v>
      </c>
      <c r="BA99" s="481"/>
      <c r="BB99" s="481">
        <v>0</v>
      </c>
      <c r="BC99" s="481">
        <v>0</v>
      </c>
      <c r="BD99" s="481">
        <v>0</v>
      </c>
      <c r="BE99" s="481"/>
      <c r="BF99" s="481">
        <v>0</v>
      </c>
      <c r="BG99" s="481">
        <v>112544</v>
      </c>
      <c r="BH99" s="481">
        <v>112544</v>
      </c>
      <c r="BI99" s="483" t="s">
        <v>586</v>
      </c>
      <c r="BJ99" s="481">
        <v>0</v>
      </c>
      <c r="BK99" s="481">
        <v>0</v>
      </c>
      <c r="BL99" s="481">
        <v>0</v>
      </c>
      <c r="BM99" s="481"/>
      <c r="BN99" s="481">
        <v>0</v>
      </c>
      <c r="BO99" s="481">
        <v>305099.75</v>
      </c>
      <c r="BP99" s="481">
        <v>305099.75</v>
      </c>
      <c r="BQ99" s="481"/>
      <c r="BR99" s="481">
        <v>50460</v>
      </c>
      <c r="BS99" s="481">
        <v>0</v>
      </c>
      <c r="BT99" s="481">
        <v>50460</v>
      </c>
      <c r="BU99" s="481"/>
      <c r="BV99" s="481">
        <v>0</v>
      </c>
      <c r="BW99" s="481">
        <v>0</v>
      </c>
      <c r="BX99" s="481">
        <v>0</v>
      </c>
      <c r="BY99" s="483" t="s">
        <v>586</v>
      </c>
      <c r="BZ99" s="481">
        <v>235285</v>
      </c>
      <c r="CA99" s="481">
        <v>14306490.488000002</v>
      </c>
      <c r="CB99" s="481">
        <v>14541775.488000002</v>
      </c>
      <c r="CC99" s="481"/>
      <c r="CD99" s="481">
        <v>0</v>
      </c>
      <c r="CE99" s="481">
        <v>4126144.4</v>
      </c>
      <c r="CF99" s="481">
        <v>4126144.4</v>
      </c>
      <c r="CG99" s="481"/>
      <c r="CH99" s="481">
        <v>235285</v>
      </c>
      <c r="CI99" s="481">
        <v>14306490.488000002</v>
      </c>
      <c r="CJ99" s="481">
        <v>14541775.488000002</v>
      </c>
    </row>
    <row r="100" spans="1:88" s="485" customFormat="1" ht="3.15" customHeight="1">
      <c r="A100" s="483"/>
      <c r="B100" s="481"/>
      <c r="C100" s="481"/>
      <c r="D100" s="481"/>
      <c r="E100" s="481"/>
      <c r="F100" s="481"/>
      <c r="G100" s="481"/>
      <c r="H100" s="481"/>
      <c r="I100" s="481"/>
      <c r="J100" s="481"/>
      <c r="K100" s="481"/>
      <c r="L100" s="481"/>
      <c r="M100" s="483"/>
      <c r="N100" s="481"/>
      <c r="O100" s="481"/>
      <c r="P100" s="481"/>
      <c r="Q100" s="481"/>
      <c r="R100" s="481"/>
      <c r="S100" s="481"/>
      <c r="T100" s="481"/>
      <c r="U100" s="481"/>
      <c r="V100" s="481"/>
      <c r="W100" s="481"/>
      <c r="X100" s="481"/>
      <c r="Y100" s="483"/>
      <c r="Z100" s="481"/>
      <c r="AA100" s="481"/>
      <c r="AB100" s="481"/>
      <c r="AC100" s="481"/>
      <c r="AD100" s="481"/>
      <c r="AE100" s="481"/>
      <c r="AF100" s="481"/>
      <c r="AG100" s="481"/>
      <c r="AH100" s="481"/>
      <c r="AI100" s="481"/>
      <c r="AJ100" s="481"/>
      <c r="AK100" s="483"/>
      <c r="AL100" s="481"/>
      <c r="AM100" s="481"/>
      <c r="AN100" s="481"/>
      <c r="AO100" s="481"/>
      <c r="AP100" s="481"/>
      <c r="AQ100" s="481"/>
      <c r="AR100" s="481"/>
      <c r="AS100" s="481"/>
      <c r="AT100" s="481"/>
      <c r="AU100" s="481"/>
      <c r="AV100" s="481"/>
      <c r="AW100" s="483"/>
      <c r="AX100" s="481"/>
      <c r="AY100" s="481"/>
      <c r="AZ100" s="481"/>
      <c r="BA100" s="481"/>
      <c r="BB100" s="481"/>
      <c r="BC100" s="481"/>
      <c r="BD100" s="481"/>
      <c r="BE100" s="481"/>
      <c r="BF100" s="481"/>
      <c r="BG100" s="481"/>
      <c r="BH100" s="481"/>
      <c r="BI100" s="483"/>
      <c r="BJ100" s="481"/>
      <c r="BK100" s="481"/>
      <c r="BL100" s="481"/>
      <c r="BM100" s="481"/>
      <c r="BN100" s="481"/>
      <c r="BO100" s="481"/>
      <c r="BP100" s="481"/>
      <c r="BQ100" s="481"/>
      <c r="BR100" s="481"/>
      <c r="BS100" s="481"/>
      <c r="BT100" s="481"/>
      <c r="BU100" s="481"/>
      <c r="BV100" s="481"/>
      <c r="BW100" s="481"/>
      <c r="BX100" s="481"/>
      <c r="BY100" s="483"/>
      <c r="BZ100" s="481"/>
      <c r="CA100" s="481"/>
      <c r="CB100" s="481"/>
      <c r="CC100" s="481"/>
      <c r="CD100" s="481"/>
      <c r="CE100" s="481"/>
      <c r="CF100" s="481"/>
      <c r="CG100" s="481"/>
      <c r="CH100" s="481"/>
      <c r="CI100" s="481"/>
      <c r="CJ100" s="481"/>
    </row>
    <row r="101" spans="1:88" s="479" customFormat="1" ht="8.4" customHeight="1">
      <c r="A101" s="475" t="s">
        <v>587</v>
      </c>
      <c r="B101" s="476">
        <v>235428.503</v>
      </c>
      <c r="C101" s="476">
        <v>703400</v>
      </c>
      <c r="D101" s="476">
        <v>938828.50300000003</v>
      </c>
      <c r="E101" s="476"/>
      <c r="F101" s="476">
        <v>0</v>
      </c>
      <c r="G101" s="476">
        <v>0</v>
      </c>
      <c r="H101" s="476">
        <v>0</v>
      </c>
      <c r="I101" s="476"/>
      <c r="J101" s="476">
        <v>1150000</v>
      </c>
      <c r="K101" s="476">
        <v>1851134.476</v>
      </c>
      <c r="L101" s="476">
        <v>3001134.4759999998</v>
      </c>
      <c r="M101" s="475" t="s">
        <v>587</v>
      </c>
      <c r="N101" s="476">
        <v>0</v>
      </c>
      <c r="O101" s="476">
        <v>0</v>
      </c>
      <c r="P101" s="476">
        <v>0</v>
      </c>
      <c r="Q101" s="476"/>
      <c r="R101" s="476">
        <v>595967.38600000006</v>
      </c>
      <c r="S101" s="476">
        <v>0</v>
      </c>
      <c r="T101" s="476">
        <v>595967.38600000006</v>
      </c>
      <c r="U101" s="476"/>
      <c r="V101" s="476">
        <v>1066.7380000000001</v>
      </c>
      <c r="W101" s="476">
        <v>305.22199999999998</v>
      </c>
      <c r="X101" s="476">
        <v>1371.96</v>
      </c>
      <c r="Y101" s="475" t="s">
        <v>587</v>
      </c>
      <c r="Z101" s="476">
        <v>0</v>
      </c>
      <c r="AA101" s="476">
        <v>0</v>
      </c>
      <c r="AB101" s="476">
        <v>0</v>
      </c>
      <c r="AC101" s="476"/>
      <c r="AD101" s="476">
        <v>717944.57799999998</v>
      </c>
      <c r="AE101" s="476">
        <v>3165300</v>
      </c>
      <c r="AF101" s="476">
        <v>3883244.5780000002</v>
      </c>
      <c r="AG101" s="476"/>
      <c r="AH101" s="476">
        <v>392935.51500000001</v>
      </c>
      <c r="AI101" s="476">
        <v>0</v>
      </c>
      <c r="AJ101" s="476">
        <v>392935.51500000001</v>
      </c>
      <c r="AK101" s="475" t="s">
        <v>587</v>
      </c>
      <c r="AL101" s="476">
        <v>292717.96799999999</v>
      </c>
      <c r="AM101" s="476">
        <v>0</v>
      </c>
      <c r="AN101" s="476">
        <v>292717.96799999999</v>
      </c>
      <c r="AO101" s="476"/>
      <c r="AP101" s="476">
        <v>244231.962</v>
      </c>
      <c r="AQ101" s="476">
        <v>0</v>
      </c>
      <c r="AR101" s="476">
        <v>244231.962</v>
      </c>
      <c r="AS101" s="476"/>
      <c r="AT101" s="476">
        <v>76500</v>
      </c>
      <c r="AU101" s="476">
        <v>0</v>
      </c>
      <c r="AV101" s="476">
        <v>76500</v>
      </c>
      <c r="AW101" s="475" t="s">
        <v>587</v>
      </c>
      <c r="AX101" s="476">
        <v>54447.767999999996</v>
      </c>
      <c r="AY101" s="476">
        <v>0</v>
      </c>
      <c r="AZ101" s="476">
        <v>54447.767999999996</v>
      </c>
      <c r="BA101" s="476"/>
      <c r="BB101" s="476">
        <v>0</v>
      </c>
      <c r="BC101" s="476">
        <v>0</v>
      </c>
      <c r="BD101" s="476">
        <v>0</v>
      </c>
      <c r="BE101" s="476"/>
      <c r="BF101" s="476">
        <v>0</v>
      </c>
      <c r="BG101" s="476">
        <v>0</v>
      </c>
      <c r="BH101" s="476">
        <v>0</v>
      </c>
      <c r="BI101" s="475" t="s">
        <v>587</v>
      </c>
      <c r="BJ101" s="476">
        <v>0</v>
      </c>
      <c r="BK101" s="476">
        <v>0</v>
      </c>
      <c r="BL101" s="476">
        <v>0</v>
      </c>
      <c r="BM101" s="476"/>
      <c r="BN101" s="476">
        <v>523574.10499999998</v>
      </c>
      <c r="BO101" s="476">
        <v>0</v>
      </c>
      <c r="BP101" s="476">
        <v>523574.10499999998</v>
      </c>
      <c r="BQ101" s="476"/>
      <c r="BR101" s="476">
        <v>215275.84700000001</v>
      </c>
      <c r="BS101" s="476">
        <v>0</v>
      </c>
      <c r="BT101" s="476">
        <v>215275.84700000001</v>
      </c>
      <c r="BU101" s="476"/>
      <c r="BV101" s="476">
        <v>149503.94399999999</v>
      </c>
      <c r="BW101" s="476">
        <v>0</v>
      </c>
      <c r="BX101" s="476">
        <v>149503.94399999999</v>
      </c>
      <c r="BY101" s="475" t="s">
        <v>587</v>
      </c>
      <c r="BZ101" s="476">
        <v>4649594.3140000002</v>
      </c>
      <c r="CA101" s="476">
        <v>5720139.6979999999</v>
      </c>
      <c r="CB101" s="476">
        <v>10369734.012</v>
      </c>
      <c r="CC101" s="476"/>
      <c r="CD101" s="476">
        <v>1150000</v>
      </c>
      <c r="CE101" s="476">
        <v>1851134.476</v>
      </c>
      <c r="CF101" s="476">
        <v>3001134.4759999998</v>
      </c>
      <c r="CG101" s="476"/>
      <c r="CH101" s="476">
        <v>4649594.3140000002</v>
      </c>
      <c r="CI101" s="476">
        <v>5720139.6979999999</v>
      </c>
      <c r="CJ101" s="476">
        <v>10369734.012</v>
      </c>
    </row>
    <row r="102" spans="1:88" s="479" customFormat="1" ht="8.4" customHeight="1">
      <c r="A102" s="483" t="s">
        <v>588</v>
      </c>
      <c r="B102" s="481">
        <v>0</v>
      </c>
      <c r="C102" s="481">
        <v>0</v>
      </c>
      <c r="D102" s="481">
        <v>0</v>
      </c>
      <c r="E102" s="481"/>
      <c r="F102" s="481">
        <v>0</v>
      </c>
      <c r="G102" s="481">
        <v>0</v>
      </c>
      <c r="H102" s="481">
        <v>0</v>
      </c>
      <c r="I102" s="481"/>
      <c r="J102" s="481">
        <v>0</v>
      </c>
      <c r="K102" s="481">
        <v>0</v>
      </c>
      <c r="L102" s="481">
        <v>0</v>
      </c>
      <c r="M102" s="483" t="s">
        <v>588</v>
      </c>
      <c r="N102" s="481">
        <v>0</v>
      </c>
      <c r="O102" s="481">
        <v>0</v>
      </c>
      <c r="P102" s="481">
        <v>0</v>
      </c>
      <c r="Q102" s="481"/>
      <c r="R102" s="481">
        <v>0</v>
      </c>
      <c r="S102" s="481">
        <v>0</v>
      </c>
      <c r="T102" s="481">
        <v>0</v>
      </c>
      <c r="U102" s="481"/>
      <c r="V102" s="481">
        <v>0</v>
      </c>
      <c r="W102" s="481">
        <v>0</v>
      </c>
      <c r="X102" s="481">
        <v>0</v>
      </c>
      <c r="Y102" s="483" t="s">
        <v>588</v>
      </c>
      <c r="Z102" s="481">
        <v>0</v>
      </c>
      <c r="AA102" s="481">
        <v>0</v>
      </c>
      <c r="AB102" s="481">
        <v>0</v>
      </c>
      <c r="AC102" s="481"/>
      <c r="AD102" s="481">
        <v>0</v>
      </c>
      <c r="AE102" s="481">
        <v>0</v>
      </c>
      <c r="AF102" s="481">
        <v>0</v>
      </c>
      <c r="AG102" s="481"/>
      <c r="AH102" s="481">
        <v>0</v>
      </c>
      <c r="AI102" s="481">
        <v>0</v>
      </c>
      <c r="AJ102" s="481">
        <v>0</v>
      </c>
      <c r="AK102" s="483" t="s">
        <v>588</v>
      </c>
      <c r="AL102" s="481">
        <v>0</v>
      </c>
      <c r="AM102" s="481">
        <v>0</v>
      </c>
      <c r="AN102" s="481">
        <v>0</v>
      </c>
      <c r="AO102" s="481"/>
      <c r="AP102" s="481">
        <v>0</v>
      </c>
      <c r="AQ102" s="481">
        <v>0</v>
      </c>
      <c r="AR102" s="481">
        <v>0</v>
      </c>
      <c r="AS102" s="481"/>
      <c r="AT102" s="481">
        <v>0</v>
      </c>
      <c r="AU102" s="481">
        <v>0</v>
      </c>
      <c r="AV102" s="481">
        <v>0</v>
      </c>
      <c r="AW102" s="483" t="s">
        <v>588</v>
      </c>
      <c r="AX102" s="481">
        <v>0</v>
      </c>
      <c r="AY102" s="481">
        <v>0</v>
      </c>
      <c r="AZ102" s="481">
        <v>0</v>
      </c>
      <c r="BA102" s="481"/>
      <c r="BB102" s="481">
        <v>0</v>
      </c>
      <c r="BC102" s="481">
        <v>0</v>
      </c>
      <c r="BD102" s="481">
        <v>0</v>
      </c>
      <c r="BE102" s="481"/>
      <c r="BF102" s="481">
        <v>0</v>
      </c>
      <c r="BG102" s="481">
        <v>0</v>
      </c>
      <c r="BH102" s="481">
        <v>0</v>
      </c>
      <c r="BI102" s="483" t="s">
        <v>588</v>
      </c>
      <c r="BJ102" s="481">
        <v>0</v>
      </c>
      <c r="BK102" s="481">
        <v>0</v>
      </c>
      <c r="BL102" s="481">
        <v>0</v>
      </c>
      <c r="BM102" s="481"/>
      <c r="BN102" s="481">
        <v>0</v>
      </c>
      <c r="BO102" s="481">
        <v>0</v>
      </c>
      <c r="BP102" s="481">
        <v>0</v>
      </c>
      <c r="BQ102" s="481"/>
      <c r="BR102" s="481">
        <v>0</v>
      </c>
      <c r="BS102" s="481">
        <v>0</v>
      </c>
      <c r="BT102" s="481">
        <v>0</v>
      </c>
      <c r="BU102" s="481"/>
      <c r="BV102" s="481">
        <v>0</v>
      </c>
      <c r="BW102" s="481">
        <v>0</v>
      </c>
      <c r="BX102" s="481">
        <v>0</v>
      </c>
      <c r="BY102" s="483" t="s">
        <v>588</v>
      </c>
      <c r="BZ102" s="481">
        <v>0</v>
      </c>
      <c r="CA102" s="481">
        <v>0</v>
      </c>
      <c r="CB102" s="481">
        <v>0</v>
      </c>
      <c r="CC102" s="481"/>
      <c r="CD102" s="481">
        <v>0</v>
      </c>
      <c r="CE102" s="481">
        <v>0</v>
      </c>
      <c r="CF102" s="481">
        <v>0</v>
      </c>
      <c r="CG102" s="481"/>
      <c r="CH102" s="481">
        <v>0</v>
      </c>
      <c r="CI102" s="481">
        <v>0</v>
      </c>
      <c r="CJ102" s="481">
        <v>0</v>
      </c>
    </row>
    <row r="103" spans="1:88" s="479" customFormat="1" ht="8.4" customHeight="1">
      <c r="A103" s="483" t="s">
        <v>589</v>
      </c>
      <c r="B103" s="481">
        <v>0</v>
      </c>
      <c r="C103" s="481">
        <v>0</v>
      </c>
      <c r="D103" s="481">
        <v>0</v>
      </c>
      <c r="E103" s="481"/>
      <c r="F103" s="481">
        <v>0</v>
      </c>
      <c r="G103" s="481">
        <v>0</v>
      </c>
      <c r="H103" s="481">
        <v>0</v>
      </c>
      <c r="I103" s="481"/>
      <c r="J103" s="481">
        <v>0</v>
      </c>
      <c r="K103" s="481">
        <v>0</v>
      </c>
      <c r="L103" s="481">
        <v>0</v>
      </c>
      <c r="M103" s="483" t="s">
        <v>589</v>
      </c>
      <c r="N103" s="481">
        <v>0</v>
      </c>
      <c r="O103" s="481">
        <v>0</v>
      </c>
      <c r="P103" s="481">
        <v>0</v>
      </c>
      <c r="Q103" s="481"/>
      <c r="R103" s="481">
        <v>0</v>
      </c>
      <c r="S103" s="481">
        <v>0</v>
      </c>
      <c r="T103" s="481">
        <v>0</v>
      </c>
      <c r="U103" s="481"/>
      <c r="V103" s="481">
        <v>0</v>
      </c>
      <c r="W103" s="481">
        <v>0</v>
      </c>
      <c r="X103" s="481">
        <v>0</v>
      </c>
      <c r="Y103" s="483" t="s">
        <v>589</v>
      </c>
      <c r="Z103" s="481">
        <v>0</v>
      </c>
      <c r="AA103" s="481">
        <v>0</v>
      </c>
      <c r="AB103" s="481">
        <v>0</v>
      </c>
      <c r="AC103" s="481"/>
      <c r="AD103" s="481">
        <v>0</v>
      </c>
      <c r="AE103" s="481">
        <v>0</v>
      </c>
      <c r="AF103" s="481">
        <v>0</v>
      </c>
      <c r="AG103" s="481"/>
      <c r="AH103" s="481">
        <v>0</v>
      </c>
      <c r="AI103" s="481">
        <v>0</v>
      </c>
      <c r="AJ103" s="481">
        <v>0</v>
      </c>
      <c r="AK103" s="483" t="s">
        <v>589</v>
      </c>
      <c r="AL103" s="481">
        <v>0</v>
      </c>
      <c r="AM103" s="481">
        <v>0</v>
      </c>
      <c r="AN103" s="481">
        <v>0</v>
      </c>
      <c r="AO103" s="481"/>
      <c r="AP103" s="481">
        <v>0</v>
      </c>
      <c r="AQ103" s="481">
        <v>0</v>
      </c>
      <c r="AR103" s="481">
        <v>0</v>
      </c>
      <c r="AS103" s="481"/>
      <c r="AT103" s="481">
        <v>0</v>
      </c>
      <c r="AU103" s="481">
        <v>0</v>
      </c>
      <c r="AV103" s="481">
        <v>0</v>
      </c>
      <c r="AW103" s="483" t="s">
        <v>589</v>
      </c>
      <c r="AX103" s="481">
        <v>0</v>
      </c>
      <c r="AY103" s="481">
        <v>0</v>
      </c>
      <c r="AZ103" s="481">
        <v>0</v>
      </c>
      <c r="BA103" s="481"/>
      <c r="BB103" s="481">
        <v>0</v>
      </c>
      <c r="BC103" s="481">
        <v>0</v>
      </c>
      <c r="BD103" s="481">
        <v>0</v>
      </c>
      <c r="BE103" s="481"/>
      <c r="BF103" s="481">
        <v>0</v>
      </c>
      <c r="BG103" s="481">
        <v>0</v>
      </c>
      <c r="BH103" s="481">
        <v>0</v>
      </c>
      <c r="BI103" s="483" t="s">
        <v>589</v>
      </c>
      <c r="BJ103" s="481">
        <v>0</v>
      </c>
      <c r="BK103" s="481">
        <v>0</v>
      </c>
      <c r="BL103" s="481">
        <v>0</v>
      </c>
      <c r="BM103" s="481"/>
      <c r="BN103" s="481">
        <v>0</v>
      </c>
      <c r="BO103" s="481">
        <v>0</v>
      </c>
      <c r="BP103" s="481">
        <v>0</v>
      </c>
      <c r="BQ103" s="481"/>
      <c r="BR103" s="481">
        <v>0</v>
      </c>
      <c r="BS103" s="481">
        <v>0</v>
      </c>
      <c r="BT103" s="481">
        <v>0</v>
      </c>
      <c r="BU103" s="481"/>
      <c r="BV103" s="481">
        <v>0</v>
      </c>
      <c r="BW103" s="481">
        <v>0</v>
      </c>
      <c r="BX103" s="481">
        <v>0</v>
      </c>
      <c r="BY103" s="483" t="s">
        <v>589</v>
      </c>
      <c r="BZ103" s="481">
        <v>0</v>
      </c>
      <c r="CA103" s="481">
        <v>0</v>
      </c>
      <c r="CB103" s="481">
        <v>0</v>
      </c>
      <c r="CC103" s="481"/>
      <c r="CD103" s="481">
        <v>0</v>
      </c>
      <c r="CE103" s="481">
        <v>0</v>
      </c>
      <c r="CF103" s="481">
        <v>0</v>
      </c>
      <c r="CG103" s="481"/>
      <c r="CH103" s="481">
        <v>0</v>
      </c>
      <c r="CI103" s="481">
        <v>0</v>
      </c>
      <c r="CJ103" s="481">
        <v>0</v>
      </c>
    </row>
    <row r="104" spans="1:88" s="479" customFormat="1" ht="8.4" customHeight="1">
      <c r="A104" s="483" t="s">
        <v>590</v>
      </c>
      <c r="B104" s="481">
        <v>235428.503</v>
      </c>
      <c r="C104" s="481">
        <v>703400</v>
      </c>
      <c r="D104" s="481">
        <v>938828.50300000003</v>
      </c>
      <c r="E104" s="481"/>
      <c r="F104" s="481">
        <v>0</v>
      </c>
      <c r="G104" s="481">
        <v>0</v>
      </c>
      <c r="H104" s="481">
        <v>0</v>
      </c>
      <c r="I104" s="481"/>
      <c r="J104" s="481">
        <v>1150000</v>
      </c>
      <c r="K104" s="481">
        <v>1851134.476</v>
      </c>
      <c r="L104" s="481">
        <v>3001134.4759999998</v>
      </c>
      <c r="M104" s="483" t="s">
        <v>590</v>
      </c>
      <c r="N104" s="481">
        <v>0</v>
      </c>
      <c r="O104" s="481">
        <v>0</v>
      </c>
      <c r="P104" s="481">
        <v>0</v>
      </c>
      <c r="Q104" s="481"/>
      <c r="R104" s="481">
        <v>595967.38600000006</v>
      </c>
      <c r="S104" s="481">
        <v>0</v>
      </c>
      <c r="T104" s="481">
        <v>595967.38600000006</v>
      </c>
      <c r="U104" s="481"/>
      <c r="V104" s="481">
        <v>1066.7380000000001</v>
      </c>
      <c r="W104" s="481">
        <v>305.22199999999998</v>
      </c>
      <c r="X104" s="481">
        <v>1371.96</v>
      </c>
      <c r="Y104" s="483" t="s">
        <v>590</v>
      </c>
      <c r="Z104" s="481">
        <v>0</v>
      </c>
      <c r="AA104" s="481">
        <v>0</v>
      </c>
      <c r="AB104" s="481">
        <v>0</v>
      </c>
      <c r="AC104" s="481"/>
      <c r="AD104" s="481">
        <v>717944.57799999998</v>
      </c>
      <c r="AE104" s="481">
        <v>3165300</v>
      </c>
      <c r="AF104" s="481">
        <v>3883244.5780000002</v>
      </c>
      <c r="AG104" s="481"/>
      <c r="AH104" s="481">
        <v>392935.51500000001</v>
      </c>
      <c r="AI104" s="481">
        <v>0</v>
      </c>
      <c r="AJ104" s="481">
        <v>392935.51500000001</v>
      </c>
      <c r="AK104" s="483" t="s">
        <v>590</v>
      </c>
      <c r="AL104" s="481">
        <v>292717.96799999999</v>
      </c>
      <c r="AM104" s="481">
        <v>0</v>
      </c>
      <c r="AN104" s="481">
        <v>292717.96799999999</v>
      </c>
      <c r="AO104" s="481"/>
      <c r="AP104" s="481">
        <v>244231.962</v>
      </c>
      <c r="AQ104" s="481">
        <v>0</v>
      </c>
      <c r="AR104" s="481">
        <v>244231.962</v>
      </c>
      <c r="AS104" s="481"/>
      <c r="AT104" s="481">
        <v>76500</v>
      </c>
      <c r="AU104" s="481">
        <v>0</v>
      </c>
      <c r="AV104" s="481">
        <v>76500</v>
      </c>
      <c r="AW104" s="483" t="s">
        <v>590</v>
      </c>
      <c r="AX104" s="481">
        <v>54447.767999999996</v>
      </c>
      <c r="AY104" s="481">
        <v>0</v>
      </c>
      <c r="AZ104" s="481">
        <v>54447.767999999996</v>
      </c>
      <c r="BA104" s="481"/>
      <c r="BB104" s="481">
        <v>0</v>
      </c>
      <c r="BC104" s="481">
        <v>0</v>
      </c>
      <c r="BD104" s="481">
        <v>0</v>
      </c>
      <c r="BE104" s="481"/>
      <c r="BF104" s="481">
        <v>0</v>
      </c>
      <c r="BG104" s="481">
        <v>0</v>
      </c>
      <c r="BH104" s="481">
        <v>0</v>
      </c>
      <c r="BI104" s="483" t="s">
        <v>590</v>
      </c>
      <c r="BJ104" s="481">
        <v>0</v>
      </c>
      <c r="BK104" s="481">
        <v>0</v>
      </c>
      <c r="BL104" s="481">
        <v>0</v>
      </c>
      <c r="BM104" s="481"/>
      <c r="BN104" s="481">
        <v>523574.10499999998</v>
      </c>
      <c r="BO104" s="481">
        <v>0</v>
      </c>
      <c r="BP104" s="481">
        <v>523574.10499999998</v>
      </c>
      <c r="BQ104" s="481"/>
      <c r="BR104" s="481">
        <v>215275.84700000001</v>
      </c>
      <c r="BS104" s="481">
        <v>0</v>
      </c>
      <c r="BT104" s="481">
        <v>215275.84700000001</v>
      </c>
      <c r="BU104" s="481"/>
      <c r="BV104" s="481">
        <v>149503.94399999999</v>
      </c>
      <c r="BW104" s="481">
        <v>0</v>
      </c>
      <c r="BX104" s="481">
        <v>149503.94399999999</v>
      </c>
      <c r="BY104" s="483" t="s">
        <v>590</v>
      </c>
      <c r="BZ104" s="481">
        <v>4649594.3140000002</v>
      </c>
      <c r="CA104" s="481">
        <v>5720139.6979999999</v>
      </c>
      <c r="CB104" s="481">
        <v>10369734.012</v>
      </c>
      <c r="CC104" s="481"/>
      <c r="CD104" s="481">
        <v>1150000</v>
      </c>
      <c r="CE104" s="481">
        <v>1851134.476</v>
      </c>
      <c r="CF104" s="481">
        <v>3001134.4759999998</v>
      </c>
      <c r="CG104" s="481"/>
      <c r="CH104" s="481">
        <v>4649594.3140000002</v>
      </c>
      <c r="CI104" s="481">
        <v>5720139.6979999999</v>
      </c>
      <c r="CJ104" s="481">
        <v>10369734.012</v>
      </c>
    </row>
    <row r="105" spans="1:88" s="485" customFormat="1" ht="3.15" customHeight="1">
      <c r="A105" s="483"/>
      <c r="B105" s="481"/>
      <c r="C105" s="481"/>
      <c r="D105" s="481"/>
      <c r="E105" s="481"/>
      <c r="F105" s="481"/>
      <c r="G105" s="481"/>
      <c r="H105" s="481"/>
      <c r="I105" s="481"/>
      <c r="J105" s="481"/>
      <c r="K105" s="481"/>
      <c r="L105" s="481"/>
      <c r="M105" s="483"/>
      <c r="N105" s="481"/>
      <c r="O105" s="481"/>
      <c r="P105" s="481"/>
      <c r="Q105" s="481"/>
      <c r="R105" s="481"/>
      <c r="S105" s="481"/>
      <c r="T105" s="481"/>
      <c r="U105" s="481"/>
      <c r="V105" s="481"/>
      <c r="W105" s="481"/>
      <c r="X105" s="481"/>
      <c r="Y105" s="483"/>
      <c r="Z105" s="481"/>
      <c r="AA105" s="481"/>
      <c r="AB105" s="481"/>
      <c r="AC105" s="481"/>
      <c r="AD105" s="481"/>
      <c r="AE105" s="481"/>
      <c r="AF105" s="481"/>
      <c r="AG105" s="481"/>
      <c r="AH105" s="481"/>
      <c r="AI105" s="481"/>
      <c r="AJ105" s="481"/>
      <c r="AK105" s="483"/>
      <c r="AL105" s="481"/>
      <c r="AM105" s="481"/>
      <c r="AN105" s="481"/>
      <c r="AO105" s="481"/>
      <c r="AP105" s="481"/>
      <c r="AQ105" s="481"/>
      <c r="AR105" s="481"/>
      <c r="AS105" s="481"/>
      <c r="AT105" s="481"/>
      <c r="AU105" s="481"/>
      <c r="AV105" s="481"/>
      <c r="AW105" s="483"/>
      <c r="AX105" s="481"/>
      <c r="AY105" s="481"/>
      <c r="AZ105" s="481"/>
      <c r="BA105" s="481"/>
      <c r="BB105" s="481"/>
      <c r="BC105" s="481"/>
      <c r="BD105" s="481"/>
      <c r="BE105" s="481"/>
      <c r="BF105" s="481"/>
      <c r="BG105" s="481"/>
      <c r="BH105" s="481"/>
      <c r="BI105" s="483"/>
      <c r="BJ105" s="481"/>
      <c r="BK105" s="481"/>
      <c r="BL105" s="481"/>
      <c r="BM105" s="481"/>
      <c r="BN105" s="481"/>
      <c r="BO105" s="481"/>
      <c r="BP105" s="481"/>
      <c r="BQ105" s="481"/>
      <c r="BR105" s="481"/>
      <c r="BS105" s="481"/>
      <c r="BT105" s="481"/>
      <c r="BU105" s="481"/>
      <c r="BV105" s="481"/>
      <c r="BW105" s="481"/>
      <c r="BX105" s="481"/>
      <c r="BY105" s="483"/>
      <c r="BZ105" s="481"/>
      <c r="CA105" s="481"/>
      <c r="CB105" s="481"/>
      <c r="CC105" s="481"/>
      <c r="CD105" s="481"/>
      <c r="CE105" s="481"/>
      <c r="CF105" s="481"/>
      <c r="CG105" s="481"/>
      <c r="CH105" s="481"/>
      <c r="CI105" s="481"/>
      <c r="CJ105" s="481"/>
    </row>
    <row r="106" spans="1:88" s="479" customFormat="1" ht="8.4" customHeight="1">
      <c r="A106" s="486" t="s">
        <v>591</v>
      </c>
      <c r="B106" s="487">
        <v>3548038.2710000002</v>
      </c>
      <c r="C106" s="487">
        <v>269727.51699999999</v>
      </c>
      <c r="D106" s="487">
        <v>3817765.7889999999</v>
      </c>
      <c r="E106" s="487"/>
      <c r="F106" s="487">
        <v>13439.335999999999</v>
      </c>
      <c r="G106" s="487">
        <v>984.30899999999997</v>
      </c>
      <c r="H106" s="487">
        <v>14423.645</v>
      </c>
      <c r="I106" s="487"/>
      <c r="J106" s="487">
        <v>11200706.499</v>
      </c>
      <c r="K106" s="487">
        <v>3753025.3</v>
      </c>
      <c r="L106" s="487">
        <v>14953731.799000001</v>
      </c>
      <c r="M106" s="486" t="s">
        <v>591</v>
      </c>
      <c r="N106" s="487">
        <v>33917.300000000003</v>
      </c>
      <c r="O106" s="487">
        <v>2923.1480000000001</v>
      </c>
      <c r="P106" s="487">
        <v>36840.447999999997</v>
      </c>
      <c r="Q106" s="487"/>
      <c r="R106" s="487">
        <v>638538.55299999996</v>
      </c>
      <c r="S106" s="487">
        <v>337263.96</v>
      </c>
      <c r="T106" s="487">
        <v>975802.51399999997</v>
      </c>
      <c r="U106" s="487"/>
      <c r="V106" s="487">
        <v>3239118.2829999998</v>
      </c>
      <c r="W106" s="487">
        <v>69222.149000000005</v>
      </c>
      <c r="X106" s="487">
        <v>3308340.4330000002</v>
      </c>
      <c r="Y106" s="486" t="s">
        <v>591</v>
      </c>
      <c r="Z106" s="487">
        <v>450387.14</v>
      </c>
      <c r="AA106" s="487">
        <v>5119.7219999999998</v>
      </c>
      <c r="AB106" s="487">
        <v>455506.86300000001</v>
      </c>
      <c r="AC106" s="487"/>
      <c r="AD106" s="487">
        <v>3236318.716</v>
      </c>
      <c r="AE106" s="487">
        <v>536006.74600000004</v>
      </c>
      <c r="AF106" s="487">
        <v>3772325.463</v>
      </c>
      <c r="AG106" s="487"/>
      <c r="AH106" s="487">
        <v>1317560.06</v>
      </c>
      <c r="AI106" s="487">
        <v>14236.061</v>
      </c>
      <c r="AJ106" s="487">
        <v>1331796.121</v>
      </c>
      <c r="AK106" s="486" t="s">
        <v>591</v>
      </c>
      <c r="AL106" s="487">
        <v>39109.129999999997</v>
      </c>
      <c r="AM106" s="487">
        <v>2268.1709999999998</v>
      </c>
      <c r="AN106" s="487">
        <v>41377.302000000003</v>
      </c>
      <c r="AO106" s="487"/>
      <c r="AP106" s="487">
        <v>157780.51</v>
      </c>
      <c r="AQ106" s="487">
        <v>23957.214</v>
      </c>
      <c r="AR106" s="487">
        <v>181737.72399999999</v>
      </c>
      <c r="AS106" s="487"/>
      <c r="AT106" s="487">
        <v>652383.81999999995</v>
      </c>
      <c r="AU106" s="487">
        <v>50001.777999999998</v>
      </c>
      <c r="AV106" s="487">
        <v>702385.598</v>
      </c>
      <c r="AW106" s="486" t="s">
        <v>591</v>
      </c>
      <c r="AX106" s="487">
        <v>34147.750999999997</v>
      </c>
      <c r="AY106" s="487">
        <v>15626.807000000001</v>
      </c>
      <c r="AZ106" s="487">
        <v>49774.559000000001</v>
      </c>
      <c r="BA106" s="487"/>
      <c r="BB106" s="487">
        <v>33285.536</v>
      </c>
      <c r="BC106" s="487">
        <v>3714.2139999999999</v>
      </c>
      <c r="BD106" s="487">
        <v>36999.75</v>
      </c>
      <c r="BE106" s="487"/>
      <c r="BF106" s="487">
        <v>5316.48</v>
      </c>
      <c r="BG106" s="487">
        <v>55.161000000000001</v>
      </c>
      <c r="BH106" s="487">
        <v>5371.6419999999998</v>
      </c>
      <c r="BI106" s="486" t="s">
        <v>591</v>
      </c>
      <c r="BJ106" s="487">
        <v>5307.1809999999996</v>
      </c>
      <c r="BK106" s="487">
        <v>0</v>
      </c>
      <c r="BL106" s="487">
        <v>5307.1809999999996</v>
      </c>
      <c r="BM106" s="487"/>
      <c r="BN106" s="487">
        <v>354081.06</v>
      </c>
      <c r="BO106" s="487">
        <v>9533.6280000000006</v>
      </c>
      <c r="BP106" s="487">
        <v>363614.68800000002</v>
      </c>
      <c r="BQ106" s="487"/>
      <c r="BR106" s="487">
        <v>159724.74799999999</v>
      </c>
      <c r="BS106" s="487">
        <v>2152.3150000000001</v>
      </c>
      <c r="BT106" s="487">
        <v>161877.06400000001</v>
      </c>
      <c r="BU106" s="487"/>
      <c r="BV106" s="487">
        <v>204297.63200000001</v>
      </c>
      <c r="BW106" s="487">
        <v>1950.5119999999999</v>
      </c>
      <c r="BX106" s="487">
        <v>206248.144</v>
      </c>
      <c r="BY106" s="486" t="s">
        <v>591</v>
      </c>
      <c r="BZ106" s="487">
        <v>25323458.005999994</v>
      </c>
      <c r="CA106" s="487">
        <v>5097768.7120000003</v>
      </c>
      <c r="CB106" s="487">
        <v>30421226.727000006</v>
      </c>
      <c r="CC106" s="487"/>
      <c r="CD106" s="487">
        <v>11200706.499</v>
      </c>
      <c r="CE106" s="487">
        <v>3765406.7540000002</v>
      </c>
      <c r="CF106" s="487">
        <v>14966113.253</v>
      </c>
      <c r="CG106" s="487"/>
      <c r="CH106" s="487">
        <v>25323458.005999994</v>
      </c>
      <c r="CI106" s="487">
        <v>5110150.1660000011</v>
      </c>
      <c r="CJ106" s="487">
        <v>30433608.181000005</v>
      </c>
    </row>
    <row r="107" spans="1:88" s="485" customFormat="1" ht="3.15" customHeight="1">
      <c r="A107" s="483"/>
      <c r="B107" s="487"/>
      <c r="C107" s="487"/>
      <c r="D107" s="487"/>
      <c r="E107" s="487"/>
      <c r="F107" s="487"/>
      <c r="G107" s="487"/>
      <c r="H107" s="487"/>
      <c r="I107" s="487"/>
      <c r="J107" s="487"/>
      <c r="K107" s="487"/>
      <c r="L107" s="487"/>
      <c r="M107" s="483"/>
      <c r="N107" s="487"/>
      <c r="O107" s="487"/>
      <c r="P107" s="487"/>
      <c r="Q107" s="487"/>
      <c r="R107" s="487"/>
      <c r="S107" s="487"/>
      <c r="T107" s="487"/>
      <c r="U107" s="487"/>
      <c r="V107" s="487"/>
      <c r="W107" s="487"/>
      <c r="X107" s="487"/>
      <c r="Y107" s="483"/>
      <c r="Z107" s="487"/>
      <c r="AA107" s="487"/>
      <c r="AB107" s="487"/>
      <c r="AC107" s="487"/>
      <c r="AD107" s="487"/>
      <c r="AE107" s="487"/>
      <c r="AF107" s="487"/>
      <c r="AG107" s="487"/>
      <c r="AH107" s="487"/>
      <c r="AI107" s="487"/>
      <c r="AJ107" s="487"/>
      <c r="AK107" s="483"/>
      <c r="AL107" s="487"/>
      <c r="AM107" s="487"/>
      <c r="AN107" s="487"/>
      <c r="AO107" s="487"/>
      <c r="AP107" s="487"/>
      <c r="AQ107" s="487"/>
      <c r="AR107" s="487"/>
      <c r="AS107" s="487"/>
      <c r="AT107" s="487"/>
      <c r="AU107" s="487"/>
      <c r="AV107" s="487"/>
      <c r="AW107" s="483"/>
      <c r="AX107" s="487"/>
      <c r="AY107" s="487"/>
      <c r="AZ107" s="487"/>
      <c r="BA107" s="487"/>
      <c r="BB107" s="487"/>
      <c r="BC107" s="487"/>
      <c r="BD107" s="487"/>
      <c r="BE107" s="487"/>
      <c r="BF107" s="487"/>
      <c r="BG107" s="487"/>
      <c r="BH107" s="487"/>
      <c r="BI107" s="483"/>
      <c r="BJ107" s="487"/>
      <c r="BK107" s="487"/>
      <c r="BL107" s="487"/>
      <c r="BM107" s="487"/>
      <c r="BN107" s="487"/>
      <c r="BO107" s="487"/>
      <c r="BP107" s="487"/>
      <c r="BQ107" s="487"/>
      <c r="BR107" s="487"/>
      <c r="BS107" s="487"/>
      <c r="BT107" s="487"/>
      <c r="BU107" s="487"/>
      <c r="BV107" s="487"/>
      <c r="BW107" s="487"/>
      <c r="BX107" s="487"/>
      <c r="BY107" s="483"/>
      <c r="BZ107" s="487"/>
      <c r="CA107" s="487"/>
      <c r="CB107" s="487"/>
      <c r="CC107" s="487"/>
      <c r="CD107" s="487"/>
      <c r="CE107" s="487"/>
      <c r="CF107" s="487"/>
      <c r="CG107" s="487"/>
      <c r="CH107" s="487"/>
      <c r="CI107" s="487"/>
      <c r="CJ107" s="487"/>
    </row>
    <row r="108" spans="1:88" s="479" customFormat="1" ht="8.4" customHeight="1">
      <c r="A108" s="475" t="s">
        <v>592</v>
      </c>
      <c r="B108" s="476">
        <v>230015.68</v>
      </c>
      <c r="C108" s="476">
        <v>109549.486</v>
      </c>
      <c r="D108" s="476">
        <v>339565.16700000002</v>
      </c>
      <c r="E108" s="476"/>
      <c r="F108" s="476">
        <v>18539.125</v>
      </c>
      <c r="G108" s="476">
        <v>1817.751</v>
      </c>
      <c r="H108" s="476">
        <v>20356.876</v>
      </c>
      <c r="I108" s="476"/>
      <c r="J108" s="476">
        <v>122521.902</v>
      </c>
      <c r="K108" s="476">
        <v>102980.285</v>
      </c>
      <c r="L108" s="476">
        <v>225502.18799999999</v>
      </c>
      <c r="M108" s="475" t="s">
        <v>592</v>
      </c>
      <c r="N108" s="476">
        <v>18378.712</v>
      </c>
      <c r="O108" s="476">
        <v>13591.933999999999</v>
      </c>
      <c r="P108" s="476">
        <v>31970.646000000001</v>
      </c>
      <c r="Q108" s="476"/>
      <c r="R108" s="476">
        <v>70287.453999999998</v>
      </c>
      <c r="S108" s="476">
        <v>72200.956000000006</v>
      </c>
      <c r="T108" s="476">
        <v>142488.41099999999</v>
      </c>
      <c r="U108" s="476"/>
      <c r="V108" s="476">
        <v>159497.78</v>
      </c>
      <c r="W108" s="476">
        <v>35496.483999999997</v>
      </c>
      <c r="X108" s="476">
        <v>194994.26500000001</v>
      </c>
      <c r="Y108" s="475" t="s">
        <v>592</v>
      </c>
      <c r="Z108" s="476">
        <v>17.145</v>
      </c>
      <c r="AA108" s="476">
        <v>2.5659999999999998</v>
      </c>
      <c r="AB108" s="476">
        <v>19.712</v>
      </c>
      <c r="AC108" s="476"/>
      <c r="AD108" s="476">
        <v>172094.375</v>
      </c>
      <c r="AE108" s="476">
        <v>61390.290999999997</v>
      </c>
      <c r="AF108" s="476">
        <v>233484.666</v>
      </c>
      <c r="AG108" s="476"/>
      <c r="AH108" s="476">
        <v>154211.92300000001</v>
      </c>
      <c r="AI108" s="476">
        <v>2435.4110000000001</v>
      </c>
      <c r="AJ108" s="476">
        <v>156647.33499999999</v>
      </c>
      <c r="AK108" s="475" t="s">
        <v>592</v>
      </c>
      <c r="AL108" s="476">
        <v>33069.254000000001</v>
      </c>
      <c r="AM108" s="476">
        <v>4829.9170000000004</v>
      </c>
      <c r="AN108" s="476">
        <v>37899.171000000002</v>
      </c>
      <c r="AO108" s="476"/>
      <c r="AP108" s="476">
        <v>30972.407999999999</v>
      </c>
      <c r="AQ108" s="476">
        <v>1999.5709999999999</v>
      </c>
      <c r="AR108" s="476">
        <v>32971.978999999999</v>
      </c>
      <c r="AS108" s="476"/>
      <c r="AT108" s="476">
        <v>6394.2139999999999</v>
      </c>
      <c r="AU108" s="476">
        <v>22414.84</v>
      </c>
      <c r="AV108" s="476">
        <v>28809.055</v>
      </c>
      <c r="AW108" s="475" t="s">
        <v>592</v>
      </c>
      <c r="AX108" s="476">
        <v>11131.254000000001</v>
      </c>
      <c r="AY108" s="476">
        <v>2.74</v>
      </c>
      <c r="AZ108" s="476">
        <v>11133.995000000001</v>
      </c>
      <c r="BA108" s="476"/>
      <c r="BB108" s="476">
        <v>21672.95</v>
      </c>
      <c r="BC108" s="476">
        <v>623.60199999999998</v>
      </c>
      <c r="BD108" s="476">
        <v>22296.552</v>
      </c>
      <c r="BE108" s="476"/>
      <c r="BF108" s="476">
        <v>2807.0819999999999</v>
      </c>
      <c r="BG108" s="476">
        <v>4332.8890000000001</v>
      </c>
      <c r="BH108" s="476">
        <v>7139.9709999999995</v>
      </c>
      <c r="BI108" s="475" t="s">
        <v>592</v>
      </c>
      <c r="BJ108" s="476">
        <v>298.84500000000003</v>
      </c>
      <c r="BK108" s="476">
        <v>2404.9279999999999</v>
      </c>
      <c r="BL108" s="476">
        <v>2703.7739999999999</v>
      </c>
      <c r="BM108" s="476"/>
      <c r="BN108" s="476">
        <v>18900.398000000001</v>
      </c>
      <c r="BO108" s="476">
        <v>5607.5550000000003</v>
      </c>
      <c r="BP108" s="476">
        <v>24507.953000000001</v>
      </c>
      <c r="BQ108" s="476"/>
      <c r="BR108" s="476">
        <v>56488.343999999997</v>
      </c>
      <c r="BS108" s="476">
        <v>224.154</v>
      </c>
      <c r="BT108" s="476">
        <v>56712.498</v>
      </c>
      <c r="BU108" s="476"/>
      <c r="BV108" s="476">
        <v>24372.631000000001</v>
      </c>
      <c r="BW108" s="476">
        <v>600.61599999999999</v>
      </c>
      <c r="BX108" s="476">
        <v>24973.246999999999</v>
      </c>
      <c r="BY108" s="475" t="s">
        <v>592</v>
      </c>
      <c r="BZ108" s="476">
        <v>1151671.4760000003</v>
      </c>
      <c r="CA108" s="476">
        <v>442505.97600000008</v>
      </c>
      <c r="CB108" s="476">
        <v>1594177.4609999999</v>
      </c>
      <c r="CC108" s="476"/>
      <c r="CD108" s="476">
        <v>122521.902</v>
      </c>
      <c r="CE108" s="476">
        <v>105557.204</v>
      </c>
      <c r="CF108" s="476">
        <v>228079.10699999999</v>
      </c>
      <c r="CG108" s="476"/>
      <c r="CH108" s="476">
        <v>1151671.4760000003</v>
      </c>
      <c r="CI108" s="476">
        <v>445082.89500000014</v>
      </c>
      <c r="CJ108" s="476">
        <v>1596754.38</v>
      </c>
    </row>
    <row r="109" spans="1:88" s="479" customFormat="1" ht="8.4" customHeight="1">
      <c r="A109" s="483" t="s">
        <v>593</v>
      </c>
      <c r="B109" s="481">
        <v>202163.11799999999</v>
      </c>
      <c r="C109" s="481">
        <v>50337.563999999998</v>
      </c>
      <c r="D109" s="481">
        <v>252500.68299999999</v>
      </c>
      <c r="E109" s="481"/>
      <c r="F109" s="481">
        <v>17499.855</v>
      </c>
      <c r="G109" s="481">
        <v>1817.751</v>
      </c>
      <c r="H109" s="481">
        <v>19317.606</v>
      </c>
      <c r="I109" s="481"/>
      <c r="J109" s="481">
        <v>73856.213000000003</v>
      </c>
      <c r="K109" s="481">
        <v>42630.214</v>
      </c>
      <c r="L109" s="481">
        <v>116486.427</v>
      </c>
      <c r="M109" s="483" t="s">
        <v>593</v>
      </c>
      <c r="N109" s="481">
        <v>18090.127</v>
      </c>
      <c r="O109" s="481">
        <v>10742.258</v>
      </c>
      <c r="P109" s="481">
        <v>28832.385999999999</v>
      </c>
      <c r="Q109" s="481"/>
      <c r="R109" s="481">
        <v>57278.161</v>
      </c>
      <c r="S109" s="481">
        <v>26712.884999999998</v>
      </c>
      <c r="T109" s="481">
        <v>83991.047000000006</v>
      </c>
      <c r="U109" s="481"/>
      <c r="V109" s="481">
        <v>149325.32399999999</v>
      </c>
      <c r="W109" s="481">
        <v>24235.260999999999</v>
      </c>
      <c r="X109" s="481">
        <v>173560.58600000001</v>
      </c>
      <c r="Y109" s="483" t="s">
        <v>593</v>
      </c>
      <c r="Z109" s="481">
        <v>17.145</v>
      </c>
      <c r="AA109" s="481">
        <v>2.5659999999999998</v>
      </c>
      <c r="AB109" s="481">
        <v>19.712</v>
      </c>
      <c r="AC109" s="481"/>
      <c r="AD109" s="481">
        <v>146339.32999999999</v>
      </c>
      <c r="AE109" s="481">
        <v>20236.629000000001</v>
      </c>
      <c r="AF109" s="481">
        <v>166575.96</v>
      </c>
      <c r="AG109" s="481"/>
      <c r="AH109" s="481">
        <v>119104.989</v>
      </c>
      <c r="AI109" s="481">
        <v>1853.3779999999999</v>
      </c>
      <c r="AJ109" s="481">
        <v>120958.367</v>
      </c>
      <c r="AK109" s="483" t="s">
        <v>593</v>
      </c>
      <c r="AL109" s="481">
        <v>31537.143</v>
      </c>
      <c r="AM109" s="481">
        <v>4746.6570000000002</v>
      </c>
      <c r="AN109" s="481">
        <v>36283.800000000003</v>
      </c>
      <c r="AO109" s="481"/>
      <c r="AP109" s="481">
        <v>27611.249</v>
      </c>
      <c r="AQ109" s="481">
        <v>1984.6420000000001</v>
      </c>
      <c r="AR109" s="481">
        <v>29595.892</v>
      </c>
      <c r="AS109" s="481"/>
      <c r="AT109" s="481">
        <v>5551.6239999999998</v>
      </c>
      <c r="AU109" s="481">
        <v>5054.8339999999998</v>
      </c>
      <c r="AV109" s="481">
        <v>10606.458000000001</v>
      </c>
      <c r="AW109" s="483" t="s">
        <v>593</v>
      </c>
      <c r="AX109" s="481">
        <v>9740.7330000000002</v>
      </c>
      <c r="AY109" s="481">
        <v>2.74</v>
      </c>
      <c r="AZ109" s="481">
        <v>9743.4740000000002</v>
      </c>
      <c r="BA109" s="481"/>
      <c r="BB109" s="481">
        <v>20716.861000000001</v>
      </c>
      <c r="BC109" s="481">
        <v>622.08600000000001</v>
      </c>
      <c r="BD109" s="481">
        <v>21338.948</v>
      </c>
      <c r="BE109" s="481"/>
      <c r="BF109" s="481">
        <v>2365.0529999999999</v>
      </c>
      <c r="BG109" s="481">
        <v>3046.806</v>
      </c>
      <c r="BH109" s="481">
        <v>5411.86</v>
      </c>
      <c r="BI109" s="483" t="s">
        <v>593</v>
      </c>
      <c r="BJ109" s="481">
        <v>2.3E-2</v>
      </c>
      <c r="BK109" s="481">
        <v>876.096</v>
      </c>
      <c r="BL109" s="481">
        <v>876.11900000000003</v>
      </c>
      <c r="BM109" s="481"/>
      <c r="BN109" s="481">
        <v>5549.9440000000004</v>
      </c>
      <c r="BO109" s="481">
        <v>3346.27</v>
      </c>
      <c r="BP109" s="481">
        <v>8896.2139999999999</v>
      </c>
      <c r="BQ109" s="481"/>
      <c r="BR109" s="481">
        <v>46651.192000000003</v>
      </c>
      <c r="BS109" s="481">
        <v>224.154</v>
      </c>
      <c r="BT109" s="481">
        <v>46875.345999999998</v>
      </c>
      <c r="BU109" s="481"/>
      <c r="BV109" s="481">
        <v>18055.929</v>
      </c>
      <c r="BW109" s="481">
        <v>600.61599999999999</v>
      </c>
      <c r="BX109" s="481">
        <v>18656.544999999998</v>
      </c>
      <c r="BY109" s="483" t="s">
        <v>593</v>
      </c>
      <c r="BZ109" s="481">
        <v>951454.01299999992</v>
      </c>
      <c r="CA109" s="481">
        <v>199073.40699999998</v>
      </c>
      <c r="CB109" s="481">
        <v>1150527.43</v>
      </c>
      <c r="CC109" s="481"/>
      <c r="CD109" s="481">
        <v>73856.213000000003</v>
      </c>
      <c r="CE109" s="481">
        <v>45207.133000000002</v>
      </c>
      <c r="CF109" s="481">
        <v>119063.34600000001</v>
      </c>
      <c r="CG109" s="481"/>
      <c r="CH109" s="481">
        <v>951454.01299999992</v>
      </c>
      <c r="CI109" s="481">
        <v>201650.32599999997</v>
      </c>
      <c r="CJ109" s="481">
        <v>1153104.3489999999</v>
      </c>
    </row>
    <row r="110" spans="1:88" s="479" customFormat="1" ht="8.4" customHeight="1">
      <c r="A110" s="483" t="s">
        <v>594</v>
      </c>
      <c r="B110" s="481">
        <v>10432.99</v>
      </c>
      <c r="C110" s="481">
        <v>13.183999999999999</v>
      </c>
      <c r="D110" s="481">
        <v>10446.174999999999</v>
      </c>
      <c r="E110" s="481"/>
      <c r="F110" s="481">
        <v>261.44200000000001</v>
      </c>
      <c r="G110" s="481">
        <v>0</v>
      </c>
      <c r="H110" s="481">
        <v>261.44200000000001</v>
      </c>
      <c r="I110" s="481"/>
      <c r="J110" s="481">
        <v>0</v>
      </c>
      <c r="K110" s="481">
        <v>0</v>
      </c>
      <c r="L110" s="481">
        <v>0</v>
      </c>
      <c r="M110" s="483" t="s">
        <v>594</v>
      </c>
      <c r="N110" s="481">
        <v>19.291</v>
      </c>
      <c r="O110" s="481">
        <v>6.1390000000000002</v>
      </c>
      <c r="P110" s="481">
        <v>25.43</v>
      </c>
      <c r="Q110" s="481"/>
      <c r="R110" s="481">
        <v>129.33799999999999</v>
      </c>
      <c r="S110" s="481">
        <v>5.4729999999999999</v>
      </c>
      <c r="T110" s="481">
        <v>134.81200000000001</v>
      </c>
      <c r="U110" s="481"/>
      <c r="V110" s="481">
        <v>1248.077</v>
      </c>
      <c r="W110" s="481">
        <v>59.28</v>
      </c>
      <c r="X110" s="481">
        <v>1307.3579999999999</v>
      </c>
      <c r="Y110" s="483" t="s">
        <v>594</v>
      </c>
      <c r="Z110" s="481">
        <v>0</v>
      </c>
      <c r="AA110" s="481">
        <v>0</v>
      </c>
      <c r="AB110" s="481">
        <v>0</v>
      </c>
      <c r="AC110" s="481"/>
      <c r="AD110" s="481">
        <v>0</v>
      </c>
      <c r="AE110" s="481">
        <v>0</v>
      </c>
      <c r="AF110" s="481">
        <v>0</v>
      </c>
      <c r="AG110" s="481"/>
      <c r="AH110" s="481">
        <v>541.55399999999997</v>
      </c>
      <c r="AI110" s="481">
        <v>0</v>
      </c>
      <c r="AJ110" s="481">
        <v>541.55399999999997</v>
      </c>
      <c r="AK110" s="483" t="s">
        <v>594</v>
      </c>
      <c r="AL110" s="481">
        <v>1377.345</v>
      </c>
      <c r="AM110" s="481">
        <v>0</v>
      </c>
      <c r="AN110" s="481">
        <v>1377.345</v>
      </c>
      <c r="AO110" s="481"/>
      <c r="AP110" s="481">
        <v>40.93</v>
      </c>
      <c r="AQ110" s="481">
        <v>14.928000000000001</v>
      </c>
      <c r="AR110" s="481">
        <v>55.859000000000002</v>
      </c>
      <c r="AS110" s="481"/>
      <c r="AT110" s="481">
        <v>108.667</v>
      </c>
      <c r="AU110" s="481">
        <v>82.421000000000006</v>
      </c>
      <c r="AV110" s="481">
        <v>191.08799999999999</v>
      </c>
      <c r="AW110" s="483" t="s">
        <v>594</v>
      </c>
      <c r="AX110" s="481">
        <v>0</v>
      </c>
      <c r="AY110" s="481">
        <v>0</v>
      </c>
      <c r="AZ110" s="481">
        <v>0</v>
      </c>
      <c r="BA110" s="481"/>
      <c r="BB110" s="481">
        <v>0</v>
      </c>
      <c r="BC110" s="481">
        <v>1.5149999999999999</v>
      </c>
      <c r="BD110" s="481">
        <v>1.5149999999999999</v>
      </c>
      <c r="BE110" s="481"/>
      <c r="BF110" s="481">
        <v>442.029</v>
      </c>
      <c r="BG110" s="481">
        <v>3.6819999999999999</v>
      </c>
      <c r="BH110" s="481">
        <v>445.71100000000001</v>
      </c>
      <c r="BI110" s="483" t="s">
        <v>594</v>
      </c>
      <c r="BJ110" s="481">
        <v>0</v>
      </c>
      <c r="BK110" s="481">
        <v>0</v>
      </c>
      <c r="BL110" s="481">
        <v>0</v>
      </c>
      <c r="BM110" s="481"/>
      <c r="BN110" s="481">
        <v>128.559</v>
      </c>
      <c r="BO110" s="481">
        <v>0.58899999999999997</v>
      </c>
      <c r="BP110" s="481">
        <v>129.149</v>
      </c>
      <c r="BQ110" s="481"/>
      <c r="BR110" s="481">
        <v>0</v>
      </c>
      <c r="BS110" s="481">
        <v>0</v>
      </c>
      <c r="BT110" s="481">
        <v>0</v>
      </c>
      <c r="BU110" s="481"/>
      <c r="BV110" s="481">
        <v>15.765000000000001</v>
      </c>
      <c r="BW110" s="481">
        <v>0</v>
      </c>
      <c r="BX110" s="481">
        <v>15.765000000000001</v>
      </c>
      <c r="BY110" s="483" t="s">
        <v>594</v>
      </c>
      <c r="BZ110" s="481">
        <v>14745.986999999997</v>
      </c>
      <c r="CA110" s="481">
        <v>187.21099999999998</v>
      </c>
      <c r="CB110" s="481">
        <v>14933.202999999996</v>
      </c>
      <c r="CC110" s="481"/>
      <c r="CD110" s="481">
        <v>0</v>
      </c>
      <c r="CE110" s="481">
        <v>0</v>
      </c>
      <c r="CF110" s="481">
        <v>0</v>
      </c>
      <c r="CG110" s="481"/>
      <c r="CH110" s="481">
        <v>14745.986999999997</v>
      </c>
      <c r="CI110" s="481">
        <v>187.21099999999998</v>
      </c>
      <c r="CJ110" s="481">
        <v>14933.202999999996</v>
      </c>
    </row>
    <row r="111" spans="1:88" s="479" customFormat="1" ht="8.4" customHeight="1">
      <c r="A111" s="483" t="s">
        <v>595</v>
      </c>
      <c r="B111" s="481">
        <v>115.295</v>
      </c>
      <c r="C111" s="481">
        <v>0</v>
      </c>
      <c r="D111" s="481">
        <v>115.295</v>
      </c>
      <c r="E111" s="481"/>
      <c r="F111" s="481">
        <v>0</v>
      </c>
      <c r="G111" s="481">
        <v>0</v>
      </c>
      <c r="H111" s="481">
        <v>0</v>
      </c>
      <c r="I111" s="481"/>
      <c r="J111" s="481">
        <v>5.7809999999999997</v>
      </c>
      <c r="K111" s="481">
        <v>0</v>
      </c>
      <c r="L111" s="481">
        <v>5.7809999999999997</v>
      </c>
      <c r="M111" s="483" t="s">
        <v>595</v>
      </c>
      <c r="N111" s="481">
        <v>0</v>
      </c>
      <c r="O111" s="481">
        <v>0</v>
      </c>
      <c r="P111" s="481">
        <v>0</v>
      </c>
      <c r="Q111" s="481"/>
      <c r="R111" s="481">
        <v>1.1559999999999999</v>
      </c>
      <c r="S111" s="481">
        <v>0</v>
      </c>
      <c r="T111" s="481">
        <v>1.1559999999999999</v>
      </c>
      <c r="U111" s="481"/>
      <c r="V111" s="481">
        <v>0</v>
      </c>
      <c r="W111" s="481">
        <v>0</v>
      </c>
      <c r="X111" s="481">
        <v>0</v>
      </c>
      <c r="Y111" s="483" t="s">
        <v>595</v>
      </c>
      <c r="Z111" s="481">
        <v>0</v>
      </c>
      <c r="AA111" s="481">
        <v>0</v>
      </c>
      <c r="AB111" s="481">
        <v>0</v>
      </c>
      <c r="AC111" s="481"/>
      <c r="AD111" s="481">
        <v>0</v>
      </c>
      <c r="AE111" s="481">
        <v>0</v>
      </c>
      <c r="AF111" s="481">
        <v>0</v>
      </c>
      <c r="AG111" s="481"/>
      <c r="AH111" s="481">
        <v>9.1340000000000003</v>
      </c>
      <c r="AI111" s="481">
        <v>0</v>
      </c>
      <c r="AJ111" s="481">
        <v>9.1340000000000003</v>
      </c>
      <c r="AK111" s="483" t="s">
        <v>595</v>
      </c>
      <c r="AL111" s="481">
        <v>0</v>
      </c>
      <c r="AM111" s="481">
        <v>0</v>
      </c>
      <c r="AN111" s="481">
        <v>0</v>
      </c>
      <c r="AO111" s="481"/>
      <c r="AP111" s="481">
        <v>0</v>
      </c>
      <c r="AQ111" s="481">
        <v>0</v>
      </c>
      <c r="AR111" s="481">
        <v>0</v>
      </c>
      <c r="AS111" s="481"/>
      <c r="AT111" s="481">
        <v>5.0880000000000001</v>
      </c>
      <c r="AU111" s="481">
        <v>0</v>
      </c>
      <c r="AV111" s="481">
        <v>5.0880000000000001</v>
      </c>
      <c r="AW111" s="483" t="s">
        <v>595</v>
      </c>
      <c r="AX111" s="481">
        <v>1.2709999999999999</v>
      </c>
      <c r="AY111" s="481">
        <v>0</v>
      </c>
      <c r="AZ111" s="481">
        <v>1.2709999999999999</v>
      </c>
      <c r="BA111" s="481"/>
      <c r="BB111" s="481">
        <v>0</v>
      </c>
      <c r="BC111" s="481">
        <v>0</v>
      </c>
      <c r="BD111" s="481">
        <v>0</v>
      </c>
      <c r="BE111" s="481"/>
      <c r="BF111" s="481">
        <v>0</v>
      </c>
      <c r="BG111" s="481">
        <v>0</v>
      </c>
      <c r="BH111" s="481">
        <v>0</v>
      </c>
      <c r="BI111" s="483" t="s">
        <v>595</v>
      </c>
      <c r="BJ111" s="481">
        <v>0</v>
      </c>
      <c r="BK111" s="481">
        <v>0</v>
      </c>
      <c r="BL111" s="481">
        <v>0</v>
      </c>
      <c r="BM111" s="481"/>
      <c r="BN111" s="481">
        <v>0</v>
      </c>
      <c r="BO111" s="481">
        <v>0</v>
      </c>
      <c r="BP111" s="481">
        <v>0</v>
      </c>
      <c r="BQ111" s="481"/>
      <c r="BR111" s="481">
        <v>0</v>
      </c>
      <c r="BS111" s="481">
        <v>0</v>
      </c>
      <c r="BT111" s="481">
        <v>0</v>
      </c>
      <c r="BU111" s="481"/>
      <c r="BV111" s="481">
        <v>0</v>
      </c>
      <c r="BW111" s="481">
        <v>0</v>
      </c>
      <c r="BX111" s="481">
        <v>0</v>
      </c>
      <c r="BY111" s="483" t="s">
        <v>595</v>
      </c>
      <c r="BZ111" s="481">
        <v>137.72499999999999</v>
      </c>
      <c r="CA111" s="481">
        <v>0</v>
      </c>
      <c r="CB111" s="481">
        <v>137.72499999999999</v>
      </c>
      <c r="CC111" s="481"/>
      <c r="CD111" s="481">
        <v>5.7809999999999997</v>
      </c>
      <c r="CE111" s="481">
        <v>0</v>
      </c>
      <c r="CF111" s="481">
        <v>5.7809999999999997</v>
      </c>
      <c r="CG111" s="481"/>
      <c r="CH111" s="481">
        <v>137.72499999999999</v>
      </c>
      <c r="CI111" s="481">
        <v>0</v>
      </c>
      <c r="CJ111" s="481">
        <v>137.72499999999999</v>
      </c>
    </row>
    <row r="112" spans="1:88" s="479" customFormat="1" ht="8.4" customHeight="1">
      <c r="A112" s="483" t="s">
        <v>596</v>
      </c>
      <c r="B112" s="481">
        <v>466.87599999999998</v>
      </c>
      <c r="C112" s="481">
        <v>50455.315999999999</v>
      </c>
      <c r="D112" s="481">
        <v>50922.192000000003</v>
      </c>
      <c r="E112" s="481"/>
      <c r="F112" s="481">
        <v>777.827</v>
      </c>
      <c r="G112" s="481">
        <v>0</v>
      </c>
      <c r="H112" s="481">
        <v>777.827</v>
      </c>
      <c r="I112" s="481"/>
      <c r="J112" s="481">
        <v>0</v>
      </c>
      <c r="K112" s="481">
        <v>19743.322</v>
      </c>
      <c r="L112" s="481">
        <v>19743.322</v>
      </c>
      <c r="M112" s="483" t="s">
        <v>596</v>
      </c>
      <c r="N112" s="481">
        <v>269.279</v>
      </c>
      <c r="O112" s="481">
        <v>2843.5360000000001</v>
      </c>
      <c r="P112" s="481">
        <v>3112.8150000000001</v>
      </c>
      <c r="Q112" s="481"/>
      <c r="R112" s="481">
        <v>398.03699999999998</v>
      </c>
      <c r="S112" s="481">
        <v>43882.631000000001</v>
      </c>
      <c r="T112" s="481">
        <v>44280.667999999998</v>
      </c>
      <c r="U112" s="481"/>
      <c r="V112" s="481">
        <v>908.779</v>
      </c>
      <c r="W112" s="481">
        <v>11183.6</v>
      </c>
      <c r="X112" s="481">
        <v>12092.38</v>
      </c>
      <c r="Y112" s="483" t="s">
        <v>596</v>
      </c>
      <c r="Z112" s="481">
        <v>0</v>
      </c>
      <c r="AA112" s="481">
        <v>0</v>
      </c>
      <c r="AB112" s="481">
        <v>0</v>
      </c>
      <c r="AC112" s="481"/>
      <c r="AD112" s="481">
        <v>232.86799999999999</v>
      </c>
      <c r="AE112" s="481">
        <v>12871.119000000001</v>
      </c>
      <c r="AF112" s="481">
        <v>13103.987999999999</v>
      </c>
      <c r="AG112" s="481"/>
      <c r="AH112" s="481">
        <v>22194.145</v>
      </c>
      <c r="AI112" s="481">
        <v>573.45899999999995</v>
      </c>
      <c r="AJ112" s="481">
        <v>22767.603999999999</v>
      </c>
      <c r="AK112" s="483" t="s">
        <v>596</v>
      </c>
      <c r="AL112" s="481">
        <v>94.105000000000004</v>
      </c>
      <c r="AM112" s="481">
        <v>83.259</v>
      </c>
      <c r="AN112" s="481">
        <v>177.36500000000001</v>
      </c>
      <c r="AO112" s="481"/>
      <c r="AP112" s="481">
        <v>0</v>
      </c>
      <c r="AQ112" s="481">
        <v>0</v>
      </c>
      <c r="AR112" s="481">
        <v>0</v>
      </c>
      <c r="AS112" s="481"/>
      <c r="AT112" s="481">
        <v>0</v>
      </c>
      <c r="AU112" s="481">
        <v>17277.583999999999</v>
      </c>
      <c r="AV112" s="481">
        <v>17277.583999999999</v>
      </c>
      <c r="AW112" s="483" t="s">
        <v>596</v>
      </c>
      <c r="AX112" s="481">
        <v>0</v>
      </c>
      <c r="AY112" s="481">
        <v>0</v>
      </c>
      <c r="AZ112" s="481">
        <v>0</v>
      </c>
      <c r="BA112" s="481"/>
      <c r="BB112" s="481">
        <v>956.08799999999997</v>
      </c>
      <c r="BC112" s="481">
        <v>0</v>
      </c>
      <c r="BD112" s="481">
        <v>956.08799999999997</v>
      </c>
      <c r="BE112" s="481"/>
      <c r="BF112" s="481">
        <v>0</v>
      </c>
      <c r="BG112" s="481">
        <v>1282.3989999999999</v>
      </c>
      <c r="BH112" s="481">
        <v>1282.3989999999999</v>
      </c>
      <c r="BI112" s="483" t="s">
        <v>596</v>
      </c>
      <c r="BJ112" s="481">
        <v>0</v>
      </c>
      <c r="BK112" s="481">
        <v>0</v>
      </c>
      <c r="BL112" s="481">
        <v>0</v>
      </c>
      <c r="BM112" s="481"/>
      <c r="BN112" s="481">
        <v>897.48900000000003</v>
      </c>
      <c r="BO112" s="481">
        <v>2260.694</v>
      </c>
      <c r="BP112" s="481">
        <v>3158.1840000000002</v>
      </c>
      <c r="BQ112" s="481"/>
      <c r="BR112" s="481">
        <v>5409.5789999999997</v>
      </c>
      <c r="BS112" s="481">
        <v>0</v>
      </c>
      <c r="BT112" s="481">
        <v>5409.5789999999997</v>
      </c>
      <c r="BU112" s="481"/>
      <c r="BV112" s="481">
        <v>1632.7339999999999</v>
      </c>
      <c r="BW112" s="481">
        <v>0</v>
      </c>
      <c r="BX112" s="481">
        <v>1632.7339999999999</v>
      </c>
      <c r="BY112" s="483" t="s">
        <v>596</v>
      </c>
      <c r="BZ112" s="481">
        <v>34237.805999999997</v>
      </c>
      <c r="CA112" s="481">
        <v>162456.91899999999</v>
      </c>
      <c r="CB112" s="481">
        <v>196694.72899999999</v>
      </c>
      <c r="CC112" s="481"/>
      <c r="CD112" s="481">
        <v>0</v>
      </c>
      <c r="CE112" s="481">
        <v>19743.322</v>
      </c>
      <c r="CF112" s="481">
        <v>19743.322</v>
      </c>
      <c r="CG112" s="481"/>
      <c r="CH112" s="481">
        <v>34237.805999999997</v>
      </c>
      <c r="CI112" s="481">
        <v>162456.91899999999</v>
      </c>
      <c r="CJ112" s="481">
        <v>196694.72899999999</v>
      </c>
    </row>
    <row r="113" spans="1:89" s="479" customFormat="1" ht="8.4" customHeight="1">
      <c r="A113" s="483" t="s">
        <v>597</v>
      </c>
      <c r="B113" s="481">
        <v>6629.3040000000001</v>
      </c>
      <c r="C113" s="481">
        <v>8743.42</v>
      </c>
      <c r="D113" s="481">
        <v>15372.725</v>
      </c>
      <c r="E113" s="481"/>
      <c r="F113" s="481">
        <v>0</v>
      </c>
      <c r="G113" s="481">
        <v>0</v>
      </c>
      <c r="H113" s="481">
        <v>0</v>
      </c>
      <c r="I113" s="481"/>
      <c r="J113" s="481">
        <v>27182.255000000001</v>
      </c>
      <c r="K113" s="481">
        <v>32790.466999999997</v>
      </c>
      <c r="L113" s="481">
        <v>59972.722000000002</v>
      </c>
      <c r="M113" s="483" t="s">
        <v>597</v>
      </c>
      <c r="N113" s="481">
        <v>0</v>
      </c>
      <c r="O113" s="481">
        <v>0</v>
      </c>
      <c r="P113" s="481">
        <v>0</v>
      </c>
      <c r="Q113" s="481"/>
      <c r="R113" s="481">
        <v>10200.539000000001</v>
      </c>
      <c r="S113" s="481">
        <v>0</v>
      </c>
      <c r="T113" s="481">
        <v>10200.539000000001</v>
      </c>
      <c r="U113" s="481"/>
      <c r="V113" s="481">
        <v>17.437000000000001</v>
      </c>
      <c r="W113" s="481">
        <v>18.341000000000001</v>
      </c>
      <c r="X113" s="481">
        <v>35.779000000000003</v>
      </c>
      <c r="Y113" s="483" t="s">
        <v>597</v>
      </c>
      <c r="Z113" s="481">
        <v>0</v>
      </c>
      <c r="AA113" s="481">
        <v>0</v>
      </c>
      <c r="AB113" s="481">
        <v>0</v>
      </c>
      <c r="AC113" s="481"/>
      <c r="AD113" s="481">
        <v>1937.1120000000001</v>
      </c>
      <c r="AE113" s="481">
        <v>28282.541000000001</v>
      </c>
      <c r="AF113" s="481">
        <v>30219.652999999998</v>
      </c>
      <c r="AG113" s="481"/>
      <c r="AH113" s="481">
        <v>8873.7860000000001</v>
      </c>
      <c r="AI113" s="481">
        <v>0</v>
      </c>
      <c r="AJ113" s="481">
        <v>8873.7860000000001</v>
      </c>
      <c r="AK113" s="483" t="s">
        <v>597</v>
      </c>
      <c r="AL113" s="481">
        <v>0</v>
      </c>
      <c r="AM113" s="481">
        <v>0</v>
      </c>
      <c r="AN113" s="481">
        <v>0</v>
      </c>
      <c r="AO113" s="481"/>
      <c r="AP113" s="481">
        <v>3317.7289999999998</v>
      </c>
      <c r="AQ113" s="481">
        <v>0</v>
      </c>
      <c r="AR113" s="481">
        <v>3317.7289999999998</v>
      </c>
      <c r="AS113" s="481"/>
      <c r="AT113" s="481">
        <v>717.26499999999999</v>
      </c>
      <c r="AU113" s="481">
        <v>0</v>
      </c>
      <c r="AV113" s="481">
        <v>717.26499999999999</v>
      </c>
      <c r="AW113" s="483" t="s">
        <v>597</v>
      </c>
      <c r="AX113" s="481">
        <v>1389.248</v>
      </c>
      <c r="AY113" s="481">
        <v>0</v>
      </c>
      <c r="AZ113" s="481">
        <v>1389.248</v>
      </c>
      <c r="BA113" s="481"/>
      <c r="BB113" s="481">
        <v>0</v>
      </c>
      <c r="BC113" s="481">
        <v>0</v>
      </c>
      <c r="BD113" s="481">
        <v>0</v>
      </c>
      <c r="BE113" s="481"/>
      <c r="BF113" s="481">
        <v>0</v>
      </c>
      <c r="BG113" s="481">
        <v>0</v>
      </c>
      <c r="BH113" s="481">
        <v>0</v>
      </c>
      <c r="BI113" s="483" t="s">
        <v>597</v>
      </c>
      <c r="BJ113" s="481">
        <v>0</v>
      </c>
      <c r="BK113" s="481">
        <v>0</v>
      </c>
      <c r="BL113" s="481">
        <v>0</v>
      </c>
      <c r="BM113" s="481"/>
      <c r="BN113" s="481">
        <v>12277.663</v>
      </c>
      <c r="BO113" s="481">
        <v>0</v>
      </c>
      <c r="BP113" s="481">
        <v>12277.663</v>
      </c>
      <c r="BQ113" s="481"/>
      <c r="BR113" s="481">
        <v>4427.5720000000001</v>
      </c>
      <c r="BS113" s="481">
        <v>0</v>
      </c>
      <c r="BT113" s="481">
        <v>4427.5720000000001</v>
      </c>
      <c r="BU113" s="481"/>
      <c r="BV113" s="481">
        <v>4668.2020000000002</v>
      </c>
      <c r="BW113" s="481">
        <v>0</v>
      </c>
      <c r="BX113" s="481">
        <v>4668.2020000000002</v>
      </c>
      <c r="BY113" s="483" t="s">
        <v>597</v>
      </c>
      <c r="BZ113" s="481">
        <v>81638.111999999994</v>
      </c>
      <c r="CA113" s="481">
        <v>69834.769</v>
      </c>
      <c r="CB113" s="481">
        <v>151472.88299999997</v>
      </c>
      <c r="CC113" s="481"/>
      <c r="CD113" s="481">
        <v>27182.255000000001</v>
      </c>
      <c r="CE113" s="481">
        <v>32790.466999999997</v>
      </c>
      <c r="CF113" s="481">
        <v>59972.722000000002</v>
      </c>
      <c r="CG113" s="481"/>
      <c r="CH113" s="481">
        <v>81638.111999999994</v>
      </c>
      <c r="CI113" s="481">
        <v>69834.769</v>
      </c>
      <c r="CJ113" s="481">
        <v>151472.88299999997</v>
      </c>
    </row>
    <row r="114" spans="1:89" s="479" customFormat="1" ht="8.4" customHeight="1">
      <c r="A114" s="483" t="s">
        <v>598</v>
      </c>
      <c r="B114" s="481">
        <v>10208.093999999999</v>
      </c>
      <c r="C114" s="481">
        <v>0</v>
      </c>
      <c r="D114" s="481">
        <v>10208.093999999999</v>
      </c>
      <c r="E114" s="481"/>
      <c r="F114" s="481">
        <v>0</v>
      </c>
      <c r="G114" s="481">
        <v>0</v>
      </c>
      <c r="H114" s="481">
        <v>0</v>
      </c>
      <c r="I114" s="481"/>
      <c r="J114" s="481">
        <v>21477.652999999998</v>
      </c>
      <c r="K114" s="481">
        <v>7816.2820000000002</v>
      </c>
      <c r="L114" s="481">
        <v>29293.935000000001</v>
      </c>
      <c r="M114" s="483" t="s">
        <v>598</v>
      </c>
      <c r="N114" s="481">
        <v>1.2999999999999999E-2</v>
      </c>
      <c r="O114" s="481">
        <v>0</v>
      </c>
      <c r="P114" s="481">
        <v>1.2999999999999999E-2</v>
      </c>
      <c r="Q114" s="481"/>
      <c r="R114" s="481">
        <v>2280.2199999999998</v>
      </c>
      <c r="S114" s="481">
        <v>1599.9649999999999</v>
      </c>
      <c r="T114" s="481">
        <v>3880.1860000000001</v>
      </c>
      <c r="U114" s="481"/>
      <c r="V114" s="481">
        <v>7998.16</v>
      </c>
      <c r="W114" s="481">
        <v>0</v>
      </c>
      <c r="X114" s="481">
        <v>7998.16</v>
      </c>
      <c r="Y114" s="483" t="s">
        <v>598</v>
      </c>
      <c r="Z114" s="481">
        <v>0</v>
      </c>
      <c r="AA114" s="481">
        <v>0</v>
      </c>
      <c r="AB114" s="481">
        <v>0</v>
      </c>
      <c r="AC114" s="481"/>
      <c r="AD114" s="481">
        <v>23585.063999999998</v>
      </c>
      <c r="AE114" s="481">
        <v>0</v>
      </c>
      <c r="AF114" s="481">
        <v>23585.063999999998</v>
      </c>
      <c r="AG114" s="481"/>
      <c r="AH114" s="481">
        <v>3488.3139999999999</v>
      </c>
      <c r="AI114" s="481">
        <v>8.5730000000000004</v>
      </c>
      <c r="AJ114" s="481">
        <v>3496.8879999999999</v>
      </c>
      <c r="AK114" s="483" t="s">
        <v>598</v>
      </c>
      <c r="AL114" s="481">
        <v>60.658999999999999</v>
      </c>
      <c r="AM114" s="481">
        <v>0</v>
      </c>
      <c r="AN114" s="481">
        <v>60.658999999999999</v>
      </c>
      <c r="AO114" s="481"/>
      <c r="AP114" s="481">
        <v>2.4980000000000002</v>
      </c>
      <c r="AQ114" s="481">
        <v>0</v>
      </c>
      <c r="AR114" s="481">
        <v>2.4980000000000002</v>
      </c>
      <c r="AS114" s="481"/>
      <c r="AT114" s="481">
        <v>11.569000000000001</v>
      </c>
      <c r="AU114" s="481">
        <v>0</v>
      </c>
      <c r="AV114" s="481">
        <v>11.569000000000001</v>
      </c>
      <c r="AW114" s="483" t="s">
        <v>598</v>
      </c>
      <c r="AX114" s="481">
        <v>0</v>
      </c>
      <c r="AY114" s="481">
        <v>0</v>
      </c>
      <c r="AZ114" s="481">
        <v>0</v>
      </c>
      <c r="BA114" s="481"/>
      <c r="BB114" s="481">
        <v>0</v>
      </c>
      <c r="BC114" s="481">
        <v>0</v>
      </c>
      <c r="BD114" s="481">
        <v>0</v>
      </c>
      <c r="BE114" s="481"/>
      <c r="BF114" s="481">
        <v>0</v>
      </c>
      <c r="BG114" s="481">
        <v>0</v>
      </c>
      <c r="BH114" s="481">
        <v>0</v>
      </c>
      <c r="BI114" s="483" t="s">
        <v>598</v>
      </c>
      <c r="BJ114" s="481">
        <v>298.822</v>
      </c>
      <c r="BK114" s="481">
        <v>1528.8320000000001</v>
      </c>
      <c r="BL114" s="481">
        <v>1827.654</v>
      </c>
      <c r="BM114" s="481"/>
      <c r="BN114" s="481">
        <v>46.741999999999997</v>
      </c>
      <c r="BO114" s="481">
        <v>0</v>
      </c>
      <c r="BP114" s="481">
        <v>46.741999999999997</v>
      </c>
      <c r="BQ114" s="481"/>
      <c r="BR114" s="481">
        <v>0</v>
      </c>
      <c r="BS114" s="481">
        <v>0</v>
      </c>
      <c r="BT114" s="481">
        <v>0</v>
      </c>
      <c r="BU114" s="481"/>
      <c r="BV114" s="481">
        <v>0</v>
      </c>
      <c r="BW114" s="481">
        <v>0</v>
      </c>
      <c r="BX114" s="481">
        <v>0</v>
      </c>
      <c r="BY114" s="483" t="s">
        <v>598</v>
      </c>
      <c r="BZ114" s="481">
        <v>69457.808000000005</v>
      </c>
      <c r="CA114" s="481">
        <v>10953.652</v>
      </c>
      <c r="CB114" s="481">
        <v>80411.462000000014</v>
      </c>
      <c r="CC114" s="481"/>
      <c r="CD114" s="481">
        <v>21477.652999999998</v>
      </c>
      <c r="CE114" s="481">
        <v>7816.2820000000002</v>
      </c>
      <c r="CF114" s="481">
        <v>29293.935000000001</v>
      </c>
      <c r="CG114" s="481"/>
      <c r="CH114" s="481">
        <v>69457.808000000005</v>
      </c>
      <c r="CI114" s="481">
        <v>10953.652</v>
      </c>
      <c r="CJ114" s="481">
        <v>80411.462000000014</v>
      </c>
    </row>
    <row r="115" spans="1:89" s="485" customFormat="1" ht="4.6500000000000004" customHeight="1">
      <c r="A115" s="483"/>
      <c r="B115" s="481"/>
      <c r="C115" s="481"/>
      <c r="D115" s="481"/>
      <c r="E115" s="481"/>
      <c r="F115" s="481"/>
      <c r="G115" s="481"/>
      <c r="H115" s="481"/>
      <c r="I115" s="481"/>
      <c r="J115" s="481"/>
      <c r="K115" s="481"/>
      <c r="L115" s="481"/>
      <c r="M115" s="483"/>
      <c r="N115" s="481"/>
      <c r="O115" s="481"/>
      <c r="P115" s="481"/>
      <c r="Q115" s="481"/>
      <c r="R115" s="481"/>
      <c r="S115" s="481"/>
      <c r="T115" s="481"/>
      <c r="U115" s="481"/>
      <c r="V115" s="481"/>
      <c r="W115" s="481"/>
      <c r="X115" s="481"/>
      <c r="Y115" s="483"/>
      <c r="Z115" s="481"/>
      <c r="AA115" s="481"/>
      <c r="AB115" s="481"/>
      <c r="AC115" s="481"/>
      <c r="AD115" s="481"/>
      <c r="AE115" s="481"/>
      <c r="AF115" s="481"/>
      <c r="AG115" s="481"/>
      <c r="AH115" s="481"/>
      <c r="AI115" s="481"/>
      <c r="AJ115" s="481"/>
      <c r="AK115" s="483"/>
      <c r="AL115" s="481"/>
      <c r="AM115" s="481"/>
      <c r="AN115" s="481"/>
      <c r="AO115" s="481"/>
      <c r="AP115" s="481"/>
      <c r="AQ115" s="481"/>
      <c r="AR115" s="481"/>
      <c r="AS115" s="481"/>
      <c r="AT115" s="481"/>
      <c r="AU115" s="481"/>
      <c r="AV115" s="481"/>
      <c r="AW115" s="483"/>
      <c r="AX115" s="481"/>
      <c r="AY115" s="481"/>
      <c r="AZ115" s="481"/>
      <c r="BA115" s="481"/>
      <c r="BB115" s="481"/>
      <c r="BC115" s="481"/>
      <c r="BD115" s="481"/>
      <c r="BE115" s="481"/>
      <c r="BF115" s="481"/>
      <c r="BG115" s="481"/>
      <c r="BH115" s="481"/>
      <c r="BI115" s="483"/>
      <c r="BJ115" s="481"/>
      <c r="BK115" s="481"/>
      <c r="BL115" s="481"/>
      <c r="BM115" s="481"/>
      <c r="BN115" s="481"/>
      <c r="BO115" s="481"/>
      <c r="BP115" s="481"/>
      <c r="BQ115" s="481"/>
      <c r="BR115" s="481"/>
      <c r="BS115" s="481"/>
      <c r="BT115" s="481"/>
      <c r="BU115" s="481"/>
      <c r="BV115" s="481"/>
      <c r="BW115" s="481"/>
      <c r="BX115" s="481"/>
      <c r="BY115" s="483"/>
      <c r="BZ115" s="481"/>
      <c r="CA115" s="481"/>
      <c r="CB115" s="481"/>
      <c r="CC115" s="481"/>
      <c r="CD115" s="481"/>
      <c r="CE115" s="481"/>
      <c r="CF115" s="481"/>
      <c r="CG115" s="481"/>
      <c r="CH115" s="481"/>
      <c r="CI115" s="481"/>
      <c r="CJ115" s="481"/>
    </row>
    <row r="116" spans="1:89" s="479" customFormat="1" ht="8.4" customHeight="1">
      <c r="A116" s="486" t="s">
        <v>599</v>
      </c>
      <c r="B116" s="487">
        <v>1428110.419</v>
      </c>
      <c r="C116" s="487">
        <v>474592.44199999998</v>
      </c>
      <c r="D116" s="487">
        <v>1902702.862</v>
      </c>
      <c r="E116" s="487"/>
      <c r="F116" s="487">
        <v>11391.753000000001</v>
      </c>
      <c r="G116" s="487">
        <v>527.41300000000001</v>
      </c>
      <c r="H116" s="487">
        <v>11919.166999999999</v>
      </c>
      <c r="I116" s="487"/>
      <c r="J116" s="487">
        <v>1811759.38</v>
      </c>
      <c r="K116" s="487">
        <v>317342.90999999997</v>
      </c>
      <c r="L116" s="487">
        <v>2129102.2910000002</v>
      </c>
      <c r="M116" s="486" t="s">
        <v>599</v>
      </c>
      <c r="N116" s="487">
        <v>59175.182999999997</v>
      </c>
      <c r="O116" s="487">
        <v>4761.8029999999999</v>
      </c>
      <c r="P116" s="487">
        <v>63936.987000000001</v>
      </c>
      <c r="Q116" s="487"/>
      <c r="R116" s="487">
        <v>176123.05100000001</v>
      </c>
      <c r="S116" s="487">
        <v>339579.47499999998</v>
      </c>
      <c r="T116" s="487">
        <v>515702.52600000001</v>
      </c>
      <c r="U116" s="487"/>
      <c r="V116" s="487">
        <v>910131.27599999995</v>
      </c>
      <c r="W116" s="487">
        <v>370793.196</v>
      </c>
      <c r="X116" s="487">
        <v>1280924.4720000001</v>
      </c>
      <c r="Y116" s="486" t="s">
        <v>599</v>
      </c>
      <c r="Z116" s="487">
        <v>942489.82499999995</v>
      </c>
      <c r="AA116" s="487">
        <v>203571.272</v>
      </c>
      <c r="AB116" s="487">
        <v>1146061.0970000001</v>
      </c>
      <c r="AC116" s="487"/>
      <c r="AD116" s="487">
        <v>553606.77500000002</v>
      </c>
      <c r="AE116" s="487">
        <v>106259.41899999999</v>
      </c>
      <c r="AF116" s="487">
        <v>659866.19499999995</v>
      </c>
      <c r="AG116" s="487"/>
      <c r="AH116" s="487">
        <v>117676.247</v>
      </c>
      <c r="AI116" s="487">
        <v>8883.1479999999992</v>
      </c>
      <c r="AJ116" s="487">
        <v>126559.39599999999</v>
      </c>
      <c r="AK116" s="486" t="s">
        <v>599</v>
      </c>
      <c r="AL116" s="487">
        <v>20451.362000000001</v>
      </c>
      <c r="AM116" s="487">
        <v>2666.6930000000002</v>
      </c>
      <c r="AN116" s="487">
        <v>23118.055</v>
      </c>
      <c r="AO116" s="487"/>
      <c r="AP116" s="487">
        <v>295601.897</v>
      </c>
      <c r="AQ116" s="487">
        <v>8881.8979999999992</v>
      </c>
      <c r="AR116" s="487">
        <v>304483.79499999998</v>
      </c>
      <c r="AS116" s="487"/>
      <c r="AT116" s="487">
        <v>1887599.47</v>
      </c>
      <c r="AU116" s="487">
        <v>184278.26199999999</v>
      </c>
      <c r="AV116" s="487">
        <v>2071877.7320000001</v>
      </c>
      <c r="AW116" s="486" t="s">
        <v>599</v>
      </c>
      <c r="AX116" s="487">
        <v>7070.3239999999996</v>
      </c>
      <c r="AY116" s="487">
        <v>2996.4789999999998</v>
      </c>
      <c r="AZ116" s="487">
        <v>10066.803</v>
      </c>
      <c r="BA116" s="487"/>
      <c r="BB116" s="487">
        <v>12396.325000000001</v>
      </c>
      <c r="BC116" s="487">
        <v>1013.919</v>
      </c>
      <c r="BD116" s="487">
        <v>13410.245000000001</v>
      </c>
      <c r="BE116" s="487"/>
      <c r="BF116" s="487">
        <v>4463.6809999999996</v>
      </c>
      <c r="BG116" s="487">
        <v>4875.7780000000002</v>
      </c>
      <c r="BH116" s="487">
        <v>9339.4590000000007</v>
      </c>
      <c r="BI116" s="486" t="s">
        <v>599</v>
      </c>
      <c r="BJ116" s="487">
        <v>1845.973</v>
      </c>
      <c r="BK116" s="487">
        <v>6596.9480000000003</v>
      </c>
      <c r="BL116" s="487">
        <v>8442.9220000000005</v>
      </c>
      <c r="BM116" s="487"/>
      <c r="BN116" s="487">
        <v>10496.206</v>
      </c>
      <c r="BO116" s="487">
        <v>92488.118000000002</v>
      </c>
      <c r="BP116" s="487">
        <v>102984.32399999999</v>
      </c>
      <c r="BQ116" s="487"/>
      <c r="BR116" s="487">
        <v>74124.017999999996</v>
      </c>
      <c r="BS116" s="487">
        <v>-1434.4580000000001</v>
      </c>
      <c r="BT116" s="487">
        <v>72689.558999999994</v>
      </c>
      <c r="BU116" s="487"/>
      <c r="BV116" s="487">
        <v>32810.402000000002</v>
      </c>
      <c r="BW116" s="487">
        <v>29.388000000000002</v>
      </c>
      <c r="BX116" s="487">
        <v>32839.79</v>
      </c>
      <c r="BY116" s="486" t="s">
        <v>599</v>
      </c>
      <c r="BZ116" s="487">
        <v>8357323.5670000007</v>
      </c>
      <c r="CA116" s="487">
        <v>2128704.1029999997</v>
      </c>
      <c r="CB116" s="487">
        <v>10486027.676999999</v>
      </c>
      <c r="CC116" s="487"/>
      <c r="CD116" s="487">
        <v>1811759.38</v>
      </c>
      <c r="CE116" s="487">
        <v>317342.91399999999</v>
      </c>
      <c r="CF116" s="487">
        <v>2129102.2940000002</v>
      </c>
      <c r="CG116" s="487"/>
      <c r="CH116" s="487">
        <v>8357323.5670000007</v>
      </c>
      <c r="CI116" s="487">
        <v>2128704.1069999998</v>
      </c>
      <c r="CJ116" s="487">
        <v>10486027.68</v>
      </c>
    </row>
    <row r="117" spans="1:89" s="485" customFormat="1" ht="4.6500000000000004" customHeight="1">
      <c r="A117" s="483"/>
      <c r="B117" s="487"/>
      <c r="C117" s="487"/>
      <c r="D117" s="487"/>
      <c r="E117" s="487"/>
      <c r="F117" s="487"/>
      <c r="G117" s="487"/>
      <c r="H117" s="487"/>
      <c r="I117" s="487"/>
      <c r="J117" s="487"/>
      <c r="K117" s="487"/>
      <c r="L117" s="487"/>
      <c r="M117" s="483"/>
      <c r="N117" s="487"/>
      <c r="O117" s="487"/>
      <c r="P117" s="487"/>
      <c r="Q117" s="487"/>
      <c r="R117" s="487"/>
      <c r="S117" s="487"/>
      <c r="T117" s="487"/>
      <c r="U117" s="487"/>
      <c r="V117" s="487"/>
      <c r="W117" s="487"/>
      <c r="X117" s="487"/>
      <c r="Y117" s="483"/>
      <c r="Z117" s="487"/>
      <c r="AA117" s="487"/>
      <c r="AB117" s="487"/>
      <c r="AC117" s="487"/>
      <c r="AD117" s="487"/>
      <c r="AE117" s="487"/>
      <c r="AF117" s="487"/>
      <c r="AG117" s="487"/>
      <c r="AH117" s="487"/>
      <c r="AI117" s="487"/>
      <c r="AJ117" s="487"/>
      <c r="AK117" s="483"/>
      <c r="AL117" s="487"/>
      <c r="AM117" s="487"/>
      <c r="AN117" s="487"/>
      <c r="AO117" s="487"/>
      <c r="AP117" s="487"/>
      <c r="AQ117" s="487"/>
      <c r="AR117" s="487"/>
      <c r="AS117" s="487"/>
      <c r="AT117" s="487"/>
      <c r="AU117" s="487"/>
      <c r="AV117" s="487"/>
      <c r="AW117" s="483"/>
      <c r="AX117" s="487"/>
      <c r="AY117" s="487"/>
      <c r="AZ117" s="487"/>
      <c r="BA117" s="487"/>
      <c r="BB117" s="487"/>
      <c r="BC117" s="487"/>
      <c r="BD117" s="487"/>
      <c r="BE117" s="487"/>
      <c r="BF117" s="487"/>
      <c r="BG117" s="487"/>
      <c r="BH117" s="487"/>
      <c r="BI117" s="483"/>
      <c r="BJ117" s="487"/>
      <c r="BK117" s="487"/>
      <c r="BL117" s="487"/>
      <c r="BM117" s="487"/>
      <c r="BN117" s="487"/>
      <c r="BO117" s="487"/>
      <c r="BP117" s="487"/>
      <c r="BQ117" s="487"/>
      <c r="BR117" s="487"/>
      <c r="BS117" s="487"/>
      <c r="BT117" s="487"/>
      <c r="BU117" s="487"/>
      <c r="BV117" s="487"/>
      <c r="BW117" s="487"/>
      <c r="BX117" s="487"/>
      <c r="BY117" s="483"/>
      <c r="BZ117" s="487"/>
      <c r="CA117" s="487"/>
      <c r="CB117" s="487"/>
      <c r="CC117" s="487"/>
      <c r="CD117" s="487"/>
      <c r="CE117" s="487"/>
      <c r="CF117" s="487"/>
      <c r="CG117" s="487"/>
      <c r="CH117" s="487"/>
      <c r="CI117" s="487"/>
      <c r="CJ117" s="487"/>
    </row>
    <row r="118" spans="1:89" s="479" customFormat="1" ht="8.4" customHeight="1">
      <c r="A118" s="486" t="s">
        <v>600</v>
      </c>
      <c r="B118" s="487">
        <v>1336016.31</v>
      </c>
      <c r="C118" s="487">
        <v>217540.66200000001</v>
      </c>
      <c r="D118" s="487">
        <v>1553556.9720000001</v>
      </c>
      <c r="E118" s="487"/>
      <c r="F118" s="487">
        <v>11138.156999999999</v>
      </c>
      <c r="G118" s="487">
        <v>617.33000000000004</v>
      </c>
      <c r="H118" s="487">
        <v>11755.487999999999</v>
      </c>
      <c r="I118" s="487"/>
      <c r="J118" s="487">
        <v>411894.72499999998</v>
      </c>
      <c r="K118" s="487">
        <v>165464.23199999999</v>
      </c>
      <c r="L118" s="487">
        <v>577358.95799999998</v>
      </c>
      <c r="M118" s="486" t="s">
        <v>601</v>
      </c>
      <c r="N118" s="487">
        <v>73731.985000000001</v>
      </c>
      <c r="O118" s="487">
        <v>32890.563000000002</v>
      </c>
      <c r="P118" s="487">
        <v>106622.549</v>
      </c>
      <c r="Q118" s="487"/>
      <c r="R118" s="487">
        <v>100953.13499999999</v>
      </c>
      <c r="S118" s="487">
        <v>14643.380999999999</v>
      </c>
      <c r="T118" s="487">
        <v>115596.516</v>
      </c>
      <c r="U118" s="487"/>
      <c r="V118" s="487">
        <v>280763.141</v>
      </c>
      <c r="W118" s="487">
        <v>122264.751</v>
      </c>
      <c r="X118" s="487">
        <v>403027.89199999999</v>
      </c>
      <c r="Y118" s="486" t="s">
        <v>601</v>
      </c>
      <c r="Z118" s="487">
        <v>7494.0839999999998</v>
      </c>
      <c r="AA118" s="487">
        <v>6772.1819999999998</v>
      </c>
      <c r="AB118" s="487">
        <v>14266.267</v>
      </c>
      <c r="AC118" s="487"/>
      <c r="AD118" s="487">
        <v>81999.127999999997</v>
      </c>
      <c r="AE118" s="487">
        <v>30915.691999999999</v>
      </c>
      <c r="AF118" s="487">
        <v>112914.821</v>
      </c>
      <c r="AG118" s="487"/>
      <c r="AH118" s="487">
        <v>46543.917000000001</v>
      </c>
      <c r="AI118" s="487">
        <v>0</v>
      </c>
      <c r="AJ118" s="487">
        <v>46543.917000000001</v>
      </c>
      <c r="AK118" s="486" t="s">
        <v>601</v>
      </c>
      <c r="AL118" s="487">
        <v>21249.98</v>
      </c>
      <c r="AM118" s="487">
        <v>772.67499999999995</v>
      </c>
      <c r="AN118" s="487">
        <v>22022.654999999999</v>
      </c>
      <c r="AO118" s="487"/>
      <c r="AP118" s="487">
        <v>46359.076000000001</v>
      </c>
      <c r="AQ118" s="487">
        <v>0.36899999999999999</v>
      </c>
      <c r="AR118" s="487">
        <v>46359.445</v>
      </c>
      <c r="AS118" s="487"/>
      <c r="AT118" s="487">
        <v>34500.425999999999</v>
      </c>
      <c r="AU118" s="487">
        <v>0</v>
      </c>
      <c r="AV118" s="487">
        <v>34500.425999999999</v>
      </c>
      <c r="AW118" s="486" t="s">
        <v>601</v>
      </c>
      <c r="AX118" s="487">
        <v>1878.626</v>
      </c>
      <c r="AY118" s="487">
        <v>0</v>
      </c>
      <c r="AZ118" s="487">
        <v>1878.626</v>
      </c>
      <c r="BA118" s="487"/>
      <c r="BB118" s="487">
        <v>6072.2550000000001</v>
      </c>
      <c r="BC118" s="487">
        <v>36.287999999999997</v>
      </c>
      <c r="BD118" s="487">
        <v>6108.5439999999999</v>
      </c>
      <c r="BE118" s="487"/>
      <c r="BF118" s="487">
        <v>5772.7030000000004</v>
      </c>
      <c r="BG118" s="487">
        <v>2503.4830000000002</v>
      </c>
      <c r="BH118" s="487">
        <v>8276.1869999999999</v>
      </c>
      <c r="BI118" s="486" t="s">
        <v>601</v>
      </c>
      <c r="BJ118" s="487">
        <v>10013.785</v>
      </c>
      <c r="BK118" s="487">
        <v>2489.7939999999999</v>
      </c>
      <c r="BL118" s="487">
        <v>12503.58</v>
      </c>
      <c r="BM118" s="487"/>
      <c r="BN118" s="487">
        <v>995.15599999999995</v>
      </c>
      <c r="BO118" s="487">
        <v>2770.5920000000001</v>
      </c>
      <c r="BP118" s="487">
        <v>3765.748</v>
      </c>
      <c r="BQ118" s="487"/>
      <c r="BR118" s="487">
        <v>1687.462</v>
      </c>
      <c r="BS118" s="487">
        <v>0</v>
      </c>
      <c r="BT118" s="487">
        <v>1687.462</v>
      </c>
      <c r="BU118" s="487"/>
      <c r="BV118" s="487">
        <v>15715.306</v>
      </c>
      <c r="BW118" s="487">
        <v>0</v>
      </c>
      <c r="BX118" s="487">
        <v>15715.306</v>
      </c>
      <c r="BY118" s="486" t="s">
        <v>601</v>
      </c>
      <c r="BZ118" s="487">
        <v>2494779.3569999994</v>
      </c>
      <c r="CA118" s="487">
        <v>599681.99399999995</v>
      </c>
      <c r="CB118" s="487">
        <v>3094461.3589999997</v>
      </c>
      <c r="CC118" s="487"/>
      <c r="CD118" s="487">
        <v>411894.72499999998</v>
      </c>
      <c r="CE118" s="487">
        <v>171947.29500000001</v>
      </c>
      <c r="CF118" s="487">
        <v>583842.02</v>
      </c>
      <c r="CG118" s="487"/>
      <c r="CH118" s="487">
        <v>2494779.3569999994</v>
      </c>
      <c r="CI118" s="487">
        <v>606165.05700000003</v>
      </c>
      <c r="CJ118" s="487">
        <v>3100944.4209999996</v>
      </c>
    </row>
    <row r="119" spans="1:89" s="479" customFormat="1" ht="8.4" customHeight="1">
      <c r="A119" s="483" t="s">
        <v>602</v>
      </c>
      <c r="B119" s="481">
        <v>169486.55300000001</v>
      </c>
      <c r="C119" s="481">
        <v>84237.01</v>
      </c>
      <c r="D119" s="481">
        <v>253723.56400000001</v>
      </c>
      <c r="E119" s="481"/>
      <c r="F119" s="481">
        <v>3932.5230000000001</v>
      </c>
      <c r="G119" s="481">
        <v>617.33000000000004</v>
      </c>
      <c r="H119" s="481">
        <v>4549.8540000000003</v>
      </c>
      <c r="I119" s="481"/>
      <c r="J119" s="481">
        <v>159119.21599999999</v>
      </c>
      <c r="K119" s="481">
        <v>130515.398</v>
      </c>
      <c r="L119" s="481">
        <v>289634.61499999999</v>
      </c>
      <c r="M119" s="483" t="s">
        <v>602</v>
      </c>
      <c r="N119" s="481">
        <v>39122.853999999999</v>
      </c>
      <c r="O119" s="481">
        <v>16887.41</v>
      </c>
      <c r="P119" s="481">
        <v>56010.264000000003</v>
      </c>
      <c r="Q119" s="481"/>
      <c r="R119" s="481">
        <v>61413.699000000001</v>
      </c>
      <c r="S119" s="481">
        <v>12005.630999999999</v>
      </c>
      <c r="T119" s="481">
        <v>73419.33</v>
      </c>
      <c r="U119" s="481"/>
      <c r="V119" s="481">
        <v>92155.520999999993</v>
      </c>
      <c r="W119" s="481">
        <v>102347.905</v>
      </c>
      <c r="X119" s="481">
        <v>194503.42600000001</v>
      </c>
      <c r="Y119" s="483" t="s">
        <v>602</v>
      </c>
      <c r="Z119" s="481">
        <v>7233.1009999999997</v>
      </c>
      <c r="AA119" s="481">
        <v>6694.8739999999998</v>
      </c>
      <c r="AB119" s="481">
        <v>13927.975</v>
      </c>
      <c r="AC119" s="481"/>
      <c r="AD119" s="481">
        <v>57786.635000000002</v>
      </c>
      <c r="AE119" s="481">
        <v>22862.153999999999</v>
      </c>
      <c r="AF119" s="481">
        <v>80648.789000000004</v>
      </c>
      <c r="AG119" s="481"/>
      <c r="AH119" s="481">
        <v>10.5</v>
      </c>
      <c r="AI119" s="481">
        <v>0</v>
      </c>
      <c r="AJ119" s="481">
        <v>10.5</v>
      </c>
      <c r="AK119" s="483" t="s">
        <v>602</v>
      </c>
      <c r="AL119" s="481">
        <v>19334.621999999999</v>
      </c>
      <c r="AM119" s="481">
        <v>769.15800000000002</v>
      </c>
      <c r="AN119" s="481">
        <v>20103.780999999999</v>
      </c>
      <c r="AO119" s="481"/>
      <c r="AP119" s="481">
        <v>106.27800000000001</v>
      </c>
      <c r="AQ119" s="481">
        <v>0.36899999999999999</v>
      </c>
      <c r="AR119" s="481">
        <v>106.64700000000001</v>
      </c>
      <c r="AS119" s="481"/>
      <c r="AT119" s="481">
        <v>32935.862000000001</v>
      </c>
      <c r="AU119" s="481">
        <v>0</v>
      </c>
      <c r="AV119" s="481">
        <v>32935.862000000001</v>
      </c>
      <c r="AW119" s="483" t="s">
        <v>602</v>
      </c>
      <c r="AX119" s="481">
        <v>0</v>
      </c>
      <c r="AY119" s="481">
        <v>0</v>
      </c>
      <c r="AZ119" s="481">
        <v>0</v>
      </c>
      <c r="BA119" s="481">
        <v>0</v>
      </c>
      <c r="BB119" s="481">
        <v>156.35300000000001</v>
      </c>
      <c r="BC119" s="481">
        <v>36.287999999999997</v>
      </c>
      <c r="BD119" s="481">
        <v>192.642</v>
      </c>
      <c r="BE119" s="481">
        <v>0</v>
      </c>
      <c r="BF119" s="481">
        <v>4927.6859999999997</v>
      </c>
      <c r="BG119" s="481">
        <v>2300.56</v>
      </c>
      <c r="BH119" s="481">
        <v>7228.2460000000001</v>
      </c>
      <c r="BI119" s="483" t="s">
        <v>602</v>
      </c>
      <c r="BJ119" s="481">
        <v>3214.1970000000001</v>
      </c>
      <c r="BK119" s="481">
        <v>1242.8900000000001</v>
      </c>
      <c r="BL119" s="481">
        <v>4457.0870000000004</v>
      </c>
      <c r="BM119" s="481"/>
      <c r="BN119" s="481">
        <v>995.15599999999995</v>
      </c>
      <c r="BO119" s="481">
        <v>2631.319</v>
      </c>
      <c r="BP119" s="481">
        <v>3626.4749999999999</v>
      </c>
      <c r="BQ119" s="481"/>
      <c r="BR119" s="481">
        <v>0</v>
      </c>
      <c r="BS119" s="481">
        <v>0</v>
      </c>
      <c r="BT119" s="481">
        <v>0</v>
      </c>
      <c r="BU119" s="481"/>
      <c r="BV119" s="481">
        <v>0</v>
      </c>
      <c r="BW119" s="481">
        <v>0</v>
      </c>
      <c r="BX119" s="481">
        <v>0</v>
      </c>
      <c r="BY119" s="483" t="s">
        <v>602</v>
      </c>
      <c r="BZ119" s="481">
        <v>651930.75600000005</v>
      </c>
      <c r="CA119" s="481">
        <v>383148.29600000003</v>
      </c>
      <c r="CB119" s="481">
        <v>1035079.0569999999</v>
      </c>
      <c r="CC119" s="481"/>
      <c r="CD119" s="481">
        <v>159119.21599999999</v>
      </c>
      <c r="CE119" s="481">
        <v>136998.46</v>
      </c>
      <c r="CF119" s="481">
        <v>296117.67700000003</v>
      </c>
      <c r="CG119" s="481"/>
      <c r="CH119" s="481">
        <v>651930.75600000005</v>
      </c>
      <c r="CI119" s="481">
        <v>389631.35800000001</v>
      </c>
      <c r="CJ119" s="481">
        <v>1041562.1189999999</v>
      </c>
    </row>
    <row r="120" spans="1:89" s="479" customFormat="1" ht="8.4" customHeight="1">
      <c r="A120" s="483" t="s">
        <v>603</v>
      </c>
      <c r="B120" s="481">
        <v>1166529.7560000001</v>
      </c>
      <c r="C120" s="481">
        <v>133303.65100000001</v>
      </c>
      <c r="D120" s="481">
        <v>1299833.4080000001</v>
      </c>
      <c r="E120" s="481"/>
      <c r="F120" s="481">
        <v>7205.6329999999998</v>
      </c>
      <c r="G120" s="481">
        <v>0</v>
      </c>
      <c r="H120" s="481">
        <v>7205.6329999999998</v>
      </c>
      <c r="I120" s="481"/>
      <c r="J120" s="481">
        <v>252775.50899999999</v>
      </c>
      <c r="K120" s="481">
        <v>34948.834000000003</v>
      </c>
      <c r="L120" s="481">
        <v>287724.34299999999</v>
      </c>
      <c r="M120" s="483" t="s">
        <v>603</v>
      </c>
      <c r="N120" s="481">
        <v>34609.129999999997</v>
      </c>
      <c r="O120" s="481">
        <v>16003.153</v>
      </c>
      <c r="P120" s="481">
        <v>50612.284</v>
      </c>
      <c r="Q120" s="481"/>
      <c r="R120" s="481">
        <v>39539.434999999998</v>
      </c>
      <c r="S120" s="481">
        <v>2637.75</v>
      </c>
      <c r="T120" s="481">
        <v>42177.184999999998</v>
      </c>
      <c r="U120" s="481"/>
      <c r="V120" s="481">
        <v>188607.61900000001</v>
      </c>
      <c r="W120" s="481">
        <v>19916.846000000001</v>
      </c>
      <c r="X120" s="481">
        <v>208524.465</v>
      </c>
      <c r="Y120" s="483" t="s">
        <v>603</v>
      </c>
      <c r="Z120" s="481">
        <v>260.983</v>
      </c>
      <c r="AA120" s="481">
        <v>77.307000000000002</v>
      </c>
      <c r="AB120" s="481">
        <v>338.291</v>
      </c>
      <c r="AC120" s="481"/>
      <c r="AD120" s="481">
        <v>24212.492999999999</v>
      </c>
      <c r="AE120" s="481">
        <v>8053.5379999999996</v>
      </c>
      <c r="AF120" s="481">
        <v>32266.030999999999</v>
      </c>
      <c r="AG120" s="481"/>
      <c r="AH120" s="481">
        <v>46533.417000000001</v>
      </c>
      <c r="AI120" s="481">
        <v>0</v>
      </c>
      <c r="AJ120" s="481">
        <v>46533.417000000001</v>
      </c>
      <c r="AK120" s="483" t="s">
        <v>603</v>
      </c>
      <c r="AL120" s="481">
        <v>1915.357</v>
      </c>
      <c r="AM120" s="481">
        <v>3.5169999999999999</v>
      </c>
      <c r="AN120" s="481">
        <v>1918.874</v>
      </c>
      <c r="AO120" s="481"/>
      <c r="AP120" s="481">
        <v>46252.798000000003</v>
      </c>
      <c r="AQ120" s="481">
        <v>0</v>
      </c>
      <c r="AR120" s="481">
        <v>46252.798000000003</v>
      </c>
      <c r="AS120" s="481"/>
      <c r="AT120" s="481">
        <v>1564.5640000000001</v>
      </c>
      <c r="AU120" s="481">
        <v>0</v>
      </c>
      <c r="AV120" s="481">
        <v>1564.5640000000001</v>
      </c>
      <c r="AW120" s="483" t="s">
        <v>603</v>
      </c>
      <c r="AX120" s="481">
        <v>1878.626</v>
      </c>
      <c r="AY120" s="481">
        <v>0</v>
      </c>
      <c r="AZ120" s="481">
        <v>1878.626</v>
      </c>
      <c r="BA120" s="481">
        <v>0</v>
      </c>
      <c r="BB120" s="481">
        <v>5915.902</v>
      </c>
      <c r="BC120" s="481">
        <v>0</v>
      </c>
      <c r="BD120" s="481">
        <v>5915.902</v>
      </c>
      <c r="BE120" s="481">
        <v>0</v>
      </c>
      <c r="BF120" s="481">
        <v>845.01700000000005</v>
      </c>
      <c r="BG120" s="481">
        <v>202.923</v>
      </c>
      <c r="BH120" s="481">
        <v>1047.941</v>
      </c>
      <c r="BI120" s="483" t="s">
        <v>603</v>
      </c>
      <c r="BJ120" s="481">
        <v>6799.5879999999997</v>
      </c>
      <c r="BK120" s="481">
        <v>1246.904</v>
      </c>
      <c r="BL120" s="481">
        <v>8046.4920000000002</v>
      </c>
      <c r="BM120" s="481"/>
      <c r="BN120" s="481">
        <v>0</v>
      </c>
      <c r="BO120" s="481">
        <v>139.273</v>
      </c>
      <c r="BP120" s="481">
        <v>139.273</v>
      </c>
      <c r="BQ120" s="481"/>
      <c r="BR120" s="481">
        <v>1687.462</v>
      </c>
      <c r="BS120" s="481">
        <v>0</v>
      </c>
      <c r="BT120" s="481">
        <v>1687.462</v>
      </c>
      <c r="BU120" s="481"/>
      <c r="BV120" s="481">
        <v>15715.306</v>
      </c>
      <c r="BW120" s="481">
        <v>0</v>
      </c>
      <c r="BX120" s="481">
        <v>15715.306</v>
      </c>
      <c r="BY120" s="483" t="s">
        <v>603</v>
      </c>
      <c r="BZ120" s="481">
        <v>1842848.595</v>
      </c>
      <c r="CA120" s="481">
        <v>216533.696</v>
      </c>
      <c r="CB120" s="481">
        <v>2059382.2950000004</v>
      </c>
      <c r="CC120" s="481"/>
      <c r="CD120" s="481">
        <v>252775.50899999999</v>
      </c>
      <c r="CE120" s="481">
        <v>34948.834000000003</v>
      </c>
      <c r="CF120" s="481">
        <v>287724.34299999999</v>
      </c>
      <c r="CG120" s="481"/>
      <c r="CH120" s="481">
        <v>1842848.595</v>
      </c>
      <c r="CI120" s="481">
        <v>216533.696</v>
      </c>
      <c r="CJ120" s="481">
        <v>2059382.2950000004</v>
      </c>
    </row>
    <row r="121" spans="1:89" s="485" customFormat="1" ht="4.6500000000000004" customHeight="1">
      <c r="A121" s="492"/>
      <c r="B121" s="487"/>
      <c r="C121" s="487"/>
      <c r="D121" s="487"/>
      <c r="E121" s="487"/>
      <c r="F121" s="487"/>
      <c r="G121" s="487"/>
      <c r="H121" s="487"/>
      <c r="I121" s="487"/>
      <c r="J121" s="487"/>
      <c r="K121" s="487"/>
      <c r="L121" s="487"/>
      <c r="M121" s="492"/>
      <c r="N121" s="487"/>
      <c r="O121" s="487"/>
      <c r="P121" s="487"/>
      <c r="Q121" s="487"/>
      <c r="R121" s="487"/>
      <c r="S121" s="487"/>
      <c r="T121" s="487"/>
      <c r="U121" s="487"/>
      <c r="V121" s="487"/>
      <c r="W121" s="487"/>
      <c r="X121" s="487"/>
      <c r="Y121" s="492"/>
      <c r="Z121" s="487"/>
      <c r="AA121" s="487"/>
      <c r="AB121" s="487"/>
      <c r="AC121" s="487"/>
      <c r="AD121" s="487"/>
      <c r="AE121" s="487"/>
      <c r="AF121" s="487"/>
      <c r="AG121" s="487"/>
      <c r="AH121" s="487"/>
      <c r="AI121" s="487"/>
      <c r="AJ121" s="487"/>
      <c r="AK121" s="492"/>
      <c r="AL121" s="487"/>
      <c r="AM121" s="487"/>
      <c r="AN121" s="487"/>
      <c r="AO121" s="487"/>
      <c r="AP121" s="487"/>
      <c r="AQ121" s="487"/>
      <c r="AR121" s="487"/>
      <c r="AS121" s="487"/>
      <c r="AT121" s="487"/>
      <c r="AU121" s="487"/>
      <c r="AV121" s="487"/>
      <c r="AW121" s="492"/>
      <c r="AX121" s="487"/>
      <c r="AY121" s="487"/>
      <c r="AZ121" s="487"/>
      <c r="BA121" s="487"/>
      <c r="BB121" s="487"/>
      <c r="BC121" s="487"/>
      <c r="BD121" s="487"/>
      <c r="BE121" s="487"/>
      <c r="BF121" s="487"/>
      <c r="BG121" s="487"/>
      <c r="BH121" s="487"/>
      <c r="BI121" s="492"/>
      <c r="BJ121" s="487"/>
      <c r="BK121" s="487"/>
      <c r="BL121" s="487"/>
      <c r="BM121" s="487"/>
      <c r="BN121" s="487"/>
      <c r="BO121" s="487"/>
      <c r="BP121" s="487"/>
      <c r="BQ121" s="487"/>
      <c r="BR121" s="487"/>
      <c r="BS121" s="487"/>
      <c r="BT121" s="487"/>
      <c r="BU121" s="487"/>
      <c r="BV121" s="487"/>
      <c r="BW121" s="487"/>
      <c r="BX121" s="487"/>
      <c r="BY121" s="492"/>
      <c r="BZ121" s="487"/>
      <c r="CA121" s="487"/>
      <c r="CB121" s="487"/>
      <c r="CC121" s="487"/>
      <c r="CD121" s="487"/>
      <c r="CE121" s="487"/>
      <c r="CF121" s="487"/>
      <c r="CG121" s="487"/>
      <c r="CH121" s="487"/>
      <c r="CI121" s="487"/>
      <c r="CJ121" s="487"/>
    </row>
    <row r="122" spans="1:89" s="485" customFormat="1" ht="10.35" customHeight="1">
      <c r="A122" s="550" t="s">
        <v>604</v>
      </c>
      <c r="B122" s="487">
        <v>555272.21600000001</v>
      </c>
      <c r="C122" s="487">
        <v>1164143.5160000001</v>
      </c>
      <c r="D122" s="487">
        <v>1719415.733</v>
      </c>
      <c r="E122" s="487"/>
      <c r="F122" s="487">
        <v>45083.212</v>
      </c>
      <c r="G122" s="487">
        <v>0</v>
      </c>
      <c r="H122" s="487">
        <v>45083.212</v>
      </c>
      <c r="I122" s="487"/>
      <c r="J122" s="487">
        <v>0</v>
      </c>
      <c r="K122" s="487">
        <v>8305554.5159999998</v>
      </c>
      <c r="L122" s="487">
        <v>8305554.5159999998</v>
      </c>
      <c r="M122" s="550" t="s">
        <v>604</v>
      </c>
      <c r="N122" s="487">
        <v>38679.32</v>
      </c>
      <c r="O122" s="487">
        <v>66559.687999999995</v>
      </c>
      <c r="P122" s="487">
        <v>105239.008</v>
      </c>
      <c r="Q122" s="487"/>
      <c r="R122" s="487">
        <v>311104.60800000001</v>
      </c>
      <c r="S122" s="487">
        <v>222799.495</v>
      </c>
      <c r="T122" s="487">
        <v>533904.10400000005</v>
      </c>
      <c r="U122" s="487"/>
      <c r="V122" s="487">
        <v>0</v>
      </c>
      <c r="W122" s="487">
        <v>1413712.8570000001</v>
      </c>
      <c r="X122" s="487">
        <v>1413712.8570000001</v>
      </c>
      <c r="Y122" s="550" t="s">
        <v>604</v>
      </c>
      <c r="Z122" s="487">
        <v>0</v>
      </c>
      <c r="AA122" s="487">
        <v>0</v>
      </c>
      <c r="AB122" s="487">
        <v>0</v>
      </c>
      <c r="AC122" s="487"/>
      <c r="AD122" s="487">
        <v>0</v>
      </c>
      <c r="AE122" s="487">
        <v>2309733.7170000002</v>
      </c>
      <c r="AF122" s="487">
        <v>2309733.7170000002</v>
      </c>
      <c r="AG122" s="487"/>
      <c r="AH122" s="487">
        <v>517928.23300000001</v>
      </c>
      <c r="AI122" s="487">
        <v>0</v>
      </c>
      <c r="AJ122" s="487">
        <v>517928.23300000001</v>
      </c>
      <c r="AK122" s="550" t="s">
        <v>604</v>
      </c>
      <c r="AL122" s="487">
        <v>0</v>
      </c>
      <c r="AM122" s="487">
        <v>52807.464999999997</v>
      </c>
      <c r="AN122" s="487">
        <v>52807.464999999997</v>
      </c>
      <c r="AO122" s="487"/>
      <c r="AP122" s="487">
        <v>0</v>
      </c>
      <c r="AQ122" s="487">
        <v>0</v>
      </c>
      <c r="AR122" s="487">
        <v>0</v>
      </c>
      <c r="AS122" s="487"/>
      <c r="AT122" s="487">
        <v>0</v>
      </c>
      <c r="AU122" s="487">
        <v>0</v>
      </c>
      <c r="AV122" s="487">
        <v>0</v>
      </c>
      <c r="AW122" s="550" t="s">
        <v>604</v>
      </c>
      <c r="AX122" s="487">
        <v>0</v>
      </c>
      <c r="AY122" s="487">
        <v>0</v>
      </c>
      <c r="AZ122" s="487">
        <v>0</v>
      </c>
      <c r="BA122" s="487"/>
      <c r="BB122" s="487">
        <v>74150.073999999993</v>
      </c>
      <c r="BC122" s="487">
        <v>0</v>
      </c>
      <c r="BD122" s="487">
        <v>74150.073999999993</v>
      </c>
      <c r="BE122" s="487"/>
      <c r="BF122" s="487">
        <v>0</v>
      </c>
      <c r="BG122" s="487">
        <v>0</v>
      </c>
      <c r="BH122" s="487">
        <v>0</v>
      </c>
      <c r="BI122" s="550" t="s">
        <v>604</v>
      </c>
      <c r="BJ122" s="487">
        <v>0</v>
      </c>
      <c r="BK122" s="487">
        <v>0</v>
      </c>
      <c r="BL122" s="487">
        <v>0</v>
      </c>
      <c r="BM122" s="487"/>
      <c r="BN122" s="487">
        <v>0</v>
      </c>
      <c r="BO122" s="487">
        <v>0</v>
      </c>
      <c r="BP122" s="487">
        <v>0</v>
      </c>
      <c r="BQ122" s="487"/>
      <c r="BR122" s="487">
        <v>0</v>
      </c>
      <c r="BS122" s="487">
        <v>0</v>
      </c>
      <c r="BT122" s="487">
        <v>0</v>
      </c>
      <c r="BU122" s="487"/>
      <c r="BV122" s="487">
        <v>0</v>
      </c>
      <c r="BW122" s="487">
        <v>0</v>
      </c>
      <c r="BX122" s="487">
        <v>0</v>
      </c>
      <c r="BY122" s="550" t="s">
        <v>604</v>
      </c>
      <c r="BZ122" s="487">
        <v>1542217.6630000002</v>
      </c>
      <c r="CA122" s="487">
        <v>13535311.253999999</v>
      </c>
      <c r="CB122" s="487">
        <v>15077528.918999998</v>
      </c>
      <c r="CC122" s="487"/>
      <c r="CD122" s="487">
        <v>0</v>
      </c>
      <c r="CE122" s="487">
        <v>8305554.5159999998</v>
      </c>
      <c r="CF122" s="487">
        <v>8305554.5159999998</v>
      </c>
      <c r="CG122" s="487"/>
      <c r="CH122" s="487">
        <v>1542217.6630000002</v>
      </c>
      <c r="CI122" s="487">
        <v>13535311.253999999</v>
      </c>
      <c r="CJ122" s="487">
        <v>15077528.918999998</v>
      </c>
    </row>
    <row r="123" spans="1:89" s="485" customFormat="1" ht="4.6500000000000004" customHeight="1">
      <c r="A123" s="483"/>
      <c r="B123" s="487"/>
      <c r="C123" s="487"/>
      <c r="D123" s="487"/>
      <c r="E123" s="487"/>
      <c r="F123" s="487"/>
      <c r="G123" s="487"/>
      <c r="H123" s="487"/>
      <c r="I123" s="487"/>
      <c r="J123" s="487"/>
      <c r="K123" s="487"/>
      <c r="L123" s="487"/>
      <c r="M123" s="483"/>
      <c r="N123" s="487"/>
      <c r="O123" s="487"/>
      <c r="P123" s="487"/>
      <c r="Q123" s="487"/>
      <c r="R123" s="487"/>
      <c r="S123" s="487"/>
      <c r="T123" s="487"/>
      <c r="U123" s="487"/>
      <c r="V123" s="487"/>
      <c r="W123" s="487"/>
      <c r="X123" s="487"/>
      <c r="Y123" s="483"/>
      <c r="Z123" s="487"/>
      <c r="AA123" s="487"/>
      <c r="AB123" s="487"/>
      <c r="AC123" s="487"/>
      <c r="AD123" s="487"/>
      <c r="AE123" s="487"/>
      <c r="AF123" s="487"/>
      <c r="AG123" s="487"/>
      <c r="AH123" s="487"/>
      <c r="AI123" s="487"/>
      <c r="AJ123" s="487"/>
      <c r="AK123" s="483"/>
      <c r="AL123" s="487"/>
      <c r="AM123" s="487"/>
      <c r="AN123" s="487"/>
      <c r="AO123" s="487"/>
      <c r="AP123" s="487"/>
      <c r="AQ123" s="487"/>
      <c r="AR123" s="487"/>
      <c r="AS123" s="487"/>
      <c r="AT123" s="487"/>
      <c r="AU123" s="487"/>
      <c r="AV123" s="487"/>
      <c r="AW123" s="483"/>
      <c r="AX123" s="487"/>
      <c r="AY123" s="487"/>
      <c r="AZ123" s="487"/>
      <c r="BA123" s="487"/>
      <c r="BB123" s="487"/>
      <c r="BC123" s="487"/>
      <c r="BD123" s="487"/>
      <c r="BE123" s="487"/>
      <c r="BF123" s="487"/>
      <c r="BG123" s="487"/>
      <c r="BH123" s="487"/>
      <c r="BI123" s="483"/>
      <c r="BJ123" s="487"/>
      <c r="BK123" s="487"/>
      <c r="BL123" s="487"/>
      <c r="BM123" s="487"/>
      <c r="BN123" s="487"/>
      <c r="BO123" s="487"/>
      <c r="BP123" s="487"/>
      <c r="BQ123" s="487"/>
      <c r="BR123" s="487"/>
      <c r="BS123" s="487"/>
      <c r="BT123" s="487"/>
      <c r="BU123" s="487"/>
      <c r="BV123" s="487"/>
      <c r="BW123" s="487"/>
      <c r="BX123" s="487"/>
      <c r="BY123" s="483"/>
      <c r="BZ123" s="487"/>
      <c r="CA123" s="487"/>
      <c r="CB123" s="487"/>
      <c r="CC123" s="487"/>
      <c r="CD123" s="487"/>
      <c r="CE123" s="487"/>
      <c r="CF123" s="487"/>
      <c r="CG123" s="487"/>
      <c r="CH123" s="487"/>
      <c r="CI123" s="487"/>
      <c r="CJ123" s="487"/>
    </row>
    <row r="124" spans="1:89" s="479" customFormat="1" ht="8.4" customHeight="1">
      <c r="A124" s="475" t="s">
        <v>605</v>
      </c>
      <c r="B124" s="476">
        <v>65877623.524999999</v>
      </c>
      <c r="C124" s="476">
        <v>39294165.894000001</v>
      </c>
      <c r="D124" s="476">
        <v>105171789.419</v>
      </c>
      <c r="E124" s="551"/>
      <c r="F124" s="476">
        <v>1437125.3370000001</v>
      </c>
      <c r="G124" s="476">
        <v>316481.65899999999</v>
      </c>
      <c r="H124" s="476">
        <v>1753606.997</v>
      </c>
      <c r="I124" s="551"/>
      <c r="J124" s="476">
        <v>110579826.55599999</v>
      </c>
      <c r="K124" s="476">
        <v>79250061.406000003</v>
      </c>
      <c r="L124" s="476">
        <v>189829887.96200001</v>
      </c>
      <c r="M124" s="475" t="s">
        <v>605</v>
      </c>
      <c r="N124" s="476">
        <v>5707515.3779999996</v>
      </c>
      <c r="O124" s="476">
        <v>2811297.8330000001</v>
      </c>
      <c r="P124" s="476">
        <v>8518813.2119999994</v>
      </c>
      <c r="Q124" s="551"/>
      <c r="R124" s="476">
        <v>12676847.176000001</v>
      </c>
      <c r="S124" s="476">
        <v>8460385.1539999992</v>
      </c>
      <c r="T124" s="476">
        <v>21137232.331</v>
      </c>
      <c r="U124" s="551"/>
      <c r="V124" s="476">
        <v>39087746.952</v>
      </c>
      <c r="W124" s="476">
        <v>26048491.881999999</v>
      </c>
      <c r="X124" s="476">
        <v>65136238.835000001</v>
      </c>
      <c r="Y124" s="475" t="s">
        <v>605</v>
      </c>
      <c r="Z124" s="476">
        <v>5708917.6299999999</v>
      </c>
      <c r="AA124" s="476">
        <v>2646685.6009999998</v>
      </c>
      <c r="AB124" s="476">
        <v>8355603.2309999997</v>
      </c>
      <c r="AC124" s="551"/>
      <c r="AD124" s="476">
        <v>46257681.472999997</v>
      </c>
      <c r="AE124" s="476">
        <v>24696957.015999999</v>
      </c>
      <c r="AF124" s="476">
        <v>70954638.488999993</v>
      </c>
      <c r="AG124" s="551"/>
      <c r="AH124" s="476">
        <v>15665047.759</v>
      </c>
      <c r="AI124" s="476">
        <v>1033961.709</v>
      </c>
      <c r="AJ124" s="476">
        <v>16699009.468</v>
      </c>
      <c r="AK124" s="475" t="s">
        <v>605</v>
      </c>
      <c r="AL124" s="476">
        <v>4282709.6919999998</v>
      </c>
      <c r="AM124" s="476">
        <v>1031610.22</v>
      </c>
      <c r="AN124" s="476">
        <v>5314319.9129999997</v>
      </c>
      <c r="AO124" s="551"/>
      <c r="AP124" s="476">
        <v>4407642.3049999997</v>
      </c>
      <c r="AQ124" s="476">
        <v>488075.962</v>
      </c>
      <c r="AR124" s="476">
        <v>4895718.267</v>
      </c>
      <c r="AS124" s="551"/>
      <c r="AT124" s="476">
        <v>5458949.5470000003</v>
      </c>
      <c r="AU124" s="476">
        <v>4896284.0619999999</v>
      </c>
      <c r="AV124" s="476">
        <v>10355233.609999999</v>
      </c>
      <c r="AW124" s="475" t="s">
        <v>605</v>
      </c>
      <c r="AX124" s="476">
        <v>1673476.1540000001</v>
      </c>
      <c r="AY124" s="476">
        <v>23664.998</v>
      </c>
      <c r="AZ124" s="476">
        <v>1697141.152</v>
      </c>
      <c r="BA124" s="551"/>
      <c r="BB124" s="476">
        <v>1383599.2209999999</v>
      </c>
      <c r="BC124" s="476">
        <v>249783.16399999999</v>
      </c>
      <c r="BD124" s="476">
        <v>1633382.385</v>
      </c>
      <c r="BE124" s="551"/>
      <c r="BF124" s="476">
        <v>419485.51899999997</v>
      </c>
      <c r="BG124" s="476">
        <v>1553995.1580000001</v>
      </c>
      <c r="BH124" s="476">
        <v>1973480.6769999999</v>
      </c>
      <c r="BI124" s="475" t="s">
        <v>605</v>
      </c>
      <c r="BJ124" s="476">
        <v>124107.497</v>
      </c>
      <c r="BK124" s="476">
        <v>1701793.3</v>
      </c>
      <c r="BL124" s="476">
        <v>1825900.797</v>
      </c>
      <c r="BM124" s="476"/>
      <c r="BN124" s="476">
        <v>2761479.0649999999</v>
      </c>
      <c r="BO124" s="476">
        <v>2082201.2949999999</v>
      </c>
      <c r="BP124" s="476">
        <v>4843680.3600000003</v>
      </c>
      <c r="BQ124" s="476"/>
      <c r="BR124" s="476">
        <v>4440709.0959999999</v>
      </c>
      <c r="BS124" s="476">
        <v>39190.377</v>
      </c>
      <c r="BT124" s="476">
        <v>4479899.4740000004</v>
      </c>
      <c r="BU124" s="476"/>
      <c r="BV124" s="476">
        <v>2080474.4790000001</v>
      </c>
      <c r="BW124" s="476">
        <v>87292.491999999998</v>
      </c>
      <c r="BX124" s="476">
        <v>2167766.9709999999</v>
      </c>
      <c r="BY124" s="475" t="s">
        <v>605</v>
      </c>
      <c r="BZ124" s="476">
        <v>330030964.36099988</v>
      </c>
      <c r="CA124" s="476">
        <v>196712379.18200004</v>
      </c>
      <c r="CB124" s="476">
        <v>526743343.54999995</v>
      </c>
      <c r="CC124" s="476"/>
      <c r="CD124" s="476">
        <v>110579826.55500001</v>
      </c>
      <c r="CE124" s="476">
        <v>81257645.478</v>
      </c>
      <c r="CF124" s="476">
        <v>191837472.03400001</v>
      </c>
      <c r="CG124" s="476"/>
      <c r="CH124" s="476">
        <v>330030964.3599999</v>
      </c>
      <c r="CI124" s="476">
        <v>198719963.25400004</v>
      </c>
      <c r="CJ124" s="476">
        <v>528750927.62199998</v>
      </c>
    </row>
    <row r="125" spans="1:89" s="485" customFormat="1" ht="4.6500000000000004" customHeight="1">
      <c r="A125" s="483"/>
      <c r="B125" s="487"/>
      <c r="C125" s="487"/>
      <c r="D125" s="487"/>
      <c r="E125" s="487"/>
      <c r="F125" s="487"/>
      <c r="G125" s="487"/>
      <c r="H125" s="487"/>
      <c r="I125" s="487"/>
      <c r="J125" s="487"/>
      <c r="K125" s="487"/>
      <c r="L125" s="487"/>
      <c r="M125" s="483"/>
      <c r="N125" s="487"/>
      <c r="O125" s="487"/>
      <c r="P125" s="487"/>
      <c r="Q125" s="487"/>
      <c r="R125" s="487"/>
      <c r="S125" s="487"/>
      <c r="T125" s="487"/>
      <c r="U125" s="487"/>
      <c r="V125" s="487"/>
      <c r="W125" s="487"/>
      <c r="X125" s="487"/>
      <c r="Y125" s="483"/>
      <c r="Z125" s="487"/>
      <c r="AA125" s="487"/>
      <c r="AB125" s="487"/>
      <c r="AC125" s="487"/>
      <c r="AD125" s="487"/>
      <c r="AE125" s="487"/>
      <c r="AF125" s="487"/>
      <c r="AG125" s="487"/>
      <c r="AH125" s="487"/>
      <c r="AI125" s="487"/>
      <c r="AJ125" s="487"/>
      <c r="AK125" s="483"/>
      <c r="AL125" s="487"/>
      <c r="AM125" s="487"/>
      <c r="AN125" s="487"/>
      <c r="AO125" s="487"/>
      <c r="AP125" s="487"/>
      <c r="AQ125" s="487"/>
      <c r="AR125" s="487"/>
      <c r="AS125" s="487"/>
      <c r="AT125" s="487"/>
      <c r="AU125" s="487"/>
      <c r="AV125" s="487"/>
      <c r="AW125" s="483"/>
      <c r="AX125" s="487"/>
      <c r="AY125" s="487"/>
      <c r="AZ125" s="487"/>
      <c r="BA125" s="487"/>
      <c r="BB125" s="487"/>
      <c r="BC125" s="487"/>
      <c r="BD125" s="487"/>
      <c r="BE125" s="487"/>
      <c r="BF125" s="487"/>
      <c r="BG125" s="487"/>
      <c r="BH125" s="487"/>
      <c r="BI125" s="483"/>
      <c r="BJ125" s="487"/>
      <c r="BK125" s="487"/>
      <c r="BL125" s="487"/>
      <c r="BM125" s="487"/>
      <c r="BN125" s="487"/>
      <c r="BO125" s="487"/>
      <c r="BP125" s="487"/>
      <c r="BQ125" s="487"/>
      <c r="BR125" s="487"/>
      <c r="BS125" s="487"/>
      <c r="BT125" s="487"/>
      <c r="BU125" s="487"/>
      <c r="BV125" s="487"/>
      <c r="BW125" s="487"/>
      <c r="BX125" s="487"/>
      <c r="BY125" s="483"/>
      <c r="BZ125" s="487"/>
      <c r="CA125" s="487"/>
      <c r="CB125" s="487"/>
      <c r="CC125" s="487"/>
      <c r="CD125" s="487"/>
      <c r="CE125" s="487"/>
      <c r="CF125" s="487"/>
      <c r="CG125" s="487"/>
      <c r="CH125" s="487"/>
      <c r="CI125" s="487"/>
      <c r="CJ125" s="487"/>
    </row>
    <row r="126" spans="1:89" s="479" customFormat="1" ht="8.4" customHeight="1">
      <c r="A126" s="475" t="s">
        <v>606</v>
      </c>
      <c r="B126" s="476">
        <v>14654374.064999999</v>
      </c>
      <c r="C126" s="476">
        <v>4442.0510000000004</v>
      </c>
      <c r="D126" s="476">
        <v>14658816.117000001</v>
      </c>
      <c r="E126" s="476"/>
      <c r="F126" s="476">
        <v>436993.80800000002</v>
      </c>
      <c r="G126" s="476">
        <v>0</v>
      </c>
      <c r="H126" s="476">
        <v>436993.80800000002</v>
      </c>
      <c r="I126" s="476"/>
      <c r="J126" s="476">
        <v>24104817.651999999</v>
      </c>
      <c r="K126" s="476">
        <v>25431.52</v>
      </c>
      <c r="L126" s="476">
        <v>24130249.171999998</v>
      </c>
      <c r="M126" s="475" t="s">
        <v>606</v>
      </c>
      <c r="N126" s="476">
        <v>1251169.534</v>
      </c>
      <c r="O126" s="476">
        <v>0</v>
      </c>
      <c r="P126" s="476">
        <v>1251169.534</v>
      </c>
      <c r="Q126" s="476"/>
      <c r="R126" s="476">
        <v>2268280.821</v>
      </c>
      <c r="S126" s="476">
        <v>0</v>
      </c>
      <c r="T126" s="476">
        <v>2268280.821</v>
      </c>
      <c r="U126" s="476"/>
      <c r="V126" s="476">
        <v>10862568.889</v>
      </c>
      <c r="W126" s="476">
        <v>0</v>
      </c>
      <c r="X126" s="476">
        <v>10862568.889</v>
      </c>
      <c r="Y126" s="475" t="s">
        <v>606</v>
      </c>
      <c r="Z126" s="476">
        <v>1211901.31</v>
      </c>
      <c r="AA126" s="476">
        <v>0</v>
      </c>
      <c r="AB126" s="476">
        <v>1211901.31</v>
      </c>
      <c r="AC126" s="476"/>
      <c r="AD126" s="476">
        <v>9490775.9820000008</v>
      </c>
      <c r="AE126" s="476">
        <v>224002.14799999999</v>
      </c>
      <c r="AF126" s="476">
        <v>9714778.1300000008</v>
      </c>
      <c r="AG126" s="476"/>
      <c r="AH126" s="476">
        <v>2684247.9169999999</v>
      </c>
      <c r="AI126" s="476">
        <v>141.077</v>
      </c>
      <c r="AJ126" s="476">
        <v>2684388.9939999999</v>
      </c>
      <c r="AK126" s="475" t="s">
        <v>606</v>
      </c>
      <c r="AL126" s="476">
        <v>890812.65599999996</v>
      </c>
      <c r="AM126" s="476">
        <v>0</v>
      </c>
      <c r="AN126" s="476">
        <v>890812.65599999996</v>
      </c>
      <c r="AO126" s="476"/>
      <c r="AP126" s="476">
        <v>872570.45200000005</v>
      </c>
      <c r="AQ126" s="476">
        <v>0</v>
      </c>
      <c r="AR126" s="476">
        <v>872570.45200000005</v>
      </c>
      <c r="AS126" s="476"/>
      <c r="AT126" s="476">
        <v>1391905.263</v>
      </c>
      <c r="AU126" s="476">
        <v>0</v>
      </c>
      <c r="AV126" s="476">
        <v>1391905.263</v>
      </c>
      <c r="AW126" s="475" t="s">
        <v>606</v>
      </c>
      <c r="AX126" s="476">
        <v>470132.61700000003</v>
      </c>
      <c r="AY126" s="476">
        <v>0</v>
      </c>
      <c r="AZ126" s="476">
        <v>470132.61700000003</v>
      </c>
      <c r="BA126" s="476"/>
      <c r="BB126" s="476">
        <v>145661.96900000001</v>
      </c>
      <c r="BC126" s="476">
        <v>0</v>
      </c>
      <c r="BD126" s="476">
        <v>145661.96900000001</v>
      </c>
      <c r="BE126" s="476"/>
      <c r="BF126" s="476">
        <v>577911.73400000005</v>
      </c>
      <c r="BG126" s="476">
        <v>0</v>
      </c>
      <c r="BH126" s="476">
        <v>577911.73400000005</v>
      </c>
      <c r="BI126" s="475" t="s">
        <v>606</v>
      </c>
      <c r="BJ126" s="476">
        <v>336717.473</v>
      </c>
      <c r="BK126" s="476">
        <v>0</v>
      </c>
      <c r="BL126" s="476">
        <v>336717.473</v>
      </c>
      <c r="BM126" s="476"/>
      <c r="BN126" s="476">
        <v>908136.66500000004</v>
      </c>
      <c r="BO126" s="476">
        <v>0</v>
      </c>
      <c r="BP126" s="476">
        <v>908136.66500000004</v>
      </c>
      <c r="BQ126" s="476"/>
      <c r="BR126" s="476">
        <v>1219846.848</v>
      </c>
      <c r="BS126" s="476">
        <v>0</v>
      </c>
      <c r="BT126" s="476">
        <v>1219846.848</v>
      </c>
      <c r="BU126" s="476"/>
      <c r="BV126" s="476">
        <v>751166.74300000002</v>
      </c>
      <c r="BW126" s="476">
        <v>0</v>
      </c>
      <c r="BX126" s="476">
        <v>751166.74300000002</v>
      </c>
      <c r="BY126" s="475" t="s">
        <v>606</v>
      </c>
      <c r="BZ126" s="476">
        <v>74529992.398000017</v>
      </c>
      <c r="CA126" s="476">
        <v>254016.79599999997</v>
      </c>
      <c r="CB126" s="476">
        <v>74784009.195000023</v>
      </c>
      <c r="CC126" s="476"/>
      <c r="CD126" s="476">
        <v>23270958.467999998</v>
      </c>
      <c r="CE126" s="476">
        <v>859238.91299999994</v>
      </c>
      <c r="CF126" s="476">
        <v>24130197.381000001</v>
      </c>
      <c r="CG126" s="476"/>
      <c r="CH126" s="476">
        <v>73696133.214000016</v>
      </c>
      <c r="CI126" s="476">
        <v>1087824.189</v>
      </c>
      <c r="CJ126" s="476">
        <v>74783957.404000029</v>
      </c>
    </row>
    <row r="127" spans="1:89" s="479" customFormat="1" ht="8.4" customHeight="1">
      <c r="A127" s="483" t="s">
        <v>607</v>
      </c>
      <c r="B127" s="481">
        <v>10605805.193</v>
      </c>
      <c r="C127" s="481">
        <v>0</v>
      </c>
      <c r="D127" s="481">
        <v>10605805.193</v>
      </c>
      <c r="E127" s="481"/>
      <c r="F127" s="481">
        <v>387030.08</v>
      </c>
      <c r="G127" s="481">
        <v>0</v>
      </c>
      <c r="H127" s="481">
        <v>387030.08</v>
      </c>
      <c r="I127" s="481"/>
      <c r="J127" s="481">
        <v>12973174.634</v>
      </c>
      <c r="K127" s="481">
        <v>0</v>
      </c>
      <c r="L127" s="481">
        <v>12973174.634</v>
      </c>
      <c r="M127" s="483" t="s">
        <v>607</v>
      </c>
      <c r="N127" s="481">
        <v>1349130.4850000001</v>
      </c>
      <c r="O127" s="481">
        <v>0</v>
      </c>
      <c r="P127" s="481">
        <v>1349130.4850000001</v>
      </c>
      <c r="Q127" s="481"/>
      <c r="R127" s="481">
        <v>1601478.48</v>
      </c>
      <c r="S127" s="481">
        <v>0</v>
      </c>
      <c r="T127" s="481">
        <v>1601478.48</v>
      </c>
      <c r="U127" s="481"/>
      <c r="V127" s="481">
        <v>8226776.5899999999</v>
      </c>
      <c r="W127" s="481">
        <v>0</v>
      </c>
      <c r="X127" s="481">
        <v>8226776.5899999999</v>
      </c>
      <c r="Y127" s="483" t="s">
        <v>607</v>
      </c>
      <c r="Z127" s="481">
        <v>443174.68699999998</v>
      </c>
      <c r="AA127" s="481">
        <v>0</v>
      </c>
      <c r="AB127" s="481">
        <v>443174.68699999998</v>
      </c>
      <c r="AC127" s="481"/>
      <c r="AD127" s="481">
        <v>6715678.5820000004</v>
      </c>
      <c r="AE127" s="481">
        <v>0</v>
      </c>
      <c r="AF127" s="481">
        <v>6715678.5820000004</v>
      </c>
      <c r="AG127" s="481"/>
      <c r="AH127" s="481">
        <v>1840606.3130000001</v>
      </c>
      <c r="AI127" s="481">
        <v>0</v>
      </c>
      <c r="AJ127" s="481">
        <v>1840606.3130000001</v>
      </c>
      <c r="AK127" s="483" t="s">
        <v>607</v>
      </c>
      <c r="AL127" s="481">
        <v>684668.99</v>
      </c>
      <c r="AM127" s="481">
        <v>0</v>
      </c>
      <c r="AN127" s="481">
        <v>684668.99</v>
      </c>
      <c r="AO127" s="481"/>
      <c r="AP127" s="481">
        <v>557926.58400000003</v>
      </c>
      <c r="AQ127" s="481">
        <v>0</v>
      </c>
      <c r="AR127" s="481">
        <v>557926.58400000003</v>
      </c>
      <c r="AS127" s="481"/>
      <c r="AT127" s="481">
        <v>715963.93099999998</v>
      </c>
      <c r="AU127" s="481">
        <v>0</v>
      </c>
      <c r="AV127" s="481">
        <v>715963.93099999998</v>
      </c>
      <c r="AW127" s="483" t="s">
        <v>607</v>
      </c>
      <c r="AX127" s="481">
        <v>413057.69500000001</v>
      </c>
      <c r="AY127" s="481">
        <v>0</v>
      </c>
      <c r="AZ127" s="481">
        <v>413057.69500000001</v>
      </c>
      <c r="BA127" s="481"/>
      <c r="BB127" s="481">
        <v>254147.91099999999</v>
      </c>
      <c r="BC127" s="481">
        <v>0</v>
      </c>
      <c r="BD127" s="481">
        <v>254147.91099999999</v>
      </c>
      <c r="BE127" s="481"/>
      <c r="BF127" s="481">
        <v>364780.2</v>
      </c>
      <c r="BG127" s="481">
        <v>0</v>
      </c>
      <c r="BH127" s="481">
        <v>364780.2</v>
      </c>
      <c r="BI127" s="483" t="s">
        <v>607</v>
      </c>
      <c r="BJ127" s="481">
        <v>265200.06400000001</v>
      </c>
      <c r="BK127" s="481">
        <v>0</v>
      </c>
      <c r="BL127" s="481">
        <v>265200.06400000001</v>
      </c>
      <c r="BM127" s="481"/>
      <c r="BN127" s="481">
        <v>862705.2</v>
      </c>
      <c r="BO127" s="481">
        <v>0</v>
      </c>
      <c r="BP127" s="481">
        <v>862705.2</v>
      </c>
      <c r="BQ127" s="481"/>
      <c r="BR127" s="481">
        <v>842712.58299999998</v>
      </c>
      <c r="BS127" s="481">
        <v>0</v>
      </c>
      <c r="BT127" s="481">
        <v>842712.58299999998</v>
      </c>
      <c r="BU127" s="481"/>
      <c r="BV127" s="481">
        <v>528768.99100000004</v>
      </c>
      <c r="BW127" s="481">
        <v>0</v>
      </c>
      <c r="BX127" s="481">
        <v>528768.99100000004</v>
      </c>
      <c r="BY127" s="483" t="s">
        <v>607</v>
      </c>
      <c r="BZ127" s="481">
        <v>49632787.193000004</v>
      </c>
      <c r="CA127" s="481">
        <v>0</v>
      </c>
      <c r="CB127" s="481">
        <v>49632787.193000004</v>
      </c>
      <c r="CC127" s="481"/>
      <c r="CD127" s="481">
        <v>12973174.634</v>
      </c>
      <c r="CE127" s="481">
        <v>0</v>
      </c>
      <c r="CF127" s="481">
        <v>12973174.634</v>
      </c>
      <c r="CG127" s="481"/>
      <c r="CH127" s="481">
        <v>49632787.193000004</v>
      </c>
      <c r="CI127" s="481">
        <v>0</v>
      </c>
      <c r="CJ127" s="481">
        <v>49632787.193000004</v>
      </c>
      <c r="CK127" s="548"/>
    </row>
    <row r="128" spans="1:89" s="479" customFormat="1" ht="8.4" customHeight="1">
      <c r="A128" s="483" t="s">
        <v>608</v>
      </c>
      <c r="B128" s="481">
        <v>0</v>
      </c>
      <c r="C128" s="481">
        <v>0</v>
      </c>
      <c r="D128" s="481">
        <v>0</v>
      </c>
      <c r="E128" s="481"/>
      <c r="F128" s="481">
        <v>0</v>
      </c>
      <c r="G128" s="481">
        <v>0</v>
      </c>
      <c r="H128" s="481">
        <v>0</v>
      </c>
      <c r="I128" s="481"/>
      <c r="J128" s="481">
        <v>0</v>
      </c>
      <c r="K128" s="481">
        <v>0</v>
      </c>
      <c r="L128" s="481">
        <v>0</v>
      </c>
      <c r="M128" s="483" t="s">
        <v>608</v>
      </c>
      <c r="N128" s="481">
        <v>0</v>
      </c>
      <c r="O128" s="481">
        <v>0</v>
      </c>
      <c r="P128" s="481">
        <v>0</v>
      </c>
      <c r="Q128" s="481"/>
      <c r="R128" s="481">
        <v>81478.34</v>
      </c>
      <c r="S128" s="481">
        <v>0</v>
      </c>
      <c r="T128" s="481">
        <v>81478.34</v>
      </c>
      <c r="U128" s="481"/>
      <c r="V128" s="481">
        <v>33078.938999999998</v>
      </c>
      <c r="W128" s="481">
        <v>0</v>
      </c>
      <c r="X128" s="481">
        <v>33078.938999999998</v>
      </c>
      <c r="Y128" s="483" t="s">
        <v>608</v>
      </c>
      <c r="Z128" s="481">
        <v>17130.237000000001</v>
      </c>
      <c r="AA128" s="481">
        <v>0</v>
      </c>
      <c r="AB128" s="481">
        <v>17130.237000000001</v>
      </c>
      <c r="AC128" s="481"/>
      <c r="AD128" s="481">
        <v>-15353.885</v>
      </c>
      <c r="AE128" s="481">
        <v>0</v>
      </c>
      <c r="AF128" s="481">
        <v>-15353.885</v>
      </c>
      <c r="AG128" s="481"/>
      <c r="AH128" s="481">
        <v>0</v>
      </c>
      <c r="AI128" s="481">
        <v>0</v>
      </c>
      <c r="AJ128" s="481">
        <v>0</v>
      </c>
      <c r="AK128" s="483" t="s">
        <v>608</v>
      </c>
      <c r="AL128" s="481">
        <v>0</v>
      </c>
      <c r="AM128" s="481">
        <v>0</v>
      </c>
      <c r="AN128" s="481">
        <v>0</v>
      </c>
      <c r="AO128" s="481"/>
      <c r="AP128" s="481">
        <v>0</v>
      </c>
      <c r="AQ128" s="481">
        <v>0</v>
      </c>
      <c r="AR128" s="481">
        <v>0</v>
      </c>
      <c r="AS128" s="481"/>
      <c r="AT128" s="481">
        <v>0</v>
      </c>
      <c r="AU128" s="481">
        <v>0</v>
      </c>
      <c r="AV128" s="481">
        <v>0</v>
      </c>
      <c r="AW128" s="483" t="s">
        <v>608</v>
      </c>
      <c r="AX128" s="481">
        <v>2E-3</v>
      </c>
      <c r="AY128" s="481">
        <v>0</v>
      </c>
      <c r="AZ128" s="481">
        <v>2E-3</v>
      </c>
      <c r="BA128" s="481"/>
      <c r="BB128" s="481">
        <v>0</v>
      </c>
      <c r="BC128" s="481">
        <v>0</v>
      </c>
      <c r="BD128" s="481">
        <v>0</v>
      </c>
      <c r="BE128" s="481"/>
      <c r="BF128" s="481">
        <v>0</v>
      </c>
      <c r="BG128" s="481">
        <v>0</v>
      </c>
      <c r="BH128" s="481">
        <v>0</v>
      </c>
      <c r="BI128" s="483" t="s">
        <v>608</v>
      </c>
      <c r="BJ128" s="481">
        <v>0</v>
      </c>
      <c r="BK128" s="481">
        <v>0</v>
      </c>
      <c r="BL128" s="481">
        <v>0</v>
      </c>
      <c r="BM128" s="481"/>
      <c r="BN128" s="481">
        <v>0</v>
      </c>
      <c r="BO128" s="481">
        <v>0</v>
      </c>
      <c r="BP128" s="481">
        <v>0</v>
      </c>
      <c r="BQ128" s="481"/>
      <c r="BR128" s="481">
        <v>122324.66899999999</v>
      </c>
      <c r="BS128" s="481">
        <v>0</v>
      </c>
      <c r="BT128" s="481">
        <v>122324.66899999999</v>
      </c>
      <c r="BU128" s="481"/>
      <c r="BV128" s="481">
        <v>811.87599999999998</v>
      </c>
      <c r="BW128" s="481">
        <v>0</v>
      </c>
      <c r="BX128" s="481">
        <v>811.87599999999998</v>
      </c>
      <c r="BY128" s="483" t="s">
        <v>608</v>
      </c>
      <c r="BZ128" s="481">
        <v>239470.17799999999</v>
      </c>
      <c r="CA128" s="481">
        <v>0</v>
      </c>
      <c r="CB128" s="481">
        <v>239470.17799999999</v>
      </c>
      <c r="CC128" s="481"/>
      <c r="CD128" s="481">
        <v>0</v>
      </c>
      <c r="CE128" s="481">
        <v>0</v>
      </c>
      <c r="CF128" s="481">
        <v>0</v>
      </c>
      <c r="CG128" s="481"/>
      <c r="CH128" s="481">
        <v>239470.17799999999</v>
      </c>
      <c r="CI128" s="481">
        <v>0</v>
      </c>
      <c r="CJ128" s="481">
        <v>239470.17799999999</v>
      </c>
    </row>
    <row r="129" spans="1:88" s="479" customFormat="1" ht="8.4" customHeight="1">
      <c r="A129" s="483" t="s">
        <v>609</v>
      </c>
      <c r="B129" s="481">
        <v>2861169.6209999998</v>
      </c>
      <c r="C129" s="481">
        <v>0</v>
      </c>
      <c r="D129" s="481">
        <v>2861169.6209999998</v>
      </c>
      <c r="E129" s="481"/>
      <c r="F129" s="481">
        <v>37367.991000000002</v>
      </c>
      <c r="G129" s="481">
        <v>0</v>
      </c>
      <c r="H129" s="481">
        <v>37367.991000000002</v>
      </c>
      <c r="I129" s="481"/>
      <c r="J129" s="481">
        <v>6125453.7280000001</v>
      </c>
      <c r="K129" s="481">
        <v>0</v>
      </c>
      <c r="L129" s="481">
        <v>6125453.7280000001</v>
      </c>
      <c r="M129" s="483" t="s">
        <v>609</v>
      </c>
      <c r="N129" s="481">
        <v>0</v>
      </c>
      <c r="O129" s="481">
        <v>0</v>
      </c>
      <c r="P129" s="481">
        <v>0</v>
      </c>
      <c r="Q129" s="481"/>
      <c r="R129" s="481">
        <v>198124.88</v>
      </c>
      <c r="S129" s="481">
        <v>0</v>
      </c>
      <c r="T129" s="481">
        <v>198124.88</v>
      </c>
      <c r="U129" s="481"/>
      <c r="V129" s="481">
        <v>1947778.3219999999</v>
      </c>
      <c r="W129" s="481">
        <v>0</v>
      </c>
      <c r="X129" s="481">
        <v>1947778.3219999999</v>
      </c>
      <c r="Y129" s="483" t="s">
        <v>609</v>
      </c>
      <c r="Z129" s="481">
        <v>269214.93099999998</v>
      </c>
      <c r="AA129" s="481">
        <v>0</v>
      </c>
      <c r="AB129" s="481">
        <v>269214.93099999998</v>
      </c>
      <c r="AC129" s="481"/>
      <c r="AD129" s="481">
        <v>1612227.527</v>
      </c>
      <c r="AE129" s="481">
        <v>0</v>
      </c>
      <c r="AF129" s="481">
        <v>1612227.527</v>
      </c>
      <c r="AG129" s="481"/>
      <c r="AH129" s="481">
        <v>420856.00699999998</v>
      </c>
      <c r="AI129" s="481">
        <v>0</v>
      </c>
      <c r="AJ129" s="481">
        <v>420856.00699999998</v>
      </c>
      <c r="AK129" s="483" t="s">
        <v>609</v>
      </c>
      <c r="AL129" s="481">
        <v>183222.08300000001</v>
      </c>
      <c r="AM129" s="481">
        <v>0</v>
      </c>
      <c r="AN129" s="481">
        <v>183222.08300000001</v>
      </c>
      <c r="AO129" s="481"/>
      <c r="AP129" s="481">
        <v>201976.69500000001</v>
      </c>
      <c r="AQ129" s="481">
        <v>0</v>
      </c>
      <c r="AR129" s="481">
        <v>201976.69500000001</v>
      </c>
      <c r="AS129" s="481"/>
      <c r="AT129" s="481">
        <v>589207.88899999997</v>
      </c>
      <c r="AU129" s="481">
        <v>0</v>
      </c>
      <c r="AV129" s="481">
        <v>589207.88899999997</v>
      </c>
      <c r="AW129" s="483" t="s">
        <v>609</v>
      </c>
      <c r="AX129" s="481">
        <v>29748.84</v>
      </c>
      <c r="AY129" s="481">
        <v>0</v>
      </c>
      <c r="AZ129" s="481">
        <v>29748.84</v>
      </c>
      <c r="BA129" s="481"/>
      <c r="BB129" s="481">
        <v>0</v>
      </c>
      <c r="BC129" s="481">
        <v>0</v>
      </c>
      <c r="BD129" s="481">
        <v>0</v>
      </c>
      <c r="BE129" s="481"/>
      <c r="BF129" s="481">
        <v>200025.24900000001</v>
      </c>
      <c r="BG129" s="481">
        <v>0</v>
      </c>
      <c r="BH129" s="481">
        <v>200025.24900000001</v>
      </c>
      <c r="BI129" s="483" t="s">
        <v>609</v>
      </c>
      <c r="BJ129" s="481">
        <v>7076.9260000000004</v>
      </c>
      <c r="BK129" s="481">
        <v>0</v>
      </c>
      <c r="BL129" s="481">
        <v>7076.9260000000004</v>
      </c>
      <c r="BM129" s="481"/>
      <c r="BN129" s="481">
        <v>4659.9849999999997</v>
      </c>
      <c r="BO129" s="481">
        <v>0</v>
      </c>
      <c r="BP129" s="481">
        <v>4659.9849999999997</v>
      </c>
      <c r="BQ129" s="481"/>
      <c r="BR129" s="481">
        <v>141003.84599999999</v>
      </c>
      <c r="BS129" s="481">
        <v>0</v>
      </c>
      <c r="BT129" s="481">
        <v>141003.84599999999</v>
      </c>
      <c r="BU129" s="481"/>
      <c r="BV129" s="481">
        <v>185069.147</v>
      </c>
      <c r="BW129" s="481">
        <v>0</v>
      </c>
      <c r="BX129" s="481">
        <v>185069.147</v>
      </c>
      <c r="BY129" s="483" t="s">
        <v>609</v>
      </c>
      <c r="BZ129" s="481">
        <v>15014183.667000003</v>
      </c>
      <c r="CA129" s="481">
        <v>0</v>
      </c>
      <c r="CB129" s="481">
        <v>15014183.667000003</v>
      </c>
      <c r="CC129" s="481"/>
      <c r="CD129" s="481">
        <v>6125453.7280000001</v>
      </c>
      <c r="CE129" s="481">
        <v>0</v>
      </c>
      <c r="CF129" s="481">
        <v>6125453.7280000001</v>
      </c>
      <c r="CG129" s="481"/>
      <c r="CH129" s="481">
        <v>15014183.667000003</v>
      </c>
      <c r="CI129" s="481">
        <v>0</v>
      </c>
      <c r="CJ129" s="481">
        <v>15014183.667000003</v>
      </c>
    </row>
    <row r="130" spans="1:88" s="479" customFormat="1" ht="8.4" customHeight="1">
      <c r="A130" s="483" t="s">
        <v>610</v>
      </c>
      <c r="B130" s="481">
        <v>230574.399</v>
      </c>
      <c r="C130" s="481">
        <v>4442.0510000000004</v>
      </c>
      <c r="D130" s="481">
        <v>235016.451</v>
      </c>
      <c r="E130" s="481"/>
      <c r="F130" s="481">
        <v>-1.419</v>
      </c>
      <c r="G130" s="481">
        <v>0</v>
      </c>
      <c r="H130" s="481">
        <v>-1.419</v>
      </c>
      <c r="I130" s="481"/>
      <c r="J130" s="481">
        <v>-430816.94199999998</v>
      </c>
      <c r="K130" s="481">
        <v>25431.52</v>
      </c>
      <c r="L130" s="481">
        <v>-405385.42200000002</v>
      </c>
      <c r="M130" s="483" t="s">
        <v>610</v>
      </c>
      <c r="N130" s="481">
        <v>206.649</v>
      </c>
      <c r="O130" s="481">
        <v>0</v>
      </c>
      <c r="P130" s="481">
        <v>206.649</v>
      </c>
      <c r="Q130" s="481"/>
      <c r="R130" s="481">
        <v>10320.319</v>
      </c>
      <c r="S130" s="481">
        <v>0</v>
      </c>
      <c r="T130" s="481">
        <v>10320.319</v>
      </c>
      <c r="U130" s="481"/>
      <c r="V130" s="481">
        <v>108675.85799999999</v>
      </c>
      <c r="W130" s="481">
        <v>0</v>
      </c>
      <c r="X130" s="481">
        <v>108675.85799999999</v>
      </c>
      <c r="Y130" s="483" t="s">
        <v>610</v>
      </c>
      <c r="Z130" s="481">
        <v>-6616.9449999999997</v>
      </c>
      <c r="AA130" s="481">
        <v>0</v>
      </c>
      <c r="AB130" s="481">
        <v>-6616.9449999999997</v>
      </c>
      <c r="AC130" s="481"/>
      <c r="AD130" s="481">
        <v>-88065.618000000002</v>
      </c>
      <c r="AE130" s="481">
        <v>224002.14799999999</v>
      </c>
      <c r="AF130" s="481">
        <v>135936.52900000001</v>
      </c>
      <c r="AG130" s="481"/>
      <c r="AH130" s="481">
        <v>3572.1089999999999</v>
      </c>
      <c r="AI130" s="481">
        <v>141.077</v>
      </c>
      <c r="AJ130" s="481">
        <v>3713.1860000000001</v>
      </c>
      <c r="AK130" s="483" t="s">
        <v>610</v>
      </c>
      <c r="AL130" s="481">
        <v>-856.81399999999996</v>
      </c>
      <c r="AM130" s="481">
        <v>0</v>
      </c>
      <c r="AN130" s="481">
        <v>-856.81399999999996</v>
      </c>
      <c r="AO130" s="481"/>
      <c r="AP130" s="481">
        <v>10202.295</v>
      </c>
      <c r="AQ130" s="481">
        <v>0</v>
      </c>
      <c r="AR130" s="481">
        <v>10202.295</v>
      </c>
      <c r="AS130" s="481"/>
      <c r="AT130" s="481">
        <v>6799.1549999999997</v>
      </c>
      <c r="AU130" s="481">
        <v>0</v>
      </c>
      <c r="AV130" s="481">
        <v>6799.1549999999997</v>
      </c>
      <c r="AW130" s="483" t="s">
        <v>610</v>
      </c>
      <c r="AX130" s="481">
        <v>-34.179000000000002</v>
      </c>
      <c r="AY130" s="481">
        <v>0</v>
      </c>
      <c r="AZ130" s="481">
        <v>-34.179000000000002</v>
      </c>
      <c r="BA130" s="481"/>
      <c r="BB130" s="481">
        <v>0</v>
      </c>
      <c r="BC130" s="481">
        <v>0</v>
      </c>
      <c r="BD130" s="481">
        <v>0</v>
      </c>
      <c r="BE130" s="481"/>
      <c r="BF130" s="481">
        <v>-466.24700000000001</v>
      </c>
      <c r="BG130" s="481">
        <v>0</v>
      </c>
      <c r="BH130" s="481">
        <v>-466.24700000000001</v>
      </c>
      <c r="BI130" s="483" t="s">
        <v>610</v>
      </c>
      <c r="BJ130" s="481">
        <v>1911.472</v>
      </c>
      <c r="BK130" s="481">
        <v>0</v>
      </c>
      <c r="BL130" s="481">
        <v>1911.472</v>
      </c>
      <c r="BM130" s="481"/>
      <c r="BN130" s="481">
        <v>-287.68200000000002</v>
      </c>
      <c r="BO130" s="481">
        <v>0</v>
      </c>
      <c r="BP130" s="481">
        <v>-287.68200000000002</v>
      </c>
      <c r="BQ130" s="481"/>
      <c r="BR130" s="481">
        <v>472.45499999999998</v>
      </c>
      <c r="BS130" s="481">
        <v>0</v>
      </c>
      <c r="BT130" s="481">
        <v>472.45499999999998</v>
      </c>
      <c r="BU130" s="481"/>
      <c r="BV130" s="481">
        <v>565.10699999999997</v>
      </c>
      <c r="BW130" s="481">
        <v>0</v>
      </c>
      <c r="BX130" s="481">
        <v>565.10699999999997</v>
      </c>
      <c r="BY130" s="483" t="s">
        <v>610</v>
      </c>
      <c r="BZ130" s="481">
        <v>-153846.02799999999</v>
      </c>
      <c r="CA130" s="481">
        <v>254016.79599999997</v>
      </c>
      <c r="CB130" s="481">
        <v>100170.76799999998</v>
      </c>
      <c r="CC130" s="481"/>
      <c r="CD130" s="481">
        <v>-430816.94199999998</v>
      </c>
      <c r="CE130" s="481">
        <v>25379.746999999999</v>
      </c>
      <c r="CF130" s="481">
        <v>-405437.19500000001</v>
      </c>
      <c r="CG130" s="481"/>
      <c r="CH130" s="481">
        <v>-153846.02799999999</v>
      </c>
      <c r="CI130" s="481">
        <v>253965.02299999999</v>
      </c>
      <c r="CJ130" s="481">
        <v>100118.995</v>
      </c>
    </row>
    <row r="131" spans="1:88" s="479" customFormat="1" ht="8.4" customHeight="1">
      <c r="A131" s="483" t="s">
        <v>611</v>
      </c>
      <c r="B131" s="481">
        <v>0</v>
      </c>
      <c r="C131" s="481">
        <v>0</v>
      </c>
      <c r="D131" s="481">
        <v>0</v>
      </c>
      <c r="E131" s="481"/>
      <c r="F131" s="481">
        <v>0</v>
      </c>
      <c r="G131" s="481">
        <v>0</v>
      </c>
      <c r="H131" s="481">
        <v>0</v>
      </c>
      <c r="I131" s="481"/>
      <c r="J131" s="481">
        <v>2878411.648</v>
      </c>
      <c r="K131" s="481">
        <v>0</v>
      </c>
      <c r="L131" s="481">
        <v>2878411.648</v>
      </c>
      <c r="M131" s="483" t="s">
        <v>611</v>
      </c>
      <c r="N131" s="481">
        <v>-113984.52</v>
      </c>
      <c r="O131" s="481">
        <v>0</v>
      </c>
      <c r="P131" s="481">
        <v>-113984.52</v>
      </c>
      <c r="Q131" s="481"/>
      <c r="R131" s="481">
        <v>276284.565</v>
      </c>
      <c r="S131" s="481">
        <v>0</v>
      </c>
      <c r="T131" s="481">
        <v>276284.565</v>
      </c>
      <c r="U131" s="481"/>
      <c r="V131" s="481">
        <v>173.28200000000001</v>
      </c>
      <c r="W131" s="481">
        <v>0</v>
      </c>
      <c r="X131" s="481">
        <v>173.28200000000001</v>
      </c>
      <c r="Y131" s="483" t="s">
        <v>611</v>
      </c>
      <c r="Z131" s="481">
        <v>412127.20199999999</v>
      </c>
      <c r="AA131" s="481">
        <v>0</v>
      </c>
      <c r="AB131" s="481">
        <v>412127.20199999999</v>
      </c>
      <c r="AC131" s="481"/>
      <c r="AD131" s="481">
        <v>656327.20299999998</v>
      </c>
      <c r="AE131" s="481">
        <v>0</v>
      </c>
      <c r="AF131" s="481">
        <v>656327.20299999998</v>
      </c>
      <c r="AG131" s="481"/>
      <c r="AH131" s="481">
        <v>175073.17600000001</v>
      </c>
      <c r="AI131" s="481">
        <v>0</v>
      </c>
      <c r="AJ131" s="481">
        <v>175073.17600000001</v>
      </c>
      <c r="AK131" s="483" t="s">
        <v>611</v>
      </c>
      <c r="AL131" s="481">
        <v>0</v>
      </c>
      <c r="AM131" s="481">
        <v>0</v>
      </c>
      <c r="AN131" s="481">
        <v>0</v>
      </c>
      <c r="AO131" s="481"/>
      <c r="AP131" s="481">
        <v>0</v>
      </c>
      <c r="AQ131" s="481">
        <v>0</v>
      </c>
      <c r="AR131" s="481">
        <v>0</v>
      </c>
      <c r="AS131" s="481"/>
      <c r="AT131" s="481">
        <v>0</v>
      </c>
      <c r="AU131" s="481">
        <v>0</v>
      </c>
      <c r="AV131" s="481">
        <v>0</v>
      </c>
      <c r="AW131" s="483" t="s">
        <v>611</v>
      </c>
      <c r="AX131" s="481">
        <v>0</v>
      </c>
      <c r="AY131" s="481">
        <v>0</v>
      </c>
      <c r="AZ131" s="481">
        <v>0</v>
      </c>
      <c r="BA131" s="481"/>
      <c r="BB131" s="481">
        <v>-118619.61900000001</v>
      </c>
      <c r="BC131" s="481">
        <v>0</v>
      </c>
      <c r="BD131" s="481">
        <v>-118619.61900000001</v>
      </c>
      <c r="BE131" s="481"/>
      <c r="BF131" s="481">
        <v>0</v>
      </c>
      <c r="BG131" s="481">
        <v>0</v>
      </c>
      <c r="BH131" s="481">
        <v>0</v>
      </c>
      <c r="BI131" s="483" t="s">
        <v>611</v>
      </c>
      <c r="BJ131" s="481">
        <v>56991.608</v>
      </c>
      <c r="BK131" s="481">
        <v>0</v>
      </c>
      <c r="BL131" s="481">
        <v>56991.608</v>
      </c>
      <c r="BM131" s="481"/>
      <c r="BN131" s="481">
        <v>12588.519</v>
      </c>
      <c r="BO131" s="481">
        <v>0</v>
      </c>
      <c r="BP131" s="481">
        <v>12588.519</v>
      </c>
      <c r="BQ131" s="481"/>
      <c r="BR131" s="481">
        <v>0</v>
      </c>
      <c r="BS131" s="481">
        <v>0</v>
      </c>
      <c r="BT131" s="481">
        <v>0</v>
      </c>
      <c r="BU131" s="481"/>
      <c r="BV131" s="481">
        <v>0</v>
      </c>
      <c r="BW131" s="481">
        <v>0</v>
      </c>
      <c r="BX131" s="481">
        <v>0</v>
      </c>
      <c r="BY131" s="483" t="s">
        <v>611</v>
      </c>
      <c r="BZ131" s="481">
        <v>4235373.0640000002</v>
      </c>
      <c r="CA131" s="481">
        <v>0</v>
      </c>
      <c r="CB131" s="481">
        <v>4235373.0640000002</v>
      </c>
      <c r="CC131" s="481"/>
      <c r="CD131" s="481">
        <v>2044552.4639999999</v>
      </c>
      <c r="CE131" s="481">
        <v>833859.16599999997</v>
      </c>
      <c r="CF131" s="481">
        <v>2878411.63</v>
      </c>
      <c r="CG131" s="481"/>
      <c r="CH131" s="481">
        <v>3401513.88</v>
      </c>
      <c r="CI131" s="481">
        <v>833859.16599999997</v>
      </c>
      <c r="CJ131" s="481">
        <v>4235373.0460000001</v>
      </c>
    </row>
    <row r="132" spans="1:88" s="479" customFormat="1" ht="8.4" customHeight="1">
      <c r="A132" s="483" t="s">
        <v>612</v>
      </c>
      <c r="B132" s="481">
        <v>956824.85</v>
      </c>
      <c r="C132" s="481">
        <v>0</v>
      </c>
      <c r="D132" s="481">
        <v>956824.85</v>
      </c>
      <c r="E132" s="481"/>
      <c r="F132" s="481">
        <v>12597.155000000001</v>
      </c>
      <c r="G132" s="481">
        <v>0</v>
      </c>
      <c r="H132" s="481">
        <v>12597.155000000001</v>
      </c>
      <c r="I132" s="481"/>
      <c r="J132" s="481">
        <v>2558594.5830000001</v>
      </c>
      <c r="K132" s="481">
        <v>0</v>
      </c>
      <c r="L132" s="481">
        <v>2558594.5830000001</v>
      </c>
      <c r="M132" s="483" t="s">
        <v>612</v>
      </c>
      <c r="N132" s="481">
        <v>15816.92</v>
      </c>
      <c r="O132" s="481">
        <v>0</v>
      </c>
      <c r="P132" s="481">
        <v>15816.92</v>
      </c>
      <c r="Q132" s="481"/>
      <c r="R132" s="481">
        <v>100594.23699999999</v>
      </c>
      <c r="S132" s="481">
        <v>0</v>
      </c>
      <c r="T132" s="481">
        <v>100594.23699999999</v>
      </c>
      <c r="U132" s="481"/>
      <c r="V132" s="481">
        <v>546085.89599999995</v>
      </c>
      <c r="W132" s="481">
        <v>0</v>
      </c>
      <c r="X132" s="481">
        <v>546085.89599999995</v>
      </c>
      <c r="Y132" s="483" t="s">
        <v>612</v>
      </c>
      <c r="Z132" s="481">
        <v>76871.195999999996</v>
      </c>
      <c r="AA132" s="481">
        <v>0</v>
      </c>
      <c r="AB132" s="481">
        <v>76871.195999999996</v>
      </c>
      <c r="AC132" s="481"/>
      <c r="AD132" s="481">
        <v>609962.17299999995</v>
      </c>
      <c r="AE132" s="481">
        <v>0</v>
      </c>
      <c r="AF132" s="481">
        <v>609962.17299999995</v>
      </c>
      <c r="AG132" s="481"/>
      <c r="AH132" s="481">
        <v>244140.31099999999</v>
      </c>
      <c r="AI132" s="481">
        <v>0</v>
      </c>
      <c r="AJ132" s="481">
        <v>244140.31099999999</v>
      </c>
      <c r="AK132" s="483" t="s">
        <v>612</v>
      </c>
      <c r="AL132" s="481">
        <v>23778.396000000001</v>
      </c>
      <c r="AM132" s="481">
        <v>0</v>
      </c>
      <c r="AN132" s="481">
        <v>23778.396000000001</v>
      </c>
      <c r="AO132" s="481"/>
      <c r="AP132" s="481">
        <v>102464.87699999999</v>
      </c>
      <c r="AQ132" s="481">
        <v>0</v>
      </c>
      <c r="AR132" s="481">
        <v>102464.87699999999</v>
      </c>
      <c r="AS132" s="481"/>
      <c r="AT132" s="481">
        <v>79934.286999999997</v>
      </c>
      <c r="AU132" s="481">
        <v>0</v>
      </c>
      <c r="AV132" s="481">
        <v>79934.286999999997</v>
      </c>
      <c r="AW132" s="483" t="s">
        <v>612</v>
      </c>
      <c r="AX132" s="481">
        <v>27360.258000000002</v>
      </c>
      <c r="AY132" s="481">
        <v>0</v>
      </c>
      <c r="AZ132" s="481">
        <v>27360.258000000002</v>
      </c>
      <c r="BA132" s="481"/>
      <c r="BB132" s="481">
        <v>10133.678</v>
      </c>
      <c r="BC132" s="481">
        <v>0</v>
      </c>
      <c r="BD132" s="481">
        <v>10133.678</v>
      </c>
      <c r="BE132" s="481"/>
      <c r="BF132" s="481">
        <v>13572.531999999999</v>
      </c>
      <c r="BG132" s="481">
        <v>0</v>
      </c>
      <c r="BH132" s="481">
        <v>13572.531999999999</v>
      </c>
      <c r="BI132" s="483" t="s">
        <v>612</v>
      </c>
      <c r="BJ132" s="481">
        <v>5537.402</v>
      </c>
      <c r="BK132" s="481">
        <v>0</v>
      </c>
      <c r="BL132" s="481">
        <v>5537.402</v>
      </c>
      <c r="BM132" s="481"/>
      <c r="BN132" s="481">
        <v>28470.642</v>
      </c>
      <c r="BO132" s="481">
        <v>0</v>
      </c>
      <c r="BP132" s="481">
        <v>28470.642</v>
      </c>
      <c r="BQ132" s="481"/>
      <c r="BR132" s="481">
        <v>113333.29399999999</v>
      </c>
      <c r="BS132" s="481">
        <v>0</v>
      </c>
      <c r="BT132" s="481">
        <v>113333.29399999999</v>
      </c>
      <c r="BU132" s="481"/>
      <c r="BV132" s="481">
        <v>35951.620000000003</v>
      </c>
      <c r="BW132" s="481">
        <v>0</v>
      </c>
      <c r="BX132" s="481">
        <v>35951.620000000003</v>
      </c>
      <c r="BY132" s="483" t="s">
        <v>612</v>
      </c>
      <c r="BZ132" s="481">
        <v>5562024.3069999991</v>
      </c>
      <c r="CA132" s="481">
        <v>0</v>
      </c>
      <c r="CB132" s="481">
        <v>5562024.3069999991</v>
      </c>
      <c r="CC132" s="481"/>
      <c r="CD132" s="481">
        <v>2558594.5830000001</v>
      </c>
      <c r="CE132" s="481">
        <v>0</v>
      </c>
      <c r="CF132" s="481">
        <v>2558594.5830000001</v>
      </c>
      <c r="CG132" s="481"/>
      <c r="CH132" s="481">
        <v>5562024.3069999991</v>
      </c>
      <c r="CI132" s="481">
        <v>0</v>
      </c>
      <c r="CJ132" s="481">
        <v>5562024.3069999991</v>
      </c>
    </row>
    <row r="133" spans="1:88" s="485" customFormat="1" ht="3.15" customHeight="1">
      <c r="A133" s="483"/>
      <c r="B133" s="481"/>
      <c r="C133" s="481"/>
      <c r="D133" s="481"/>
      <c r="E133" s="481"/>
      <c r="F133" s="481"/>
      <c r="G133" s="481"/>
      <c r="H133" s="481"/>
      <c r="I133" s="481"/>
      <c r="J133" s="481"/>
      <c r="K133" s="481"/>
      <c r="L133" s="481"/>
      <c r="M133" s="483"/>
      <c r="N133" s="481"/>
      <c r="O133" s="481"/>
      <c r="P133" s="481"/>
      <c r="Q133" s="481"/>
      <c r="R133" s="481"/>
      <c r="S133" s="481"/>
      <c r="T133" s="481"/>
      <c r="U133" s="481"/>
      <c r="V133" s="481"/>
      <c r="W133" s="481"/>
      <c r="X133" s="481"/>
      <c r="Y133" s="483"/>
      <c r="Z133" s="481"/>
      <c r="AA133" s="481"/>
      <c r="AB133" s="481"/>
      <c r="AC133" s="481"/>
      <c r="AD133" s="481"/>
      <c r="AE133" s="481"/>
      <c r="AF133" s="481"/>
      <c r="AG133" s="481"/>
      <c r="AH133" s="481"/>
      <c r="AI133" s="481"/>
      <c r="AJ133" s="481"/>
      <c r="AK133" s="483"/>
      <c r="AL133" s="481"/>
      <c r="AM133" s="481"/>
      <c r="AN133" s="481"/>
      <c r="AO133" s="481"/>
      <c r="AP133" s="481"/>
      <c r="AQ133" s="481"/>
      <c r="AR133" s="481"/>
      <c r="AS133" s="481"/>
      <c r="AT133" s="481"/>
      <c r="AU133" s="481"/>
      <c r="AV133" s="481"/>
      <c r="AW133" s="483"/>
      <c r="AX133" s="481"/>
      <c r="AY133" s="481"/>
      <c r="AZ133" s="481"/>
      <c r="BA133" s="481"/>
      <c r="BB133" s="481"/>
      <c r="BC133" s="481"/>
      <c r="BD133" s="481"/>
      <c r="BE133" s="481"/>
      <c r="BF133" s="481"/>
      <c r="BG133" s="481"/>
      <c r="BH133" s="481"/>
      <c r="BI133" s="483"/>
      <c r="BJ133" s="481"/>
      <c r="BK133" s="481"/>
      <c r="BL133" s="481"/>
      <c r="BM133" s="481"/>
      <c r="BN133" s="481"/>
      <c r="BO133" s="481"/>
      <c r="BP133" s="481"/>
      <c r="BQ133" s="481"/>
      <c r="BR133" s="481"/>
      <c r="BS133" s="481"/>
      <c r="BT133" s="481"/>
      <c r="BU133" s="481"/>
      <c r="BV133" s="481"/>
      <c r="BW133" s="481"/>
      <c r="BX133" s="481"/>
      <c r="BY133" s="483"/>
      <c r="BZ133" s="481"/>
      <c r="CA133" s="481"/>
      <c r="CB133" s="481"/>
      <c r="CC133" s="481"/>
      <c r="CD133" s="481"/>
      <c r="CE133" s="481"/>
      <c r="CF133" s="481"/>
      <c r="CG133" s="481"/>
      <c r="CH133" s="481"/>
      <c r="CI133" s="481"/>
      <c r="CJ133" s="481"/>
    </row>
    <row r="134" spans="1:88" s="479" customFormat="1" ht="8.4" customHeight="1">
      <c r="A134" s="475" t="s">
        <v>613</v>
      </c>
      <c r="B134" s="487">
        <v>80531997.590000004</v>
      </c>
      <c r="C134" s="487">
        <v>39298607.945</v>
      </c>
      <c r="D134" s="487">
        <v>119830605.536</v>
      </c>
      <c r="E134" s="476"/>
      <c r="F134" s="487">
        <v>1874119.145</v>
      </c>
      <c r="G134" s="487">
        <v>316481.65899999999</v>
      </c>
      <c r="H134" s="487">
        <v>2190600.8050000002</v>
      </c>
      <c r="I134" s="487"/>
      <c r="J134" s="487">
        <v>134684644.208</v>
      </c>
      <c r="K134" s="487">
        <v>79275492.925999999</v>
      </c>
      <c r="L134" s="487">
        <v>213960137.13499999</v>
      </c>
      <c r="M134" s="475" t="s">
        <v>613</v>
      </c>
      <c r="N134" s="487">
        <v>6958684.9129999997</v>
      </c>
      <c r="O134" s="487">
        <v>2811297.8330000001</v>
      </c>
      <c r="P134" s="487">
        <v>9769982.7469999995</v>
      </c>
      <c r="Q134" s="476"/>
      <c r="R134" s="487">
        <v>14945127.998</v>
      </c>
      <c r="S134" s="487">
        <v>8460385.1539999992</v>
      </c>
      <c r="T134" s="487">
        <v>23405513.153000001</v>
      </c>
      <c r="U134" s="487"/>
      <c r="V134" s="487">
        <v>49950315.842</v>
      </c>
      <c r="W134" s="487">
        <v>26048491.881999999</v>
      </c>
      <c r="X134" s="487">
        <v>75998807.724000007</v>
      </c>
      <c r="Y134" s="475" t="s">
        <v>613</v>
      </c>
      <c r="Z134" s="487">
        <v>6920818.9400000004</v>
      </c>
      <c r="AA134" s="487">
        <v>2646685.6009999998</v>
      </c>
      <c r="AB134" s="487">
        <v>9567504.5409999993</v>
      </c>
      <c r="AC134" s="476"/>
      <c r="AD134" s="487">
        <v>55748457.454999998</v>
      </c>
      <c r="AE134" s="487">
        <v>24920959.164999999</v>
      </c>
      <c r="AF134" s="487">
        <v>80669416.620000005</v>
      </c>
      <c r="AG134" s="487"/>
      <c r="AH134" s="487">
        <v>18349295.675999999</v>
      </c>
      <c r="AI134" s="487">
        <v>1034102.787</v>
      </c>
      <c r="AJ134" s="487">
        <v>19383398.463</v>
      </c>
      <c r="AK134" s="475" t="s">
        <v>613</v>
      </c>
      <c r="AL134" s="487">
        <v>5173522.3490000004</v>
      </c>
      <c r="AM134" s="487">
        <v>1031610.22</v>
      </c>
      <c r="AN134" s="487">
        <v>6205132.5690000001</v>
      </c>
      <c r="AO134" s="476"/>
      <c r="AP134" s="487">
        <v>5280212.7570000002</v>
      </c>
      <c r="AQ134" s="487">
        <v>488075.962</v>
      </c>
      <c r="AR134" s="487">
        <v>5768288.7199999997</v>
      </c>
      <c r="AS134" s="487"/>
      <c r="AT134" s="487">
        <v>6850854.8109999998</v>
      </c>
      <c r="AU134" s="487">
        <v>4896284.0619999999</v>
      </c>
      <c r="AV134" s="487">
        <v>11747138.873</v>
      </c>
      <c r="AW134" s="475" t="s">
        <v>613</v>
      </c>
      <c r="AX134" s="487">
        <v>2143608.7719999999</v>
      </c>
      <c r="AY134" s="487">
        <v>23664.998</v>
      </c>
      <c r="AZ134" s="487">
        <v>2167273.77</v>
      </c>
      <c r="BA134" s="476"/>
      <c r="BB134" s="487">
        <v>1529261.19</v>
      </c>
      <c r="BC134" s="487">
        <v>249783.16399999999</v>
      </c>
      <c r="BD134" s="487">
        <v>1779044.355</v>
      </c>
      <c r="BE134" s="487"/>
      <c r="BF134" s="487">
        <v>997397.25300000003</v>
      </c>
      <c r="BG134" s="487">
        <v>1553995.1580000001</v>
      </c>
      <c r="BH134" s="487">
        <v>2551392.4109999998</v>
      </c>
      <c r="BI134" s="475" t="s">
        <v>613</v>
      </c>
      <c r="BJ134" s="487">
        <v>460824.97</v>
      </c>
      <c r="BK134" s="487">
        <v>1701793.3</v>
      </c>
      <c r="BL134" s="487">
        <v>2162618.27</v>
      </c>
      <c r="BM134" s="487"/>
      <c r="BN134" s="487">
        <v>3669615.73</v>
      </c>
      <c r="BO134" s="487">
        <v>2082201.2949999999</v>
      </c>
      <c r="BP134" s="487">
        <v>5751817.0259999996</v>
      </c>
      <c r="BQ134" s="487"/>
      <c r="BR134" s="487">
        <v>5660555.9450000003</v>
      </c>
      <c r="BS134" s="487">
        <v>39190.377</v>
      </c>
      <c r="BT134" s="487">
        <v>5699746.3219999997</v>
      </c>
      <c r="BU134" s="487"/>
      <c r="BV134" s="487">
        <v>2831641.2220000001</v>
      </c>
      <c r="BW134" s="487">
        <v>87292.491999999998</v>
      </c>
      <c r="BX134" s="487">
        <v>2918933.7149999999</v>
      </c>
      <c r="BY134" s="475" t="s">
        <v>613</v>
      </c>
      <c r="BZ134" s="487">
        <v>404560956.76600003</v>
      </c>
      <c r="CA134" s="487">
        <v>196966395.98000002</v>
      </c>
      <c r="CB134" s="487">
        <v>601527352.75500011</v>
      </c>
      <c r="CC134" s="487"/>
      <c r="CD134" s="487">
        <v>133850785.023</v>
      </c>
      <c r="CE134" s="487">
        <v>82116884.392000005</v>
      </c>
      <c r="CF134" s="487">
        <v>215967669.41600001</v>
      </c>
      <c r="CG134" s="487"/>
      <c r="CH134" s="487">
        <v>403727097.58100003</v>
      </c>
      <c r="CI134" s="487">
        <v>199807787.44600004</v>
      </c>
      <c r="CJ134" s="487">
        <v>603534885.03600013</v>
      </c>
    </row>
    <row r="135" spans="1:88" s="485" customFormat="1" ht="2.85" customHeight="1">
      <c r="A135" s="493"/>
      <c r="B135" s="494"/>
      <c r="C135" s="494"/>
      <c r="D135" s="494"/>
      <c r="E135" s="494"/>
      <c r="F135" s="494"/>
      <c r="G135" s="494"/>
      <c r="H135" s="494"/>
      <c r="I135" s="494"/>
      <c r="J135" s="494"/>
      <c r="K135" s="494"/>
      <c r="L135" s="494"/>
      <c r="M135" s="493"/>
      <c r="N135" s="494"/>
      <c r="O135" s="494"/>
      <c r="P135" s="494"/>
      <c r="Q135" s="494"/>
      <c r="R135" s="494"/>
      <c r="S135" s="494"/>
      <c r="T135" s="494"/>
      <c r="U135" s="494"/>
      <c r="V135" s="494"/>
      <c r="W135" s="494"/>
      <c r="X135" s="494"/>
      <c r="Y135" s="493"/>
      <c r="Z135" s="494"/>
      <c r="AA135" s="494"/>
      <c r="AB135" s="494"/>
      <c r="AC135" s="494"/>
      <c r="AD135" s="494"/>
      <c r="AE135" s="494"/>
      <c r="AF135" s="494"/>
      <c r="AG135" s="494"/>
      <c r="AH135" s="494"/>
      <c r="AI135" s="494"/>
      <c r="AJ135" s="494"/>
      <c r="AK135" s="493"/>
      <c r="AL135" s="494"/>
      <c r="AM135" s="494"/>
      <c r="AN135" s="494"/>
      <c r="AO135" s="494"/>
      <c r="AP135" s="494"/>
      <c r="AQ135" s="494"/>
      <c r="AR135" s="494"/>
      <c r="AS135" s="494"/>
      <c r="AT135" s="494"/>
      <c r="AU135" s="494"/>
      <c r="AV135" s="494"/>
      <c r="AW135" s="493"/>
      <c r="AX135" s="494"/>
      <c r="AY135" s="494"/>
      <c r="AZ135" s="494"/>
      <c r="BA135" s="494"/>
      <c r="BB135" s="494"/>
      <c r="BC135" s="494"/>
      <c r="BD135" s="494"/>
      <c r="BE135" s="494"/>
      <c r="BF135" s="494"/>
      <c r="BG135" s="494"/>
      <c r="BH135" s="494"/>
      <c r="BI135" s="493"/>
      <c r="BJ135" s="494"/>
      <c r="BK135" s="494"/>
      <c r="BL135" s="494"/>
      <c r="BM135" s="494"/>
      <c r="BN135" s="494"/>
      <c r="BO135" s="494"/>
      <c r="BP135" s="494"/>
      <c r="BQ135" s="494"/>
      <c r="BR135" s="494"/>
      <c r="BS135" s="494"/>
      <c r="BT135" s="494"/>
      <c r="BU135" s="494"/>
      <c r="BV135" s="494"/>
      <c r="BW135" s="494"/>
      <c r="BX135" s="494"/>
      <c r="BY135" s="493"/>
      <c r="BZ135" s="494"/>
      <c r="CA135" s="494"/>
      <c r="CB135" s="494"/>
      <c r="CC135" s="494"/>
      <c r="CD135" s="494"/>
      <c r="CE135" s="494"/>
      <c r="CF135" s="494"/>
      <c r="CG135" s="494"/>
      <c r="CH135" s="494"/>
      <c r="CI135" s="494"/>
      <c r="CJ135" s="494"/>
    </row>
    <row r="136" spans="1:88" s="479" customFormat="1" ht="10.5" customHeight="1">
      <c r="A136" s="475" t="s">
        <v>614</v>
      </c>
      <c r="B136" s="476">
        <v>31145444.839000002</v>
      </c>
      <c r="C136" s="476">
        <v>64397727.038999997</v>
      </c>
      <c r="D136" s="476">
        <v>95543171.878000006</v>
      </c>
      <c r="E136" s="476"/>
      <c r="F136" s="476">
        <v>144936.78200000001</v>
      </c>
      <c r="G136" s="476">
        <v>132100.07399999999</v>
      </c>
      <c r="H136" s="476">
        <v>277036.85600000003</v>
      </c>
      <c r="I136" s="476"/>
      <c r="J136" s="476">
        <v>27099111.048999999</v>
      </c>
      <c r="K136" s="476">
        <v>118355307.94599999</v>
      </c>
      <c r="L136" s="476">
        <v>145454418.99599999</v>
      </c>
      <c r="M136" s="475" t="s">
        <v>614</v>
      </c>
      <c r="N136" s="476">
        <v>675298.28</v>
      </c>
      <c r="O136" s="476">
        <v>5578536.4510000004</v>
      </c>
      <c r="P136" s="476">
        <v>6253834.7319999998</v>
      </c>
      <c r="Q136" s="476"/>
      <c r="R136" s="476">
        <v>2553784.827</v>
      </c>
      <c r="S136" s="476">
        <v>13816870.640000001</v>
      </c>
      <c r="T136" s="476">
        <v>16370655.468</v>
      </c>
      <c r="U136" s="476"/>
      <c r="V136" s="476">
        <v>12513693.112</v>
      </c>
      <c r="W136" s="476">
        <v>47320248.858000003</v>
      </c>
      <c r="X136" s="476">
        <v>59833941.971000001</v>
      </c>
      <c r="Y136" s="475" t="s">
        <v>614</v>
      </c>
      <c r="Z136" s="476">
        <v>662688.56799999997</v>
      </c>
      <c r="AA136" s="476">
        <v>20437730.881000001</v>
      </c>
      <c r="AB136" s="476">
        <v>21100419.449000001</v>
      </c>
      <c r="AC136" s="476"/>
      <c r="AD136" s="476">
        <v>14922751.596999999</v>
      </c>
      <c r="AE136" s="476">
        <v>21373997.827</v>
      </c>
      <c r="AF136" s="476">
        <v>36296749.424999997</v>
      </c>
      <c r="AG136" s="476"/>
      <c r="AH136" s="476">
        <v>5589778.4119999995</v>
      </c>
      <c r="AI136" s="476">
        <v>1443487.463</v>
      </c>
      <c r="AJ136" s="476">
        <v>7033265.875</v>
      </c>
      <c r="AK136" s="475" t="s">
        <v>614</v>
      </c>
      <c r="AL136" s="476">
        <v>421404.549</v>
      </c>
      <c r="AM136" s="476">
        <v>1100022.4639999999</v>
      </c>
      <c r="AN136" s="476">
        <v>1521427.014</v>
      </c>
      <c r="AO136" s="476"/>
      <c r="AP136" s="476">
        <v>5414258.165</v>
      </c>
      <c r="AQ136" s="476">
        <v>944013.20600000001</v>
      </c>
      <c r="AR136" s="476">
        <v>6358271.3720000004</v>
      </c>
      <c r="AS136" s="476"/>
      <c r="AT136" s="476">
        <v>938143.50399999996</v>
      </c>
      <c r="AU136" s="476">
        <v>14059318.517999999</v>
      </c>
      <c r="AV136" s="476">
        <v>14997462.022</v>
      </c>
      <c r="AW136" s="475" t="s">
        <v>614</v>
      </c>
      <c r="AX136" s="476">
        <v>3613407.19</v>
      </c>
      <c r="AY136" s="476">
        <v>0</v>
      </c>
      <c r="AZ136" s="476">
        <v>3613407.19</v>
      </c>
      <c r="BA136" s="476"/>
      <c r="BB136" s="476">
        <v>46700.383999999998</v>
      </c>
      <c r="BC136" s="476">
        <v>3628.8440000000001</v>
      </c>
      <c r="BD136" s="476">
        <v>50329.228000000003</v>
      </c>
      <c r="BE136" s="476"/>
      <c r="BF136" s="476">
        <v>959183.78399999999</v>
      </c>
      <c r="BG136" s="476">
        <v>1413566.6910000001</v>
      </c>
      <c r="BH136" s="476">
        <v>2372750.4759999998</v>
      </c>
      <c r="BI136" s="475" t="s">
        <v>614</v>
      </c>
      <c r="BJ136" s="476">
        <v>942152.54</v>
      </c>
      <c r="BK136" s="476">
        <v>3108398.321</v>
      </c>
      <c r="BL136" s="476">
        <v>4050550.861</v>
      </c>
      <c r="BM136" s="476"/>
      <c r="BN136" s="476">
        <v>156377.96299999999</v>
      </c>
      <c r="BO136" s="476">
        <v>10609607.665999999</v>
      </c>
      <c r="BP136" s="476">
        <v>10765985.629000001</v>
      </c>
      <c r="BQ136" s="476"/>
      <c r="BR136" s="476">
        <v>145971.31299999999</v>
      </c>
      <c r="BS136" s="476">
        <v>0</v>
      </c>
      <c r="BT136" s="476">
        <v>145971.31299999999</v>
      </c>
      <c r="BU136" s="476"/>
      <c r="BV136" s="476">
        <v>916062.04</v>
      </c>
      <c r="BW136" s="476">
        <v>0</v>
      </c>
      <c r="BX136" s="476">
        <v>916062.04</v>
      </c>
      <c r="BY136" s="475" t="s">
        <v>614</v>
      </c>
      <c r="BZ136" s="476">
        <v>108861148.898</v>
      </c>
      <c r="CA136" s="476">
        <v>324094562.88899994</v>
      </c>
      <c r="CB136" s="476">
        <v>432955711.79500008</v>
      </c>
      <c r="CC136" s="476"/>
      <c r="CD136" s="476">
        <v>27099111.048999999</v>
      </c>
      <c r="CE136" s="476">
        <v>118602495.016</v>
      </c>
      <c r="CF136" s="476">
        <v>145701606.065</v>
      </c>
      <c r="CG136" s="476"/>
      <c r="CH136" s="476">
        <v>108861148.898</v>
      </c>
      <c r="CI136" s="476">
        <v>324341749.95899999</v>
      </c>
      <c r="CJ136" s="476">
        <v>433202898.86400008</v>
      </c>
    </row>
    <row r="137" spans="1:88" s="479" customFormat="1" ht="8.4" customHeight="1">
      <c r="A137" s="483" t="s">
        <v>615</v>
      </c>
      <c r="B137" s="481">
        <v>11317477.217</v>
      </c>
      <c r="C137" s="481">
        <v>12559356.068</v>
      </c>
      <c r="D137" s="481">
        <v>23876833.285</v>
      </c>
      <c r="E137" s="481"/>
      <c r="F137" s="481">
        <v>49329.06</v>
      </c>
      <c r="G137" s="481">
        <v>8656.5730000000003</v>
      </c>
      <c r="H137" s="481">
        <v>57985.633000000002</v>
      </c>
      <c r="I137" s="481"/>
      <c r="J137" s="481">
        <v>5189908.7460000003</v>
      </c>
      <c r="K137" s="481">
        <v>16648448.528000001</v>
      </c>
      <c r="L137" s="481">
        <v>21838357.274</v>
      </c>
      <c r="M137" s="483" t="s">
        <v>615</v>
      </c>
      <c r="N137" s="481">
        <v>675298.28</v>
      </c>
      <c r="O137" s="481">
        <v>404297.12300000002</v>
      </c>
      <c r="P137" s="481">
        <v>1079595.4040000001</v>
      </c>
      <c r="Q137" s="481"/>
      <c r="R137" s="481">
        <v>1240988.9990000001</v>
      </c>
      <c r="S137" s="481">
        <v>1672961.432</v>
      </c>
      <c r="T137" s="481">
        <v>2913950.4309999999</v>
      </c>
      <c r="U137" s="481"/>
      <c r="V137" s="481">
        <v>2643504.298</v>
      </c>
      <c r="W137" s="481">
        <v>5017730.8049999997</v>
      </c>
      <c r="X137" s="481">
        <v>7661235.1040000003</v>
      </c>
      <c r="Y137" s="483" t="s">
        <v>615</v>
      </c>
      <c r="Z137" s="481">
        <v>425467.53499999997</v>
      </c>
      <c r="AA137" s="481">
        <v>724544.53300000005</v>
      </c>
      <c r="AB137" s="481">
        <v>1150012.0689999999</v>
      </c>
      <c r="AC137" s="481"/>
      <c r="AD137" s="481">
        <v>2038197.5330000001</v>
      </c>
      <c r="AE137" s="481">
        <v>3709831.9920000001</v>
      </c>
      <c r="AF137" s="481">
        <v>5748029.5259999996</v>
      </c>
      <c r="AG137" s="481"/>
      <c r="AH137" s="481">
        <v>1500</v>
      </c>
      <c r="AI137" s="481">
        <v>0</v>
      </c>
      <c r="AJ137" s="481">
        <v>1500</v>
      </c>
      <c r="AK137" s="483" t="s">
        <v>615</v>
      </c>
      <c r="AL137" s="481">
        <v>351534.96399999998</v>
      </c>
      <c r="AM137" s="481">
        <v>166224.81899999999</v>
      </c>
      <c r="AN137" s="481">
        <v>517759.783</v>
      </c>
      <c r="AO137" s="481"/>
      <c r="AP137" s="481">
        <v>0</v>
      </c>
      <c r="AQ137" s="481">
        <v>52.755000000000003</v>
      </c>
      <c r="AR137" s="481">
        <v>52.755000000000003</v>
      </c>
      <c r="AS137" s="481"/>
      <c r="AT137" s="481">
        <v>936453.17500000005</v>
      </c>
      <c r="AU137" s="481">
        <v>2108142.7910000002</v>
      </c>
      <c r="AV137" s="481">
        <v>3044595.9670000002</v>
      </c>
      <c r="AW137" s="483" t="s">
        <v>615</v>
      </c>
      <c r="AX137" s="481">
        <v>0</v>
      </c>
      <c r="AY137" s="481">
        <v>0</v>
      </c>
      <c r="AZ137" s="481">
        <v>0</v>
      </c>
      <c r="BA137" s="481"/>
      <c r="BB137" s="481">
        <v>18176.839</v>
      </c>
      <c r="BC137" s="481">
        <v>3628.8440000000001</v>
      </c>
      <c r="BD137" s="481">
        <v>21805.683000000001</v>
      </c>
      <c r="BE137" s="481"/>
      <c r="BF137" s="481">
        <v>950913.19200000004</v>
      </c>
      <c r="BG137" s="481">
        <v>490565.85399999999</v>
      </c>
      <c r="BH137" s="481">
        <v>1441479.0460000001</v>
      </c>
      <c r="BI137" s="483" t="s">
        <v>615</v>
      </c>
      <c r="BJ137" s="481">
        <v>917537.93700000003</v>
      </c>
      <c r="BK137" s="481">
        <v>257693.359</v>
      </c>
      <c r="BL137" s="481">
        <v>1175231.2960000001</v>
      </c>
      <c r="BM137" s="481"/>
      <c r="BN137" s="481">
        <v>156377.96299999999</v>
      </c>
      <c r="BO137" s="481">
        <v>419058.86499999999</v>
      </c>
      <c r="BP137" s="481">
        <v>575436.82799999998</v>
      </c>
      <c r="BQ137" s="481"/>
      <c r="BR137" s="481">
        <v>0</v>
      </c>
      <c r="BS137" s="481">
        <v>0</v>
      </c>
      <c r="BT137" s="481">
        <v>0</v>
      </c>
      <c r="BU137" s="481"/>
      <c r="BV137" s="481">
        <v>0</v>
      </c>
      <c r="BW137" s="481">
        <v>0</v>
      </c>
      <c r="BX137" s="481">
        <v>0</v>
      </c>
      <c r="BY137" s="483" t="s">
        <v>615</v>
      </c>
      <c r="BZ137" s="481">
        <v>26912665.738000009</v>
      </c>
      <c r="CA137" s="481">
        <v>44191194.340999998</v>
      </c>
      <c r="CB137" s="481">
        <v>71103860.084000006</v>
      </c>
      <c r="CC137" s="481"/>
      <c r="CD137" s="481">
        <v>5189908.7460000003</v>
      </c>
      <c r="CE137" s="481">
        <v>16895635.596999999</v>
      </c>
      <c r="CF137" s="481">
        <v>22085544.344000001</v>
      </c>
      <c r="CG137" s="481"/>
      <c r="CH137" s="481">
        <v>26912665.738000009</v>
      </c>
      <c r="CI137" s="481">
        <v>44438381.409999996</v>
      </c>
      <c r="CJ137" s="481">
        <v>71351047.153999999</v>
      </c>
    </row>
    <row r="138" spans="1:88" s="479" customFormat="1" ht="8.4" customHeight="1">
      <c r="A138" s="483" t="s">
        <v>616</v>
      </c>
      <c r="B138" s="481">
        <v>19756594.013</v>
      </c>
      <c r="C138" s="481">
        <v>6398555.8789999997</v>
      </c>
      <c r="D138" s="481">
        <v>26155149.892999999</v>
      </c>
      <c r="E138" s="481"/>
      <c r="F138" s="481">
        <v>95607.721999999994</v>
      </c>
      <c r="G138" s="481">
        <v>123443.501</v>
      </c>
      <c r="H138" s="481">
        <v>219051.223</v>
      </c>
      <c r="I138" s="481"/>
      <c r="J138" s="481">
        <v>21859278.164000001</v>
      </c>
      <c r="K138" s="481">
        <v>50568347.858999997</v>
      </c>
      <c r="L138" s="481">
        <v>72427626.023000002</v>
      </c>
      <c r="M138" s="483" t="s">
        <v>616</v>
      </c>
      <c r="N138" s="481">
        <v>0</v>
      </c>
      <c r="O138" s="481">
        <v>5174204.1579999998</v>
      </c>
      <c r="P138" s="481">
        <v>5174204.1579999998</v>
      </c>
      <c r="Q138" s="481"/>
      <c r="R138" s="481">
        <v>1312795.828</v>
      </c>
      <c r="S138" s="481">
        <v>6245744.6710000001</v>
      </c>
      <c r="T138" s="481">
        <v>7558540.4989999998</v>
      </c>
      <c r="U138" s="481"/>
      <c r="V138" s="481">
        <v>5172879.2390000001</v>
      </c>
      <c r="W138" s="481">
        <v>17208987.715999998</v>
      </c>
      <c r="X138" s="481">
        <v>22381866.954999998</v>
      </c>
      <c r="Y138" s="483" t="s">
        <v>616</v>
      </c>
      <c r="Z138" s="481">
        <v>237221.03200000001</v>
      </c>
      <c r="AA138" s="481">
        <v>166325.07</v>
      </c>
      <c r="AB138" s="481">
        <v>403546.103</v>
      </c>
      <c r="AC138" s="481"/>
      <c r="AD138" s="481">
        <v>12790954.397</v>
      </c>
      <c r="AE138" s="481">
        <v>2105012.3110000002</v>
      </c>
      <c r="AF138" s="481">
        <v>14895966.709000001</v>
      </c>
      <c r="AG138" s="481"/>
      <c r="AH138" s="481">
        <v>5588278.4119999995</v>
      </c>
      <c r="AI138" s="481">
        <v>0</v>
      </c>
      <c r="AJ138" s="481">
        <v>5588278.4119999995</v>
      </c>
      <c r="AK138" s="483" t="s">
        <v>616</v>
      </c>
      <c r="AL138" s="481">
        <v>69869.585000000006</v>
      </c>
      <c r="AM138" s="481">
        <v>255016.64499999999</v>
      </c>
      <c r="AN138" s="481">
        <v>324886.23</v>
      </c>
      <c r="AO138" s="481"/>
      <c r="AP138" s="481">
        <v>5414258.165</v>
      </c>
      <c r="AQ138" s="481">
        <v>0</v>
      </c>
      <c r="AR138" s="481">
        <v>5414258.165</v>
      </c>
      <c r="AS138" s="481"/>
      <c r="AT138" s="481">
        <v>1690.328</v>
      </c>
      <c r="AU138" s="481">
        <v>2952182.943</v>
      </c>
      <c r="AV138" s="481">
        <v>2953873.2710000002</v>
      </c>
      <c r="AW138" s="483" t="s">
        <v>616</v>
      </c>
      <c r="AX138" s="481">
        <v>3613407.19</v>
      </c>
      <c r="AY138" s="481">
        <v>0</v>
      </c>
      <c r="AZ138" s="481">
        <v>3613407.19</v>
      </c>
      <c r="BA138" s="481"/>
      <c r="BB138" s="481">
        <v>28523.544000000002</v>
      </c>
      <c r="BC138" s="481">
        <v>0</v>
      </c>
      <c r="BD138" s="481">
        <v>28523.544000000002</v>
      </c>
      <c r="BE138" s="481"/>
      <c r="BF138" s="481">
        <v>8270.5910000000003</v>
      </c>
      <c r="BG138" s="481">
        <v>880796.83700000006</v>
      </c>
      <c r="BH138" s="481">
        <v>889067.429</v>
      </c>
      <c r="BI138" s="483" t="s">
        <v>616</v>
      </c>
      <c r="BJ138" s="481">
        <v>24614.601999999999</v>
      </c>
      <c r="BK138" s="481">
        <v>2850704.9619999998</v>
      </c>
      <c r="BL138" s="481">
        <v>2875319.5639999998</v>
      </c>
      <c r="BM138" s="481"/>
      <c r="BN138" s="481">
        <v>0</v>
      </c>
      <c r="BO138" s="481">
        <v>1711790.882</v>
      </c>
      <c r="BP138" s="481">
        <v>1711790.882</v>
      </c>
      <c r="BQ138" s="481"/>
      <c r="BR138" s="481">
        <v>145971.31299999999</v>
      </c>
      <c r="BS138" s="481">
        <v>0</v>
      </c>
      <c r="BT138" s="481">
        <v>145971.31299999999</v>
      </c>
      <c r="BU138" s="481"/>
      <c r="BV138" s="481">
        <v>916062.04</v>
      </c>
      <c r="BW138" s="481">
        <v>0</v>
      </c>
      <c r="BX138" s="481">
        <v>916062.04</v>
      </c>
      <c r="BY138" s="483" t="s">
        <v>616</v>
      </c>
      <c r="BZ138" s="481">
        <v>77036276.165000007</v>
      </c>
      <c r="CA138" s="481">
        <v>96641113.434</v>
      </c>
      <c r="CB138" s="481">
        <v>173677389.60299993</v>
      </c>
      <c r="CC138" s="481"/>
      <c r="CD138" s="481">
        <v>21859278.164000001</v>
      </c>
      <c r="CE138" s="481">
        <v>50568347.858999997</v>
      </c>
      <c r="CF138" s="481">
        <v>72427626.023000002</v>
      </c>
      <c r="CG138" s="481"/>
      <c r="CH138" s="481">
        <v>77036276.165000007</v>
      </c>
      <c r="CI138" s="481">
        <v>96641113.434</v>
      </c>
      <c r="CJ138" s="481">
        <v>173677389.60299993</v>
      </c>
    </row>
    <row r="139" spans="1:88" s="479" customFormat="1" ht="8.4" customHeight="1">
      <c r="A139" s="483" t="s">
        <v>617</v>
      </c>
      <c r="B139" s="481">
        <v>71373.607999999993</v>
      </c>
      <c r="C139" s="481">
        <v>45434187.890000001</v>
      </c>
      <c r="D139" s="481">
        <v>45505561.498000003</v>
      </c>
      <c r="E139" s="481"/>
      <c r="F139" s="481">
        <v>0</v>
      </c>
      <c r="G139" s="481">
        <v>0</v>
      </c>
      <c r="H139" s="481">
        <v>0</v>
      </c>
      <c r="I139" s="481"/>
      <c r="J139" s="481">
        <v>0</v>
      </c>
      <c r="K139" s="481">
        <v>51135982.480999999</v>
      </c>
      <c r="L139" s="481">
        <v>51135982.480999999</v>
      </c>
      <c r="M139" s="483" t="s">
        <v>617</v>
      </c>
      <c r="N139" s="481">
        <v>0</v>
      </c>
      <c r="O139" s="481">
        <v>35.17</v>
      </c>
      <c r="P139" s="481">
        <v>35.17</v>
      </c>
      <c r="Q139" s="481"/>
      <c r="R139" s="481">
        <v>0</v>
      </c>
      <c r="S139" s="481">
        <v>5898164.5360000003</v>
      </c>
      <c r="T139" s="481">
        <v>5898164.5360000003</v>
      </c>
      <c r="U139" s="481"/>
      <c r="V139" s="481">
        <v>4697309.574</v>
      </c>
      <c r="W139" s="481">
        <v>25093530.335999999</v>
      </c>
      <c r="X139" s="481">
        <v>29790839.910999998</v>
      </c>
      <c r="Y139" s="483" t="s">
        <v>617</v>
      </c>
      <c r="Z139" s="481">
        <v>0</v>
      </c>
      <c r="AA139" s="481">
        <v>19546861.276999999</v>
      </c>
      <c r="AB139" s="481">
        <v>19546861.276999999</v>
      </c>
      <c r="AC139" s="481"/>
      <c r="AD139" s="481">
        <v>0</v>
      </c>
      <c r="AE139" s="481">
        <v>15557679.455</v>
      </c>
      <c r="AF139" s="481">
        <v>15557679.455</v>
      </c>
      <c r="AG139" s="481"/>
      <c r="AH139" s="481">
        <v>0</v>
      </c>
      <c r="AI139" s="481">
        <v>1443487.463</v>
      </c>
      <c r="AJ139" s="481">
        <v>1443487.463</v>
      </c>
      <c r="AK139" s="483" t="s">
        <v>617</v>
      </c>
      <c r="AL139" s="481">
        <v>0</v>
      </c>
      <c r="AM139" s="481">
        <v>678781</v>
      </c>
      <c r="AN139" s="481">
        <v>678781</v>
      </c>
      <c r="AO139" s="481"/>
      <c r="AP139" s="481">
        <v>0</v>
      </c>
      <c r="AQ139" s="481">
        <v>943960.451</v>
      </c>
      <c r="AR139" s="481">
        <v>943960.451</v>
      </c>
      <c r="AS139" s="481"/>
      <c r="AT139" s="481">
        <v>0</v>
      </c>
      <c r="AU139" s="481">
        <v>8998992.7829999998</v>
      </c>
      <c r="AV139" s="481">
        <v>8998992.7829999998</v>
      </c>
      <c r="AW139" s="483" t="s">
        <v>617</v>
      </c>
      <c r="AX139" s="481">
        <v>0</v>
      </c>
      <c r="AY139" s="481">
        <v>0</v>
      </c>
      <c r="AZ139" s="481">
        <v>0</v>
      </c>
      <c r="BA139" s="481"/>
      <c r="BB139" s="481">
        <v>0</v>
      </c>
      <c r="BC139" s="481">
        <v>0</v>
      </c>
      <c r="BD139" s="481">
        <v>0</v>
      </c>
      <c r="BE139" s="481"/>
      <c r="BF139" s="481">
        <v>0</v>
      </c>
      <c r="BG139" s="481">
        <v>42204</v>
      </c>
      <c r="BH139" s="481">
        <v>42204</v>
      </c>
      <c r="BI139" s="483" t="s">
        <v>617</v>
      </c>
      <c r="BJ139" s="481">
        <v>0</v>
      </c>
      <c r="BK139" s="481">
        <v>0</v>
      </c>
      <c r="BL139" s="481">
        <v>0</v>
      </c>
      <c r="BM139" s="481"/>
      <c r="BN139" s="481">
        <v>0</v>
      </c>
      <c r="BO139" s="481">
        <v>8478757.9179999996</v>
      </c>
      <c r="BP139" s="481">
        <v>8478757.9179999996</v>
      </c>
      <c r="BQ139" s="481"/>
      <c r="BR139" s="481">
        <v>0</v>
      </c>
      <c r="BS139" s="481">
        <v>0</v>
      </c>
      <c r="BT139" s="481">
        <v>0</v>
      </c>
      <c r="BU139" s="481"/>
      <c r="BV139" s="481">
        <v>0</v>
      </c>
      <c r="BW139" s="481">
        <v>0</v>
      </c>
      <c r="BX139" s="481">
        <v>0</v>
      </c>
      <c r="BY139" s="483" t="s">
        <v>617</v>
      </c>
      <c r="BZ139" s="481">
        <v>4768683.182</v>
      </c>
      <c r="CA139" s="481">
        <v>183252624.76000002</v>
      </c>
      <c r="CB139" s="481">
        <v>188021307.94300002</v>
      </c>
      <c r="CC139" s="481"/>
      <c r="CD139" s="481">
        <v>0</v>
      </c>
      <c r="CE139" s="481">
        <v>51135982.480999999</v>
      </c>
      <c r="CF139" s="481">
        <v>51135982.480999999</v>
      </c>
      <c r="CG139" s="481"/>
      <c r="CH139" s="481">
        <v>4768683.182</v>
      </c>
      <c r="CI139" s="481">
        <v>183252624.76000002</v>
      </c>
      <c r="CJ139" s="481">
        <v>188021307.94300002</v>
      </c>
    </row>
    <row r="140" spans="1:88" s="479" customFormat="1" ht="8.4" customHeight="1">
      <c r="A140" s="483" t="s">
        <v>618</v>
      </c>
      <c r="B140" s="481">
        <v>0</v>
      </c>
      <c r="C140" s="481">
        <v>5627.2</v>
      </c>
      <c r="D140" s="481">
        <v>5627.2</v>
      </c>
      <c r="E140" s="481"/>
      <c r="F140" s="481">
        <v>0</v>
      </c>
      <c r="G140" s="481">
        <v>0</v>
      </c>
      <c r="H140" s="481">
        <v>0</v>
      </c>
      <c r="I140" s="481"/>
      <c r="J140" s="481">
        <v>49924.139000000003</v>
      </c>
      <c r="K140" s="481">
        <v>2529.0770000000002</v>
      </c>
      <c r="L140" s="481">
        <v>52453.216</v>
      </c>
      <c r="M140" s="483" t="s">
        <v>618</v>
      </c>
      <c r="N140" s="481">
        <v>0</v>
      </c>
      <c r="O140" s="481">
        <v>0</v>
      </c>
      <c r="P140" s="481">
        <v>0</v>
      </c>
      <c r="Q140" s="481"/>
      <c r="R140" s="481">
        <v>0</v>
      </c>
      <c r="S140" s="481">
        <v>0</v>
      </c>
      <c r="T140" s="481">
        <v>0</v>
      </c>
      <c r="U140" s="481"/>
      <c r="V140" s="481">
        <v>0</v>
      </c>
      <c r="W140" s="481">
        <v>0</v>
      </c>
      <c r="X140" s="481">
        <v>0</v>
      </c>
      <c r="Y140" s="483" t="s">
        <v>618</v>
      </c>
      <c r="Z140" s="481">
        <v>0</v>
      </c>
      <c r="AA140" s="481">
        <v>0</v>
      </c>
      <c r="AB140" s="481">
        <v>0</v>
      </c>
      <c r="AC140" s="481"/>
      <c r="AD140" s="481">
        <v>93599.665999999997</v>
      </c>
      <c r="AE140" s="481">
        <v>1474.067</v>
      </c>
      <c r="AF140" s="481">
        <v>95073.733999999997</v>
      </c>
      <c r="AG140" s="481"/>
      <c r="AH140" s="481">
        <v>0</v>
      </c>
      <c r="AI140" s="481">
        <v>0</v>
      </c>
      <c r="AJ140" s="481">
        <v>0</v>
      </c>
      <c r="AK140" s="483" t="s">
        <v>618</v>
      </c>
      <c r="AL140" s="481">
        <v>0</v>
      </c>
      <c r="AM140" s="481">
        <v>0</v>
      </c>
      <c r="AN140" s="481">
        <v>0</v>
      </c>
      <c r="AO140" s="481"/>
      <c r="AP140" s="481">
        <v>0</v>
      </c>
      <c r="AQ140" s="481">
        <v>0</v>
      </c>
      <c r="AR140" s="481">
        <v>0</v>
      </c>
      <c r="AS140" s="481"/>
      <c r="AT140" s="481">
        <v>0</v>
      </c>
      <c r="AU140" s="481">
        <v>0</v>
      </c>
      <c r="AV140" s="481">
        <v>0</v>
      </c>
      <c r="AW140" s="483" t="s">
        <v>618</v>
      </c>
      <c r="AX140" s="481">
        <v>0</v>
      </c>
      <c r="AY140" s="481">
        <v>0</v>
      </c>
      <c r="AZ140" s="481">
        <v>0</v>
      </c>
      <c r="BA140" s="481"/>
      <c r="BB140" s="481">
        <v>0</v>
      </c>
      <c r="BC140" s="481">
        <v>0</v>
      </c>
      <c r="BD140" s="481">
        <v>0</v>
      </c>
      <c r="BE140" s="481"/>
      <c r="BF140" s="481">
        <v>0</v>
      </c>
      <c r="BG140" s="481">
        <v>0</v>
      </c>
      <c r="BH140" s="481">
        <v>0</v>
      </c>
      <c r="BI140" s="483" t="s">
        <v>618</v>
      </c>
      <c r="BJ140" s="481">
        <v>0</v>
      </c>
      <c r="BK140" s="481">
        <v>0</v>
      </c>
      <c r="BL140" s="481">
        <v>0</v>
      </c>
      <c r="BM140" s="481"/>
      <c r="BN140" s="481">
        <v>0</v>
      </c>
      <c r="BO140" s="481">
        <v>0</v>
      </c>
      <c r="BP140" s="481">
        <v>0</v>
      </c>
      <c r="BQ140" s="481"/>
      <c r="BR140" s="481">
        <v>0</v>
      </c>
      <c r="BS140" s="481">
        <v>0</v>
      </c>
      <c r="BT140" s="481">
        <v>0</v>
      </c>
      <c r="BU140" s="481"/>
      <c r="BV140" s="481">
        <v>0</v>
      </c>
      <c r="BW140" s="481">
        <v>0</v>
      </c>
      <c r="BX140" s="481">
        <v>0</v>
      </c>
      <c r="BY140" s="483" t="s">
        <v>618</v>
      </c>
      <c r="BZ140" s="481">
        <v>143523.80499999999</v>
      </c>
      <c r="CA140" s="481">
        <v>9630.344000000001</v>
      </c>
      <c r="CB140" s="481">
        <v>153154.15</v>
      </c>
      <c r="CC140" s="481"/>
      <c r="CD140" s="481">
        <v>49924.139000000003</v>
      </c>
      <c r="CE140" s="481">
        <v>2529.0770000000002</v>
      </c>
      <c r="CF140" s="481">
        <v>52453.216</v>
      </c>
      <c r="CG140" s="481"/>
      <c r="CH140" s="481">
        <v>143523.80499999999</v>
      </c>
      <c r="CI140" s="481">
        <v>9630.344000000001</v>
      </c>
      <c r="CJ140" s="481">
        <v>153154.15</v>
      </c>
    </row>
    <row r="141" spans="1:88" s="434" customFormat="1" ht="6.75" customHeight="1" thickBot="1">
      <c r="A141" s="552"/>
      <c r="B141" s="552"/>
      <c r="C141" s="552"/>
      <c r="D141" s="552"/>
      <c r="E141" s="552"/>
      <c r="F141" s="552"/>
      <c r="G141" s="552"/>
      <c r="H141" s="552"/>
      <c r="I141" s="552"/>
      <c r="J141" s="552"/>
      <c r="K141" s="552"/>
      <c r="L141" s="552"/>
      <c r="M141" s="553"/>
      <c r="N141" s="553"/>
      <c r="O141" s="553"/>
      <c r="P141" s="553"/>
      <c r="Q141" s="553"/>
      <c r="R141" s="553"/>
      <c r="S141" s="553"/>
      <c r="T141" s="553"/>
      <c r="U141" s="553"/>
      <c r="V141" s="553"/>
      <c r="W141" s="553"/>
      <c r="X141" s="553"/>
      <c r="Y141" s="553"/>
      <c r="Z141" s="553"/>
      <c r="AA141" s="553"/>
      <c r="AB141" s="553"/>
      <c r="AC141" s="553"/>
      <c r="AD141" s="553"/>
      <c r="AE141" s="553"/>
      <c r="AF141" s="553"/>
      <c r="AG141" s="553"/>
      <c r="AH141" s="553"/>
      <c r="AI141" s="553"/>
      <c r="AJ141" s="553"/>
      <c r="AK141" s="553"/>
      <c r="AL141" s="553"/>
      <c r="AM141" s="553"/>
      <c r="AN141" s="553"/>
      <c r="AO141" s="553"/>
      <c r="AP141" s="553"/>
      <c r="AQ141" s="553"/>
      <c r="AR141" s="553"/>
      <c r="AS141" s="553"/>
      <c r="AT141" s="553"/>
      <c r="AU141" s="553"/>
      <c r="AV141" s="553"/>
      <c r="AW141" s="553"/>
      <c r="AX141" s="553"/>
      <c r="AY141" s="553"/>
      <c r="AZ141" s="553"/>
      <c r="BA141" s="553"/>
      <c r="BB141" s="554"/>
      <c r="BC141" s="554"/>
      <c r="BD141" s="554"/>
      <c r="BE141" s="553"/>
      <c r="BF141" s="553"/>
      <c r="BG141" s="553"/>
      <c r="BH141" s="553"/>
      <c r="BI141" s="553"/>
      <c r="BJ141" s="553"/>
      <c r="BK141" s="553"/>
      <c r="BL141" s="553"/>
      <c r="BM141" s="553"/>
      <c r="BN141" s="553"/>
      <c r="BO141" s="553"/>
      <c r="BP141" s="553"/>
      <c r="BQ141" s="553"/>
      <c r="BR141" s="553"/>
      <c r="BS141" s="553"/>
      <c r="BT141" s="553"/>
      <c r="BU141" s="553"/>
      <c r="BV141" s="553"/>
      <c r="BW141" s="553"/>
      <c r="BX141" s="553"/>
      <c r="BY141" s="553"/>
      <c r="BZ141" s="553"/>
      <c r="CA141" s="553"/>
      <c r="CB141" s="553"/>
      <c r="CC141" s="553"/>
      <c r="CD141" s="553"/>
      <c r="CE141" s="553"/>
      <c r="CF141" s="553"/>
      <c r="CG141" s="553"/>
      <c r="CH141" s="553"/>
      <c r="CI141" s="553"/>
      <c r="CJ141" s="553"/>
    </row>
    <row r="142" spans="1:88" s="504" customFormat="1" ht="13.65" customHeight="1" thickTop="1">
      <c r="A142" s="555" t="s">
        <v>565</v>
      </c>
      <c r="B142" s="556"/>
      <c r="C142" s="556"/>
      <c r="D142" s="556"/>
      <c r="E142" s="500"/>
      <c r="F142" s="500"/>
      <c r="G142" s="500"/>
      <c r="H142" s="500"/>
      <c r="I142" s="500"/>
      <c r="J142" s="500"/>
      <c r="K142" s="500"/>
      <c r="L142" s="500"/>
      <c r="M142" s="501" t="s">
        <v>565</v>
      </c>
      <c r="N142" s="502"/>
      <c r="O142" s="502"/>
      <c r="P142" s="502"/>
      <c r="Q142" s="502"/>
      <c r="R142" s="502"/>
      <c r="S142" s="502"/>
      <c r="T142" s="502"/>
      <c r="U142" s="502"/>
      <c r="V142" s="502"/>
      <c r="W142" s="502"/>
      <c r="X142" s="502"/>
      <c r="Y142" s="501" t="s">
        <v>565</v>
      </c>
      <c r="Z142" s="503"/>
      <c r="AA142" s="503"/>
      <c r="AB142" s="503"/>
      <c r="AC142" s="503"/>
      <c r="AD142" s="503"/>
      <c r="AE142" s="503"/>
      <c r="AF142" s="503"/>
      <c r="AG142" s="503"/>
      <c r="AH142" s="503"/>
      <c r="AI142" s="503"/>
      <c r="AJ142" s="503"/>
      <c r="AK142" s="501" t="s">
        <v>565</v>
      </c>
      <c r="AL142" s="503"/>
      <c r="AM142" s="503"/>
      <c r="AN142" s="503"/>
      <c r="AO142" s="503"/>
      <c r="AP142" s="503"/>
      <c r="AQ142" s="503"/>
      <c r="AR142" s="503"/>
      <c r="AS142" s="503"/>
      <c r="AT142" s="503"/>
      <c r="AU142" s="503"/>
      <c r="AV142" s="503"/>
      <c r="AW142" s="501" t="s">
        <v>565</v>
      </c>
      <c r="AX142" s="501"/>
      <c r="AY142" s="501"/>
      <c r="AZ142" s="501"/>
      <c r="BA142" s="501"/>
      <c r="BB142" s="503"/>
      <c r="BC142" s="503"/>
      <c r="BD142" s="503"/>
      <c r="BE142" s="503"/>
      <c r="BF142" s="503"/>
      <c r="BG142" s="503"/>
      <c r="BH142" s="503"/>
      <c r="BI142" s="501" t="s">
        <v>565</v>
      </c>
      <c r="BJ142" s="503"/>
      <c r="BK142" s="503"/>
      <c r="BL142" s="503"/>
      <c r="BM142" s="503"/>
      <c r="BN142" s="503"/>
      <c r="BO142" s="503"/>
      <c r="BP142" s="503"/>
      <c r="BQ142" s="503"/>
      <c r="BR142" s="501"/>
      <c r="BS142" s="501"/>
      <c r="BT142" s="501"/>
      <c r="BU142" s="503"/>
      <c r="BV142" s="501"/>
      <c r="BW142" s="501"/>
      <c r="BX142" s="501"/>
      <c r="BY142" s="501" t="s">
        <v>565</v>
      </c>
      <c r="BZ142" s="501"/>
      <c r="CA142" s="501"/>
      <c r="CB142" s="501"/>
      <c r="CC142" s="501"/>
      <c r="CD142" s="501"/>
      <c r="CE142" s="501"/>
      <c r="CF142" s="501"/>
      <c r="CG142" s="501"/>
      <c r="CH142" s="501"/>
      <c r="CI142" s="501"/>
      <c r="CJ142" s="501"/>
    </row>
    <row r="143" spans="1:88" s="504" customFormat="1" ht="13.65" customHeight="1">
      <c r="A143" s="557" t="s">
        <v>619</v>
      </c>
      <c r="B143" s="558"/>
      <c r="C143" s="558"/>
      <c r="D143" s="558"/>
      <c r="E143" s="558"/>
      <c r="F143" s="558"/>
      <c r="G143" s="558"/>
      <c r="H143" s="558"/>
      <c r="I143" s="558"/>
      <c r="J143" s="558"/>
      <c r="K143" s="558"/>
      <c r="L143" s="558"/>
      <c r="M143" s="557" t="s">
        <v>619</v>
      </c>
      <c r="N143" s="502"/>
      <c r="O143" s="502"/>
      <c r="P143" s="502"/>
      <c r="Q143" s="502"/>
      <c r="R143" s="502"/>
      <c r="S143" s="502"/>
      <c r="T143" s="502"/>
      <c r="U143" s="502"/>
      <c r="V143" s="502"/>
      <c r="W143" s="502"/>
      <c r="X143" s="502"/>
      <c r="Y143" s="557" t="s">
        <v>619</v>
      </c>
      <c r="Z143" s="502"/>
      <c r="AA143" s="502"/>
      <c r="AB143" s="502"/>
      <c r="AC143" s="502"/>
      <c r="AD143" s="502"/>
      <c r="AE143" s="502"/>
      <c r="AF143" s="502"/>
      <c r="AG143" s="502"/>
      <c r="AH143" s="502"/>
      <c r="AI143" s="502"/>
      <c r="AJ143" s="502"/>
      <c r="AK143" s="557" t="s">
        <v>619</v>
      </c>
      <c r="AL143" s="502"/>
      <c r="AM143" s="502"/>
      <c r="AN143" s="502"/>
      <c r="AO143" s="502"/>
      <c r="AP143" s="502"/>
      <c r="AQ143" s="502"/>
      <c r="AR143" s="502"/>
      <c r="AS143" s="502"/>
      <c r="AT143" s="502"/>
      <c r="AU143" s="502"/>
      <c r="AV143" s="502"/>
      <c r="AW143" s="557" t="s">
        <v>619</v>
      </c>
      <c r="AX143" s="557"/>
      <c r="AY143" s="557"/>
      <c r="AZ143" s="557"/>
      <c r="BA143" s="557"/>
      <c r="BB143" s="502"/>
      <c r="BC143" s="502"/>
      <c r="BD143" s="502"/>
      <c r="BE143" s="502"/>
      <c r="BF143" s="502"/>
      <c r="BG143" s="502"/>
      <c r="BH143" s="502"/>
      <c r="BI143" s="557" t="s">
        <v>619</v>
      </c>
      <c r="BJ143" s="502"/>
      <c r="BK143" s="502"/>
      <c r="BL143" s="502"/>
      <c r="BM143" s="502"/>
      <c r="BN143" s="502"/>
      <c r="BO143" s="502"/>
      <c r="BP143" s="502"/>
      <c r="BQ143" s="502"/>
      <c r="BR143" s="557"/>
      <c r="BS143" s="557"/>
      <c r="BT143" s="557"/>
      <c r="BU143" s="502"/>
      <c r="BV143" s="557"/>
      <c r="BW143" s="557"/>
      <c r="BX143" s="557"/>
      <c r="BY143" s="557" t="s">
        <v>619</v>
      </c>
      <c r="BZ143" s="557"/>
      <c r="CA143" s="557"/>
      <c r="CB143" s="557"/>
      <c r="CC143" s="557"/>
      <c r="CD143" s="557"/>
      <c r="CE143" s="557"/>
      <c r="CF143" s="557"/>
      <c r="CG143" s="557"/>
      <c r="CH143" s="557"/>
      <c r="CI143" s="557"/>
      <c r="CJ143" s="557"/>
    </row>
    <row r="144" spans="1:88">
      <c r="A144" s="557" t="s">
        <v>620</v>
      </c>
      <c r="M144" s="560"/>
      <c r="AW144" s="557"/>
      <c r="BI144" s="484"/>
      <c r="BY144" s="562"/>
    </row>
    <row r="145" spans="13:13">
      <c r="M145" s="560"/>
    </row>
  </sheetData>
  <mergeCells count="100">
    <mergeCell ref="BN73:BP73"/>
    <mergeCell ref="BR73:BT73"/>
    <mergeCell ref="BV73:BX73"/>
    <mergeCell ref="BZ73:CB73"/>
    <mergeCell ref="CD73:CF73"/>
    <mergeCell ref="CH73:CJ73"/>
    <mergeCell ref="AT73:AV73"/>
    <mergeCell ref="AW73:AW74"/>
    <mergeCell ref="AX73:AZ73"/>
    <mergeCell ref="BB73:BD73"/>
    <mergeCell ref="BF73:BH73"/>
    <mergeCell ref="BJ73:BL73"/>
    <mergeCell ref="Z73:AB73"/>
    <mergeCell ref="AD73:AF73"/>
    <mergeCell ref="AH73:AJ73"/>
    <mergeCell ref="AK73:AK74"/>
    <mergeCell ref="AL73:AN73"/>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BN6:BP6"/>
    <mergeCell ref="BR6:BT6"/>
    <mergeCell ref="BV6:BX6"/>
    <mergeCell ref="BZ6:CB6"/>
    <mergeCell ref="CD6:CF6"/>
    <mergeCell ref="CH6:CJ6"/>
    <mergeCell ref="AT6:AV6"/>
    <mergeCell ref="AW6:AW7"/>
    <mergeCell ref="AX6:AZ6"/>
    <mergeCell ref="BB6:BD6"/>
    <mergeCell ref="BF6:BH6"/>
    <mergeCell ref="BJ6:BL6"/>
    <mergeCell ref="Z6:AB6"/>
    <mergeCell ref="AD6:AF6"/>
    <mergeCell ref="AH6:AJ6"/>
    <mergeCell ref="AK6:AK7"/>
    <mergeCell ref="AL6:AN6"/>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BI4:BT4"/>
    <mergeCell ref="BI2:BT2"/>
    <mergeCell ref="BY2:CJ2"/>
    <mergeCell ref="A3:L3"/>
    <mergeCell ref="M3:X3"/>
    <mergeCell ref="Y3:AJ3"/>
    <mergeCell ref="AK3:AV3"/>
    <mergeCell ref="AW3:BH3"/>
    <mergeCell ref="BI3:BT3"/>
    <mergeCell ref="BY3:CJ3"/>
    <mergeCell ref="M1:X1"/>
    <mergeCell ref="Y1:AJ1"/>
    <mergeCell ref="AK1:AV1"/>
    <mergeCell ref="AW1:BH1"/>
    <mergeCell ref="A2:L2"/>
    <mergeCell ref="M2:X2"/>
    <mergeCell ref="Y2:AJ2"/>
    <mergeCell ref="AK2:AV2"/>
    <mergeCell ref="AW2:BH2"/>
  </mergeCell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F77CD-85DF-4FEB-BD4E-C894914AA43A}">
  <sheetPr>
    <pageSetUpPr autoPageBreaks="0"/>
  </sheetPr>
  <dimension ref="A1:CR319"/>
  <sheetViews>
    <sheetView showGridLines="0" topLeftCell="A29" zoomScale="93" zoomScaleNormal="58" zoomScaleSheetLayoutView="100" workbookViewId="0"/>
  </sheetViews>
  <sheetFormatPr baseColWidth="10" defaultColWidth="11.44140625" defaultRowHeight="13.2"/>
  <cols>
    <col min="1" max="1" width="58.44140625" style="434" customWidth="1"/>
    <col min="2" max="2" width="13.44140625" style="434" bestFit="1" customWidth="1"/>
    <col min="3" max="4" width="11.44140625" style="434" bestFit="1" customWidth="1"/>
    <col min="5" max="5" width="2.44140625" style="434" customWidth="1"/>
    <col min="6" max="8" width="10.44140625" style="434" customWidth="1"/>
    <col min="9" max="9" width="2.44140625" style="434" customWidth="1"/>
    <col min="10" max="11" width="11" style="434" bestFit="1" customWidth="1"/>
    <col min="12" max="12" width="13" style="434" bestFit="1" customWidth="1"/>
    <col min="13" max="13" width="55.44140625" style="434" customWidth="1"/>
    <col min="14" max="16" width="10.44140625" style="434" customWidth="1"/>
    <col min="17" max="17" width="2.44140625" style="434" customWidth="1"/>
    <col min="18" max="20" width="10.44140625" style="434" customWidth="1"/>
    <col min="21" max="21" width="2.44140625" style="434" customWidth="1"/>
    <col min="22" max="22" width="11" style="434" bestFit="1" customWidth="1"/>
    <col min="23" max="23" width="10.44140625" style="434" customWidth="1"/>
    <col min="24" max="24" width="11" style="434" bestFit="1" customWidth="1"/>
    <col min="25" max="25" width="55.44140625" style="434" customWidth="1"/>
    <col min="26" max="28" width="10.44140625" style="434" customWidth="1"/>
    <col min="29" max="29" width="2.44140625" style="434" customWidth="1"/>
    <col min="30" max="32" width="10.44140625" style="434" customWidth="1"/>
    <col min="33" max="33" width="2.44140625" style="434" customWidth="1"/>
    <col min="34" max="36" width="10.44140625" style="434" customWidth="1"/>
    <col min="37" max="37" width="55.44140625" style="434" customWidth="1"/>
    <col min="38" max="40" width="10.44140625" style="434" customWidth="1"/>
    <col min="41" max="41" width="1.44140625" style="434" customWidth="1"/>
    <col min="42" max="44" width="10.44140625" style="434" customWidth="1"/>
    <col min="45" max="45" width="1.44140625" style="434" customWidth="1"/>
    <col min="46" max="48" width="11.44140625" style="434" customWidth="1"/>
    <col min="49" max="49" width="55.44140625" style="434" customWidth="1"/>
    <col min="50" max="52" width="10.44140625" style="434" customWidth="1"/>
    <col min="53" max="53" width="1" style="434" customWidth="1"/>
    <col min="54" max="56" width="10.44140625" style="434" customWidth="1"/>
    <col min="57" max="57" width="1.44140625" style="434" customWidth="1"/>
    <col min="58" max="60" width="10.44140625" style="434" customWidth="1"/>
    <col min="61" max="61" width="55.44140625" style="434" customWidth="1"/>
    <col min="62" max="64" width="10.44140625" style="434" customWidth="1"/>
    <col min="65" max="65" width="1" style="434" customWidth="1"/>
    <col min="66" max="68" width="10.44140625" style="434" customWidth="1"/>
    <col min="69" max="69" width="1" style="434" customWidth="1"/>
    <col min="70" max="72" width="13.44140625" style="434" customWidth="1"/>
    <col min="73" max="73" width="1" style="434" customWidth="1"/>
    <col min="74" max="76" width="13.44140625" style="434" customWidth="1"/>
    <col min="77" max="77" width="55.44140625" style="434" customWidth="1"/>
    <col min="78" max="79" width="13.44140625" style="434" customWidth="1"/>
    <col min="80" max="80" width="12.44140625" style="434" bestFit="1" customWidth="1"/>
    <col min="81" max="81" width="0.44140625" style="434" customWidth="1"/>
    <col min="82" max="83" width="13.44140625" style="434" customWidth="1"/>
    <col min="84" max="84" width="12.44140625" style="434" bestFit="1" customWidth="1"/>
    <col min="85" max="85" width="0.44140625" style="434" customWidth="1"/>
    <col min="86" max="88" width="13.44140625" style="434" customWidth="1"/>
    <col min="89" max="89" width="12.44140625" style="434" bestFit="1" customWidth="1"/>
    <col min="90" max="16384" width="11.44140625" style="434"/>
  </cols>
  <sheetData>
    <row r="1" spans="1:96" s="567" customFormat="1" ht="18" customHeight="1">
      <c r="A1" s="1438" t="s">
        <v>1210</v>
      </c>
      <c r="B1" s="564"/>
      <c r="C1" s="564"/>
      <c r="D1" s="564"/>
      <c r="E1" s="564"/>
      <c r="F1" s="564"/>
      <c r="G1" s="564"/>
      <c r="H1" s="564"/>
      <c r="I1" s="564"/>
      <c r="J1" s="564"/>
      <c r="K1" s="564"/>
      <c r="L1" s="564"/>
      <c r="M1" s="565"/>
      <c r="N1" s="566"/>
      <c r="O1" s="566"/>
      <c r="P1" s="566"/>
      <c r="Q1" s="566"/>
      <c r="R1" s="566"/>
      <c r="S1" s="566"/>
      <c r="T1" s="566"/>
      <c r="U1" s="566"/>
      <c r="V1" s="566"/>
      <c r="W1" s="566"/>
      <c r="X1" s="566"/>
      <c r="Y1" s="565"/>
      <c r="Z1" s="565"/>
      <c r="AA1" s="565"/>
      <c r="AB1" s="565"/>
      <c r="AC1" s="565"/>
      <c r="AD1" s="565"/>
      <c r="AE1" s="565"/>
      <c r="AF1" s="565"/>
      <c r="AG1" s="565"/>
      <c r="AH1" s="565"/>
      <c r="AI1" s="565"/>
      <c r="AJ1" s="565"/>
      <c r="AK1" s="565"/>
      <c r="AL1" s="565"/>
      <c r="AM1" s="565"/>
      <c r="AN1" s="565"/>
      <c r="AO1" s="565"/>
      <c r="AP1" s="565"/>
      <c r="AQ1" s="565"/>
      <c r="AR1" s="565"/>
      <c r="AS1" s="565"/>
      <c r="AT1" s="565"/>
      <c r="AU1" s="565"/>
      <c r="AV1" s="565"/>
      <c r="AW1" s="565"/>
      <c r="AX1" s="565"/>
      <c r="AY1" s="565"/>
      <c r="AZ1" s="565"/>
      <c r="BA1" s="565"/>
      <c r="BB1" s="565"/>
      <c r="BC1" s="565"/>
      <c r="BD1" s="565"/>
      <c r="BE1" s="565"/>
      <c r="BF1" s="565"/>
      <c r="BG1" s="565"/>
      <c r="BH1" s="565"/>
      <c r="BI1" s="565"/>
      <c r="BJ1" s="565"/>
      <c r="BK1" s="565"/>
      <c r="BL1" s="565"/>
      <c r="BM1" s="565"/>
      <c r="BN1" s="565"/>
      <c r="BO1" s="565"/>
      <c r="BP1" s="565"/>
      <c r="BQ1" s="565"/>
      <c r="BR1" s="565"/>
      <c r="BS1" s="565"/>
      <c r="BT1" s="565"/>
      <c r="BU1" s="565"/>
      <c r="BV1" s="565"/>
      <c r="BW1" s="565"/>
      <c r="BX1" s="565"/>
      <c r="BY1" s="565"/>
    </row>
    <row r="2" spans="1:96" s="439" customFormat="1" ht="24" customHeight="1">
      <c r="A2" s="524" t="s">
        <v>621</v>
      </c>
      <c r="B2" s="524"/>
      <c r="C2" s="524"/>
      <c r="D2" s="524"/>
      <c r="E2" s="524"/>
      <c r="F2" s="524"/>
      <c r="G2" s="524"/>
      <c r="H2" s="524"/>
      <c r="I2" s="524"/>
      <c r="J2" s="524"/>
      <c r="K2" s="524"/>
      <c r="L2" s="524"/>
      <c r="M2" s="437" t="s">
        <v>621</v>
      </c>
      <c r="N2" s="437"/>
      <c r="O2" s="437"/>
      <c r="P2" s="437"/>
      <c r="Q2" s="437"/>
      <c r="R2" s="437"/>
      <c r="S2" s="437"/>
      <c r="T2" s="437"/>
      <c r="U2" s="437"/>
      <c r="V2" s="437"/>
      <c r="W2" s="437"/>
      <c r="X2" s="437"/>
      <c r="Y2" s="437" t="s">
        <v>621</v>
      </c>
      <c r="Z2" s="437"/>
      <c r="AA2" s="437"/>
      <c r="AB2" s="437"/>
      <c r="AC2" s="437"/>
      <c r="AD2" s="437"/>
      <c r="AE2" s="437"/>
      <c r="AF2" s="437"/>
      <c r="AG2" s="437"/>
      <c r="AH2" s="437"/>
      <c r="AI2" s="437"/>
      <c r="AJ2" s="437"/>
      <c r="AK2" s="437" t="s">
        <v>621</v>
      </c>
      <c r="AL2" s="437"/>
      <c r="AM2" s="437"/>
      <c r="AN2" s="437"/>
      <c r="AO2" s="437"/>
      <c r="AP2" s="437"/>
      <c r="AQ2" s="437"/>
      <c r="AR2" s="437"/>
      <c r="AS2" s="437"/>
      <c r="AT2" s="437"/>
      <c r="AU2" s="437"/>
      <c r="AV2" s="437"/>
      <c r="AW2" s="437" t="s">
        <v>621</v>
      </c>
      <c r="AX2" s="437"/>
      <c r="AY2" s="437"/>
      <c r="AZ2" s="437"/>
      <c r="BA2" s="437"/>
      <c r="BB2" s="437"/>
      <c r="BC2" s="437"/>
      <c r="BD2" s="437"/>
      <c r="BE2" s="437"/>
      <c r="BF2" s="437"/>
      <c r="BG2" s="437"/>
      <c r="BH2" s="437"/>
      <c r="BI2" s="437" t="s">
        <v>621</v>
      </c>
      <c r="BJ2" s="437"/>
      <c r="BK2" s="437"/>
      <c r="BL2" s="437"/>
      <c r="BM2" s="437"/>
      <c r="BN2" s="437"/>
      <c r="BO2" s="437"/>
      <c r="BP2" s="437"/>
      <c r="BQ2" s="437"/>
      <c r="BR2" s="437"/>
      <c r="BS2" s="437"/>
      <c r="BT2" s="437"/>
      <c r="BU2" s="438"/>
      <c r="BV2" s="438"/>
      <c r="BW2" s="438"/>
      <c r="BX2" s="438"/>
      <c r="BY2" s="437" t="s">
        <v>621</v>
      </c>
      <c r="BZ2" s="437"/>
      <c r="CA2" s="437"/>
      <c r="CB2" s="437"/>
      <c r="CC2" s="437"/>
      <c r="CD2" s="437"/>
      <c r="CE2" s="437"/>
      <c r="CF2" s="437"/>
      <c r="CG2" s="437"/>
      <c r="CH2" s="437"/>
      <c r="CI2" s="437"/>
      <c r="CJ2" s="437"/>
      <c r="CK2" s="438"/>
      <c r="CL2" s="438"/>
      <c r="CM2" s="438"/>
      <c r="CN2" s="438"/>
      <c r="CO2" s="438"/>
      <c r="CP2" s="438"/>
      <c r="CQ2" s="438"/>
      <c r="CR2" s="438"/>
    </row>
    <row r="3" spans="1:96" s="529" customFormat="1" ht="18" customHeight="1">
      <c r="A3" s="440">
        <v>46142</v>
      </c>
      <c r="B3" s="440"/>
      <c r="C3" s="440"/>
      <c r="D3" s="440"/>
      <c r="E3" s="440"/>
      <c r="F3" s="440"/>
      <c r="G3" s="440"/>
      <c r="H3" s="440"/>
      <c r="I3" s="440"/>
      <c r="J3" s="440"/>
      <c r="K3" s="440"/>
      <c r="L3" s="440"/>
      <c r="M3" s="440">
        <v>46142</v>
      </c>
      <c r="N3" s="440"/>
      <c r="O3" s="440"/>
      <c r="P3" s="440"/>
      <c r="Q3" s="440"/>
      <c r="R3" s="440"/>
      <c r="S3" s="440"/>
      <c r="T3" s="440"/>
      <c r="U3" s="440"/>
      <c r="V3" s="440"/>
      <c r="W3" s="440"/>
      <c r="X3" s="440"/>
      <c r="Y3" s="440">
        <v>46142</v>
      </c>
      <c r="Z3" s="440"/>
      <c r="AA3" s="440"/>
      <c r="AB3" s="440"/>
      <c r="AC3" s="440"/>
      <c r="AD3" s="440"/>
      <c r="AE3" s="440"/>
      <c r="AF3" s="440"/>
      <c r="AG3" s="440"/>
      <c r="AH3" s="440"/>
      <c r="AI3" s="440"/>
      <c r="AJ3" s="440"/>
      <c r="AK3" s="440">
        <v>46142</v>
      </c>
      <c r="AL3" s="440"/>
      <c r="AM3" s="440"/>
      <c r="AN3" s="440"/>
      <c r="AO3" s="440"/>
      <c r="AP3" s="440"/>
      <c r="AQ3" s="440"/>
      <c r="AR3" s="440"/>
      <c r="AS3" s="440"/>
      <c r="AT3" s="440"/>
      <c r="AU3" s="440"/>
      <c r="AV3" s="440"/>
      <c r="AW3" s="440">
        <v>46142</v>
      </c>
      <c r="AX3" s="440"/>
      <c r="AY3" s="440"/>
      <c r="AZ3" s="440"/>
      <c r="BA3" s="440"/>
      <c r="BB3" s="440"/>
      <c r="BC3" s="440"/>
      <c r="BD3" s="440"/>
      <c r="BE3" s="440"/>
      <c r="BF3" s="440"/>
      <c r="BG3" s="440"/>
      <c r="BH3" s="440"/>
      <c r="BI3" s="440">
        <v>46142</v>
      </c>
      <c r="BJ3" s="440"/>
      <c r="BK3" s="440"/>
      <c r="BL3" s="440"/>
      <c r="BM3" s="440"/>
      <c r="BN3" s="440"/>
      <c r="BO3" s="440"/>
      <c r="BP3" s="440"/>
      <c r="BQ3" s="440"/>
      <c r="BR3" s="440"/>
      <c r="BS3" s="440"/>
      <c r="BT3" s="440"/>
      <c r="BU3" s="441"/>
      <c r="BV3" s="441"/>
      <c r="BW3" s="441"/>
      <c r="BX3" s="441"/>
      <c r="BY3" s="442">
        <v>46142</v>
      </c>
      <c r="BZ3" s="442"/>
      <c r="CA3" s="442"/>
      <c r="CB3" s="442"/>
      <c r="CC3" s="442"/>
      <c r="CD3" s="442"/>
      <c r="CE3" s="442"/>
      <c r="CF3" s="442"/>
      <c r="CG3" s="442"/>
      <c r="CH3" s="442"/>
      <c r="CI3" s="442"/>
      <c r="CJ3" s="442"/>
      <c r="CK3" s="443"/>
      <c r="CL3" s="443"/>
      <c r="CM3" s="443"/>
      <c r="CN3" s="443"/>
      <c r="CO3" s="443"/>
      <c r="CP3" s="443"/>
      <c r="CQ3" s="443"/>
      <c r="CR3" s="443"/>
    </row>
    <row r="4" spans="1:96" s="448" customFormat="1" ht="15" customHeight="1">
      <c r="A4" s="568" t="s">
        <v>505</v>
      </c>
      <c r="B4" s="568"/>
      <c r="C4" s="568"/>
      <c r="D4" s="568"/>
      <c r="E4" s="568"/>
      <c r="F4" s="568"/>
      <c r="G4" s="568"/>
      <c r="H4" s="568"/>
      <c r="I4" s="568"/>
      <c r="J4" s="568"/>
      <c r="K4" s="568"/>
      <c r="L4" s="568"/>
      <c r="M4" s="568" t="s">
        <v>505</v>
      </c>
      <c r="N4" s="568"/>
      <c r="O4" s="568"/>
      <c r="P4" s="568"/>
      <c r="Q4" s="568"/>
      <c r="R4" s="568"/>
      <c r="S4" s="568"/>
      <c r="T4" s="568"/>
      <c r="U4" s="568"/>
      <c r="V4" s="568"/>
      <c r="W4" s="568"/>
      <c r="X4" s="568"/>
      <c r="Y4" s="568" t="s">
        <v>505</v>
      </c>
      <c r="Z4" s="568"/>
      <c r="AA4" s="568"/>
      <c r="AB4" s="568"/>
      <c r="AC4" s="568"/>
      <c r="AD4" s="568"/>
      <c r="AE4" s="568"/>
      <c r="AF4" s="568"/>
      <c r="AG4" s="568"/>
      <c r="AH4" s="568"/>
      <c r="AI4" s="568"/>
      <c r="AJ4" s="568"/>
      <c r="AK4" s="568" t="s">
        <v>505</v>
      </c>
      <c r="AL4" s="568"/>
      <c r="AM4" s="568"/>
      <c r="AN4" s="568"/>
      <c r="AO4" s="568"/>
      <c r="AP4" s="568"/>
      <c r="AQ4" s="568"/>
      <c r="AR4" s="568"/>
      <c r="AS4" s="568"/>
      <c r="AT4" s="568"/>
      <c r="AU4" s="568"/>
      <c r="AV4" s="568"/>
      <c r="AW4" s="568" t="s">
        <v>505</v>
      </c>
      <c r="AX4" s="568"/>
      <c r="AY4" s="568"/>
      <c r="AZ4" s="568"/>
      <c r="BA4" s="568"/>
      <c r="BB4" s="568"/>
      <c r="BC4" s="568"/>
      <c r="BD4" s="568"/>
      <c r="BE4" s="568"/>
      <c r="BF4" s="568"/>
      <c r="BG4" s="568"/>
      <c r="BH4" s="568"/>
      <c r="BI4" s="568" t="s">
        <v>505</v>
      </c>
      <c r="BJ4" s="568"/>
      <c r="BK4" s="568"/>
      <c r="BL4" s="568"/>
      <c r="BM4" s="568"/>
      <c r="BN4" s="568"/>
      <c r="BO4" s="568"/>
      <c r="BP4" s="568"/>
      <c r="BQ4" s="568"/>
      <c r="BR4" s="568"/>
      <c r="BS4" s="568"/>
      <c r="BT4" s="568"/>
      <c r="BU4" s="569"/>
      <c r="BV4" s="569"/>
      <c r="BW4" s="569"/>
      <c r="BX4" s="569"/>
      <c r="BY4" s="445" t="s">
        <v>505</v>
      </c>
      <c r="BZ4" s="445"/>
      <c r="CA4" s="445"/>
      <c r="CB4" s="445"/>
      <c r="CC4" s="445"/>
      <c r="CD4" s="445"/>
      <c r="CE4" s="445"/>
      <c r="CF4" s="445"/>
      <c r="CG4" s="445"/>
      <c r="CH4" s="445"/>
      <c r="CI4" s="445"/>
      <c r="CJ4" s="445"/>
      <c r="CK4" s="447"/>
      <c r="CL4" s="447"/>
      <c r="CM4" s="447"/>
      <c r="CN4" s="447"/>
      <c r="CO4" s="447"/>
      <c r="CP4" s="447"/>
      <c r="CQ4" s="447"/>
      <c r="CR4" s="447"/>
    </row>
    <row r="5" spans="1:96" s="575" customFormat="1" ht="6" customHeight="1" thickBot="1">
      <c r="A5" s="570"/>
      <c r="B5" s="570"/>
      <c r="C5" s="570"/>
      <c r="D5" s="570"/>
      <c r="E5" s="570"/>
      <c r="F5" s="570"/>
      <c r="G5" s="570"/>
      <c r="H5" s="570"/>
      <c r="I5" s="570"/>
      <c r="J5" s="570"/>
      <c r="K5" s="570"/>
      <c r="L5" s="570"/>
      <c r="M5" s="571"/>
      <c r="N5" s="572"/>
      <c r="O5" s="572"/>
      <c r="P5" s="573"/>
      <c r="Q5" s="573"/>
      <c r="R5" s="572"/>
      <c r="S5" s="572"/>
      <c r="T5" s="572"/>
      <c r="U5" s="572"/>
      <c r="V5" s="572"/>
      <c r="W5" s="572"/>
      <c r="X5" s="572"/>
      <c r="Y5" s="571"/>
      <c r="Z5" s="571"/>
      <c r="AA5" s="571"/>
      <c r="AB5" s="571"/>
      <c r="AC5" s="571"/>
      <c r="AD5" s="571"/>
      <c r="AE5" s="571"/>
      <c r="AF5" s="571"/>
      <c r="AG5" s="571"/>
      <c r="AH5" s="571"/>
      <c r="AI5" s="571"/>
      <c r="AJ5" s="571"/>
      <c r="AK5" s="571"/>
      <c r="AL5" s="571"/>
      <c r="AM5" s="571"/>
      <c r="AN5" s="571"/>
      <c r="AO5" s="571"/>
      <c r="AP5" s="571"/>
      <c r="AQ5" s="571"/>
      <c r="AR5" s="571"/>
      <c r="AS5" s="571"/>
      <c r="AT5" s="571"/>
      <c r="AU5" s="571"/>
      <c r="AV5" s="574"/>
      <c r="AW5" s="571"/>
      <c r="AX5" s="571"/>
      <c r="AY5" s="571"/>
      <c r="AZ5" s="571"/>
      <c r="BA5" s="571"/>
      <c r="BB5" s="571"/>
      <c r="BC5" s="571"/>
      <c r="BD5" s="571"/>
      <c r="BE5" s="571"/>
      <c r="BF5" s="571"/>
      <c r="BG5" s="571"/>
      <c r="BH5" s="574"/>
      <c r="BI5" s="571"/>
      <c r="BJ5" s="571"/>
      <c r="BK5" s="571"/>
      <c r="BL5" s="574"/>
      <c r="BM5" s="574"/>
      <c r="BN5" s="571"/>
      <c r="BO5" s="571"/>
      <c r="BP5" s="574"/>
      <c r="BQ5" s="574"/>
      <c r="BR5" s="571"/>
      <c r="BS5" s="571"/>
      <c r="BT5" s="571"/>
      <c r="BU5" s="574"/>
      <c r="BV5" s="571"/>
      <c r="BW5" s="571"/>
      <c r="BX5" s="571"/>
      <c r="BY5" s="571"/>
    </row>
    <row r="6" spans="1:96" s="465" customFormat="1" ht="29.25" customHeight="1" thickTop="1">
      <c r="A6" s="576"/>
      <c r="B6" s="535" t="s">
        <v>507</v>
      </c>
      <c r="C6" s="535"/>
      <c r="D6" s="535"/>
      <c r="E6" s="536"/>
      <c r="F6" s="535" t="s">
        <v>30</v>
      </c>
      <c r="G6" s="535"/>
      <c r="H6" s="535"/>
      <c r="I6" s="536"/>
      <c r="J6" s="535" t="s">
        <v>622</v>
      </c>
      <c r="K6" s="535"/>
      <c r="L6" s="535"/>
      <c r="M6" s="537"/>
      <c r="N6" s="460" t="s">
        <v>509</v>
      </c>
      <c r="O6" s="460"/>
      <c r="P6" s="460"/>
      <c r="Q6" s="537"/>
      <c r="R6" s="460" t="s">
        <v>510</v>
      </c>
      <c r="S6" s="460"/>
      <c r="T6" s="460"/>
      <c r="U6" s="537"/>
      <c r="V6" s="460" t="s">
        <v>117</v>
      </c>
      <c r="W6" s="460"/>
      <c r="X6" s="460"/>
      <c r="Y6" s="537"/>
      <c r="Z6" s="460" t="s">
        <v>35</v>
      </c>
      <c r="AA6" s="460"/>
      <c r="AB6" s="460"/>
      <c r="AC6" s="461"/>
      <c r="AD6" s="460" t="s">
        <v>511</v>
      </c>
      <c r="AE6" s="460"/>
      <c r="AF6" s="460"/>
      <c r="AG6" s="461"/>
      <c r="AH6" s="460" t="s">
        <v>37</v>
      </c>
      <c r="AI6" s="460"/>
      <c r="AJ6" s="460"/>
      <c r="AK6" s="537"/>
      <c r="AL6" s="460" t="s">
        <v>512</v>
      </c>
      <c r="AM6" s="460"/>
      <c r="AN6" s="460"/>
      <c r="AO6" s="461"/>
      <c r="AP6" s="460" t="s">
        <v>513</v>
      </c>
      <c r="AQ6" s="460"/>
      <c r="AR6" s="460"/>
      <c r="AS6" s="461"/>
      <c r="AT6" s="460" t="s">
        <v>514</v>
      </c>
      <c r="AU6" s="460"/>
      <c r="AV6" s="460"/>
      <c r="AW6" s="537"/>
      <c r="AX6" s="460" t="s">
        <v>515</v>
      </c>
      <c r="AY6" s="460"/>
      <c r="AZ6" s="460"/>
      <c r="BA6" s="462"/>
      <c r="BB6" s="463" t="s">
        <v>42</v>
      </c>
      <c r="BC6" s="463"/>
      <c r="BD6" s="463"/>
      <c r="BE6" s="461"/>
      <c r="BF6" s="460" t="s">
        <v>623</v>
      </c>
      <c r="BG6" s="460"/>
      <c r="BH6" s="460"/>
      <c r="BI6" s="537"/>
      <c r="BJ6" s="460" t="s">
        <v>44</v>
      </c>
      <c r="BK6" s="460"/>
      <c r="BL6" s="460"/>
      <c r="BM6" s="464"/>
      <c r="BN6" s="460" t="s">
        <v>45</v>
      </c>
      <c r="BO6" s="460"/>
      <c r="BP6" s="460"/>
      <c r="BQ6" s="464"/>
      <c r="BR6" s="460" t="s">
        <v>46</v>
      </c>
      <c r="BS6" s="460"/>
      <c r="BT6" s="460"/>
      <c r="BU6" s="464"/>
      <c r="BV6" s="460" t="s">
        <v>517</v>
      </c>
      <c r="BW6" s="460"/>
      <c r="BX6" s="460"/>
      <c r="BY6" s="537"/>
      <c r="BZ6" s="460" t="s">
        <v>518</v>
      </c>
      <c r="CA6" s="460"/>
      <c r="CB6" s="460"/>
      <c r="CC6" s="462"/>
      <c r="CD6" s="460" t="s">
        <v>624</v>
      </c>
      <c r="CE6" s="460"/>
      <c r="CF6" s="460"/>
      <c r="CG6" s="462"/>
      <c r="CH6" s="460" t="s">
        <v>625</v>
      </c>
      <c r="CI6" s="460"/>
      <c r="CJ6" s="460"/>
    </row>
    <row r="7" spans="1:96" s="465" customFormat="1" ht="12.15" customHeight="1">
      <c r="A7" s="577"/>
      <c r="B7" s="540" t="s">
        <v>521</v>
      </c>
      <c r="C7" s="541" t="s">
        <v>522</v>
      </c>
      <c r="D7" s="541" t="s">
        <v>523</v>
      </c>
      <c r="E7" s="540"/>
      <c r="F7" s="540" t="s">
        <v>521</v>
      </c>
      <c r="G7" s="541" t="s">
        <v>522</v>
      </c>
      <c r="H7" s="540" t="s">
        <v>523</v>
      </c>
      <c r="I7" s="540"/>
      <c r="J7" s="541" t="s">
        <v>521</v>
      </c>
      <c r="K7" s="541" t="s">
        <v>522</v>
      </c>
      <c r="L7" s="541" t="s">
        <v>523</v>
      </c>
      <c r="M7" s="578"/>
      <c r="N7" s="469" t="s">
        <v>521</v>
      </c>
      <c r="O7" s="470" t="s">
        <v>522</v>
      </c>
      <c r="P7" s="469" t="s">
        <v>523</v>
      </c>
      <c r="Q7" s="469"/>
      <c r="R7" s="469" t="s">
        <v>521</v>
      </c>
      <c r="S7" s="470" t="s">
        <v>522</v>
      </c>
      <c r="T7" s="469" t="s">
        <v>523</v>
      </c>
      <c r="U7" s="469"/>
      <c r="V7" s="469" t="s">
        <v>521</v>
      </c>
      <c r="W7" s="470" t="s">
        <v>522</v>
      </c>
      <c r="X7" s="469" t="s">
        <v>523</v>
      </c>
      <c r="Y7" s="578"/>
      <c r="Z7" s="470" t="s">
        <v>521</v>
      </c>
      <c r="AA7" s="470" t="s">
        <v>522</v>
      </c>
      <c r="AB7" s="470" t="s">
        <v>523</v>
      </c>
      <c r="AC7" s="469"/>
      <c r="AD7" s="469" t="s">
        <v>521</v>
      </c>
      <c r="AE7" s="470" t="s">
        <v>522</v>
      </c>
      <c r="AF7" s="470" t="s">
        <v>523</v>
      </c>
      <c r="AG7" s="469"/>
      <c r="AH7" s="470" t="s">
        <v>521</v>
      </c>
      <c r="AI7" s="470" t="s">
        <v>522</v>
      </c>
      <c r="AJ7" s="470" t="s">
        <v>523</v>
      </c>
      <c r="AK7" s="578"/>
      <c r="AL7" s="469" t="s">
        <v>521</v>
      </c>
      <c r="AM7" s="470" t="s">
        <v>522</v>
      </c>
      <c r="AN7" s="469" t="s">
        <v>523</v>
      </c>
      <c r="AO7" s="469"/>
      <c r="AP7" s="469" t="s">
        <v>521</v>
      </c>
      <c r="AQ7" s="470" t="s">
        <v>522</v>
      </c>
      <c r="AR7" s="470" t="s">
        <v>523</v>
      </c>
      <c r="AS7" s="469"/>
      <c r="AT7" s="469" t="s">
        <v>521</v>
      </c>
      <c r="AU7" s="470" t="s">
        <v>522</v>
      </c>
      <c r="AV7" s="469" t="s">
        <v>523</v>
      </c>
      <c r="AW7" s="578"/>
      <c r="AX7" s="469" t="s">
        <v>521</v>
      </c>
      <c r="AY7" s="470" t="s">
        <v>522</v>
      </c>
      <c r="AZ7" s="469" t="s">
        <v>523</v>
      </c>
      <c r="BA7" s="471"/>
      <c r="BB7" s="469" t="s">
        <v>521</v>
      </c>
      <c r="BC7" s="470" t="s">
        <v>522</v>
      </c>
      <c r="BD7" s="469" t="s">
        <v>523</v>
      </c>
      <c r="BE7" s="469"/>
      <c r="BF7" s="469" t="s">
        <v>521</v>
      </c>
      <c r="BG7" s="470" t="s">
        <v>522</v>
      </c>
      <c r="BH7" s="469" t="s">
        <v>523</v>
      </c>
      <c r="BI7" s="578"/>
      <c r="BJ7" s="469" t="s">
        <v>521</v>
      </c>
      <c r="BK7" s="470" t="s">
        <v>522</v>
      </c>
      <c r="BL7" s="469" t="s">
        <v>523</v>
      </c>
      <c r="BM7" s="469"/>
      <c r="BN7" s="469" t="s">
        <v>521</v>
      </c>
      <c r="BO7" s="470" t="s">
        <v>522</v>
      </c>
      <c r="BP7" s="469" t="s">
        <v>523</v>
      </c>
      <c r="BQ7" s="469"/>
      <c r="BR7" s="469" t="s">
        <v>521</v>
      </c>
      <c r="BS7" s="470" t="s">
        <v>522</v>
      </c>
      <c r="BT7" s="470" t="s">
        <v>523</v>
      </c>
      <c r="BU7" s="469"/>
      <c r="BV7" s="469" t="s">
        <v>521</v>
      </c>
      <c r="BW7" s="470" t="s">
        <v>522</v>
      </c>
      <c r="BX7" s="470" t="s">
        <v>523</v>
      </c>
      <c r="BY7" s="578"/>
      <c r="BZ7" s="469" t="s">
        <v>521</v>
      </c>
      <c r="CA7" s="470" t="s">
        <v>522</v>
      </c>
      <c r="CB7" s="469" t="s">
        <v>523</v>
      </c>
      <c r="CC7" s="578"/>
      <c r="CD7" s="469" t="s">
        <v>521</v>
      </c>
      <c r="CE7" s="470" t="s">
        <v>522</v>
      </c>
      <c r="CF7" s="469" t="s">
        <v>523</v>
      </c>
      <c r="CG7" s="578"/>
      <c r="CH7" s="469" t="s">
        <v>521</v>
      </c>
      <c r="CI7" s="470" t="s">
        <v>522</v>
      </c>
      <c r="CJ7" s="469" t="s">
        <v>523</v>
      </c>
    </row>
    <row r="8" spans="1:96" s="484" customFormat="1" ht="5.25" customHeight="1">
      <c r="A8" s="544"/>
      <c r="B8" s="579"/>
      <c r="C8" s="579"/>
      <c r="D8" s="579"/>
      <c r="E8" s="580"/>
      <c r="F8" s="579"/>
      <c r="G8" s="579"/>
      <c r="H8" s="579"/>
      <c r="I8" s="580"/>
      <c r="J8" s="579"/>
      <c r="K8" s="579"/>
      <c r="L8" s="579"/>
      <c r="M8" s="474"/>
      <c r="N8" s="579"/>
      <c r="O8" s="579"/>
      <c r="P8" s="579"/>
      <c r="Q8" s="581"/>
      <c r="R8" s="579"/>
      <c r="S8" s="579"/>
      <c r="T8" s="579"/>
      <c r="U8" s="581"/>
      <c r="V8" s="579"/>
      <c r="W8" s="579"/>
      <c r="X8" s="579"/>
      <c r="Y8" s="474"/>
      <c r="Z8" s="579"/>
      <c r="AA8" s="579"/>
      <c r="AB8" s="579"/>
      <c r="AC8" s="581"/>
      <c r="AD8" s="579"/>
      <c r="AE8" s="579"/>
      <c r="AF8" s="579"/>
      <c r="AG8" s="581"/>
      <c r="AH8" s="579"/>
      <c r="AI8" s="579"/>
      <c r="AJ8" s="579"/>
      <c r="AK8" s="474"/>
      <c r="AL8" s="579"/>
      <c r="AM8" s="579"/>
      <c r="AN8" s="579"/>
      <c r="AO8" s="581"/>
      <c r="AP8" s="579"/>
      <c r="AQ8" s="579"/>
      <c r="AR8" s="579"/>
      <c r="AS8" s="581"/>
      <c r="AT8" s="579"/>
      <c r="AU8" s="579"/>
      <c r="AV8" s="579"/>
      <c r="AW8" s="474"/>
      <c r="AX8" s="474"/>
      <c r="AY8" s="474"/>
      <c r="AZ8" s="474"/>
      <c r="BA8" s="474"/>
      <c r="BB8" s="579"/>
      <c r="BC8" s="579"/>
      <c r="BD8" s="579"/>
      <c r="BE8" s="581"/>
      <c r="BF8" s="579"/>
      <c r="BG8" s="579"/>
      <c r="BH8" s="579"/>
      <c r="BI8" s="474"/>
      <c r="BJ8" s="579"/>
      <c r="BK8" s="579"/>
      <c r="BL8" s="579"/>
      <c r="BM8" s="579"/>
      <c r="BN8" s="579"/>
      <c r="BO8" s="579"/>
      <c r="BP8" s="579"/>
      <c r="BQ8" s="579"/>
      <c r="BR8" s="474"/>
      <c r="BS8" s="474"/>
      <c r="BT8" s="474"/>
      <c r="BU8" s="579"/>
      <c r="BV8" s="474"/>
      <c r="BW8" s="474"/>
      <c r="BX8" s="474"/>
      <c r="BY8" s="474"/>
      <c r="BZ8" s="474"/>
      <c r="CA8" s="474"/>
      <c r="CB8" s="474"/>
      <c r="CC8" s="474"/>
      <c r="CD8" s="474"/>
      <c r="CE8" s="474"/>
      <c r="CF8" s="474"/>
      <c r="CG8" s="474"/>
      <c r="CH8" s="474"/>
      <c r="CI8" s="474"/>
      <c r="CJ8" s="474"/>
    </row>
    <row r="9" spans="1:96" s="478" customFormat="1" ht="8.1" customHeight="1">
      <c r="A9" s="582" t="s">
        <v>626</v>
      </c>
      <c r="B9" s="476">
        <v>2596783.76382</v>
      </c>
      <c r="C9" s="476">
        <v>644199.00248999998</v>
      </c>
      <c r="D9" s="476">
        <v>3240982.7663099999</v>
      </c>
      <c r="E9" s="476"/>
      <c r="F9" s="476">
        <v>76897.052309999999</v>
      </c>
      <c r="G9" s="476">
        <v>5048.5093099999995</v>
      </c>
      <c r="H9" s="476">
        <v>81945.561620000008</v>
      </c>
      <c r="I9" s="476"/>
      <c r="J9" s="476">
        <v>4109852.7337600002</v>
      </c>
      <c r="K9" s="476">
        <v>1977314.8377</v>
      </c>
      <c r="L9" s="476">
        <v>6087167.5714600002</v>
      </c>
      <c r="M9" s="582" t="s">
        <v>626</v>
      </c>
      <c r="N9" s="476">
        <v>209190.11416</v>
      </c>
      <c r="O9" s="476">
        <v>49195.59953</v>
      </c>
      <c r="P9" s="476">
        <v>258385.71369</v>
      </c>
      <c r="Q9" s="476"/>
      <c r="R9" s="476">
        <v>374596.76629</v>
      </c>
      <c r="S9" s="476">
        <v>180727.62257000001</v>
      </c>
      <c r="T9" s="476">
        <v>555324.38886000006</v>
      </c>
      <c r="U9" s="476"/>
      <c r="V9" s="476">
        <v>1338621.20417</v>
      </c>
      <c r="W9" s="476">
        <v>332627.73061999999</v>
      </c>
      <c r="X9" s="476">
        <v>1671248.9347899999</v>
      </c>
      <c r="Y9" s="582" t="s">
        <v>626</v>
      </c>
      <c r="Z9" s="476">
        <v>197103.74428000001</v>
      </c>
      <c r="AA9" s="476">
        <v>32073.549460000002</v>
      </c>
      <c r="AB9" s="476">
        <v>229177.29374000002</v>
      </c>
      <c r="AC9" s="476"/>
      <c r="AD9" s="476">
        <v>1840757.4956099999</v>
      </c>
      <c r="AE9" s="476">
        <v>410582.01412999997</v>
      </c>
      <c r="AF9" s="476">
        <v>2251339.5097399997</v>
      </c>
      <c r="AG9" s="476"/>
      <c r="AH9" s="476">
        <v>1138919.1081400001</v>
      </c>
      <c r="AI9" s="476">
        <v>33086.643859999996</v>
      </c>
      <c r="AJ9" s="476">
        <v>1172005.7520000001</v>
      </c>
      <c r="AK9" s="582" t="s">
        <v>626</v>
      </c>
      <c r="AL9" s="476">
        <v>118291.6364</v>
      </c>
      <c r="AM9" s="476">
        <v>43976.23345</v>
      </c>
      <c r="AN9" s="476">
        <v>162267.86984999999</v>
      </c>
      <c r="AO9" s="476"/>
      <c r="AP9" s="476">
        <v>388295.57752999995</v>
      </c>
      <c r="AQ9" s="476">
        <v>27993.207449999998</v>
      </c>
      <c r="AR9" s="476">
        <v>416288.78498</v>
      </c>
      <c r="AS9" s="476"/>
      <c r="AT9" s="476">
        <v>114899.26720999999</v>
      </c>
      <c r="AU9" s="476">
        <v>161535.77091999998</v>
      </c>
      <c r="AV9" s="476">
        <v>276435.03813</v>
      </c>
      <c r="AW9" s="582" t="s">
        <v>626</v>
      </c>
      <c r="AX9" s="476">
        <v>156917.56172999999</v>
      </c>
      <c r="AY9" s="476">
        <v>140.11078000000001</v>
      </c>
      <c r="AZ9" s="476">
        <v>157057.67251</v>
      </c>
      <c r="BA9" s="476"/>
      <c r="BB9" s="476">
        <v>103689.28023</v>
      </c>
      <c r="BC9" s="476">
        <v>3049.10563</v>
      </c>
      <c r="BD9" s="476">
        <v>106738.38585999999</v>
      </c>
      <c r="BE9" s="476"/>
      <c r="BF9" s="476">
        <v>14618.21565</v>
      </c>
      <c r="BG9" s="476">
        <v>24332.871230000001</v>
      </c>
      <c r="BH9" s="476">
        <v>38951.086880000003</v>
      </c>
      <c r="BI9" s="582" t="s">
        <v>626</v>
      </c>
      <c r="BJ9" s="476">
        <v>8300.8052499999994</v>
      </c>
      <c r="BK9" s="476">
        <v>19593.740829999999</v>
      </c>
      <c r="BL9" s="476">
        <v>27894.546079999996</v>
      </c>
      <c r="BM9" s="476"/>
      <c r="BN9" s="476">
        <v>21818.12328</v>
      </c>
      <c r="BO9" s="476">
        <v>84290.196599999996</v>
      </c>
      <c r="BP9" s="476">
        <v>106108.31988</v>
      </c>
      <c r="BQ9" s="476"/>
      <c r="BR9" s="476">
        <v>627045.48149999999</v>
      </c>
      <c r="BS9" s="476">
        <v>326.56566000000004</v>
      </c>
      <c r="BT9" s="476">
        <v>627372.04715999996</v>
      </c>
      <c r="BU9" s="476"/>
      <c r="BV9" s="476">
        <v>244763.02694000001</v>
      </c>
      <c r="BW9" s="476">
        <v>1226.6419799999999</v>
      </c>
      <c r="BX9" s="476">
        <v>245989.66892</v>
      </c>
      <c r="BY9" s="582" t="s">
        <v>626</v>
      </c>
      <c r="BZ9" s="476">
        <v>13681360.958259998</v>
      </c>
      <c r="CA9" s="476">
        <v>4031319.9542000005</v>
      </c>
      <c r="CB9" s="476">
        <v>17712680.912460003</v>
      </c>
      <c r="CC9" s="476"/>
      <c r="CD9" s="476">
        <v>4109852.7337600002</v>
      </c>
      <c r="CE9" s="476">
        <v>1990992.2011800001</v>
      </c>
      <c r="CF9" s="476">
        <v>6100844.9349399991</v>
      </c>
      <c r="CG9" s="476"/>
      <c r="CH9" s="476">
        <v>13681360.958259996</v>
      </c>
      <c r="CI9" s="476">
        <v>4044997.3176800003</v>
      </c>
      <c r="CJ9" s="476">
        <v>17726358.275940001</v>
      </c>
      <c r="CK9" s="477"/>
    </row>
    <row r="10" spans="1:96" s="478" customFormat="1" ht="9" customHeight="1">
      <c r="A10" s="583" t="s">
        <v>627</v>
      </c>
      <c r="B10" s="481">
        <v>55202.652600000001</v>
      </c>
      <c r="C10" s="481">
        <v>127887.80606999999</v>
      </c>
      <c r="D10" s="481">
        <v>183090.45866999999</v>
      </c>
      <c r="E10" s="481"/>
      <c r="F10" s="481">
        <v>809.35269000000005</v>
      </c>
      <c r="G10" s="481">
        <v>1464.1830600000001</v>
      </c>
      <c r="H10" s="481">
        <v>2273.53575</v>
      </c>
      <c r="I10" s="481"/>
      <c r="J10" s="481">
        <v>12787.000900000001</v>
      </c>
      <c r="K10" s="481">
        <v>351320.37699999998</v>
      </c>
      <c r="L10" s="481">
        <v>364107.37789999996</v>
      </c>
      <c r="M10" s="583" t="s">
        <v>627</v>
      </c>
      <c r="N10" s="481">
        <v>9586.5759399999988</v>
      </c>
      <c r="O10" s="481">
        <v>8493.8083999999999</v>
      </c>
      <c r="P10" s="481">
        <v>18080.384340000001</v>
      </c>
      <c r="Q10" s="481"/>
      <c r="R10" s="481">
        <v>6677.00324</v>
      </c>
      <c r="S10" s="481">
        <v>31911.454890000001</v>
      </c>
      <c r="T10" s="481">
        <v>38588.458129999999</v>
      </c>
      <c r="U10" s="481"/>
      <c r="V10" s="481">
        <v>12585.94773</v>
      </c>
      <c r="W10" s="481">
        <v>100110.16917000001</v>
      </c>
      <c r="X10" s="481">
        <v>112696.11690000001</v>
      </c>
      <c r="Y10" s="583" t="s">
        <v>627</v>
      </c>
      <c r="Z10" s="481">
        <v>23036.73978</v>
      </c>
      <c r="AA10" s="481">
        <v>17755.65841</v>
      </c>
      <c r="AB10" s="481">
        <v>40792.39819</v>
      </c>
      <c r="AC10" s="481"/>
      <c r="AD10" s="481">
        <v>9589.9164499999988</v>
      </c>
      <c r="AE10" s="481">
        <v>86528.429040000003</v>
      </c>
      <c r="AF10" s="481">
        <v>96118.345489999992</v>
      </c>
      <c r="AG10" s="481"/>
      <c r="AH10" s="481">
        <v>5321.4955599999994</v>
      </c>
      <c r="AI10" s="481">
        <v>10661.918720000001</v>
      </c>
      <c r="AJ10" s="481">
        <v>15983.414279999999</v>
      </c>
      <c r="AK10" s="583" t="s">
        <v>627</v>
      </c>
      <c r="AL10" s="481">
        <v>81.791619999999995</v>
      </c>
      <c r="AM10" s="481">
        <v>4271.4461799999999</v>
      </c>
      <c r="AN10" s="481">
        <v>4353.2377999999999</v>
      </c>
      <c r="AO10" s="481"/>
      <c r="AP10" s="481">
        <v>1993.1840199999999</v>
      </c>
      <c r="AQ10" s="481">
        <v>7223.1597899999997</v>
      </c>
      <c r="AR10" s="481">
        <v>9216.3438100000003</v>
      </c>
      <c r="AS10" s="481"/>
      <c r="AT10" s="481">
        <v>2086.63994</v>
      </c>
      <c r="AU10" s="481">
        <v>18130.209329999998</v>
      </c>
      <c r="AV10" s="481">
        <v>20216.849269999999</v>
      </c>
      <c r="AW10" s="583" t="s">
        <v>627</v>
      </c>
      <c r="AX10" s="481">
        <v>2004.56999</v>
      </c>
      <c r="AY10" s="481">
        <v>139.24576000000002</v>
      </c>
      <c r="AZ10" s="481">
        <v>2143.8157500000002</v>
      </c>
      <c r="BA10" s="481"/>
      <c r="BB10" s="481">
        <v>2625.1815000000001</v>
      </c>
      <c r="BC10" s="481">
        <v>1472.6904299999999</v>
      </c>
      <c r="BD10" s="481">
        <v>4097.8719300000002</v>
      </c>
      <c r="BE10" s="481"/>
      <c r="BF10" s="481">
        <v>1651.5150100000001</v>
      </c>
      <c r="BG10" s="481">
        <v>8821.30458</v>
      </c>
      <c r="BH10" s="481">
        <v>10472.819589999999</v>
      </c>
      <c r="BI10" s="583" t="s">
        <v>627</v>
      </c>
      <c r="BJ10" s="481">
        <v>1857.36976</v>
      </c>
      <c r="BK10" s="481">
        <v>16235.51052</v>
      </c>
      <c r="BL10" s="481">
        <v>18092.880280000001</v>
      </c>
      <c r="BM10" s="481"/>
      <c r="BN10" s="481">
        <v>1565.18831</v>
      </c>
      <c r="BO10" s="481">
        <v>13173.629359999999</v>
      </c>
      <c r="BP10" s="481">
        <v>14738.81767</v>
      </c>
      <c r="BQ10" s="481"/>
      <c r="BR10" s="481">
        <v>3784.6638399999997</v>
      </c>
      <c r="BS10" s="481">
        <v>288.37677000000002</v>
      </c>
      <c r="BT10" s="481">
        <v>4073.04061</v>
      </c>
      <c r="BU10" s="481"/>
      <c r="BV10" s="481">
        <v>910.72612000000004</v>
      </c>
      <c r="BW10" s="481">
        <v>652.97987000000001</v>
      </c>
      <c r="BX10" s="481">
        <v>1563.7059899999999</v>
      </c>
      <c r="BY10" s="583" t="s">
        <v>627</v>
      </c>
      <c r="BZ10" s="481">
        <v>154157.51499999998</v>
      </c>
      <c r="CA10" s="481">
        <v>806542.35734999983</v>
      </c>
      <c r="CB10" s="481">
        <v>960699.87235000008</v>
      </c>
      <c r="CC10" s="481"/>
      <c r="CD10" s="481">
        <v>12787.000900000001</v>
      </c>
      <c r="CE10" s="481">
        <v>367895.36744</v>
      </c>
      <c r="CF10" s="481">
        <v>380682.36833999999</v>
      </c>
      <c r="CG10" s="481"/>
      <c r="CH10" s="481">
        <v>154157.51499999998</v>
      </c>
      <c r="CI10" s="481">
        <v>823117.3477899998</v>
      </c>
      <c r="CJ10" s="481">
        <v>977274.86279000016</v>
      </c>
      <c r="CK10" s="477"/>
    </row>
    <row r="11" spans="1:96" s="478" customFormat="1" ht="9" customHeight="1">
      <c r="A11" s="483" t="s">
        <v>628</v>
      </c>
      <c r="B11" s="481">
        <v>898.18407000000002</v>
      </c>
      <c r="C11" s="481">
        <v>19.932130000000001</v>
      </c>
      <c r="D11" s="481">
        <v>918.11620000000005</v>
      </c>
      <c r="E11" s="481"/>
      <c r="F11" s="481">
        <v>282.65987999999999</v>
      </c>
      <c r="G11" s="481">
        <v>0</v>
      </c>
      <c r="H11" s="481">
        <v>282.65987999999999</v>
      </c>
      <c r="I11" s="481"/>
      <c r="J11" s="481">
        <v>87.360389999999995</v>
      </c>
      <c r="K11" s="481">
        <v>4.6333700000000002</v>
      </c>
      <c r="L11" s="481">
        <v>91.993759999999995</v>
      </c>
      <c r="M11" s="483" t="s">
        <v>628</v>
      </c>
      <c r="N11" s="481">
        <v>1350.0105000000001</v>
      </c>
      <c r="O11" s="481">
        <v>0</v>
      </c>
      <c r="P11" s="481">
        <v>1350.0105000000001</v>
      </c>
      <c r="Q11" s="481"/>
      <c r="R11" s="481">
        <v>421.06915000000004</v>
      </c>
      <c r="S11" s="481">
        <v>272.78828000000004</v>
      </c>
      <c r="T11" s="481">
        <v>693.85743000000002</v>
      </c>
      <c r="U11" s="481"/>
      <c r="V11" s="481">
        <v>1023.2219200000001</v>
      </c>
      <c r="W11" s="481">
        <v>12.718170000000001</v>
      </c>
      <c r="X11" s="481">
        <v>1035.9400900000001</v>
      </c>
      <c r="Y11" s="483" t="s">
        <v>628</v>
      </c>
      <c r="Z11" s="481">
        <v>2528.1560600000003</v>
      </c>
      <c r="AA11" s="481">
        <v>0</v>
      </c>
      <c r="AB11" s="481">
        <v>2528.1560600000003</v>
      </c>
      <c r="AC11" s="481"/>
      <c r="AD11" s="481">
        <v>265.15445</v>
      </c>
      <c r="AE11" s="481">
        <v>130.58394999999999</v>
      </c>
      <c r="AF11" s="481">
        <v>395.73840000000001</v>
      </c>
      <c r="AG11" s="481"/>
      <c r="AH11" s="481">
        <v>231.79433</v>
      </c>
      <c r="AI11" s="481">
        <v>0</v>
      </c>
      <c r="AJ11" s="481">
        <v>231.79433</v>
      </c>
      <c r="AK11" s="483" t="s">
        <v>628</v>
      </c>
      <c r="AL11" s="481">
        <v>19.068570000000001</v>
      </c>
      <c r="AM11" s="481">
        <v>7.5613700000000001</v>
      </c>
      <c r="AN11" s="481">
        <v>26.629940000000001</v>
      </c>
      <c r="AO11" s="481"/>
      <c r="AP11" s="481">
        <v>292.25551000000002</v>
      </c>
      <c r="AQ11" s="481">
        <v>0</v>
      </c>
      <c r="AR11" s="481">
        <v>292.25551000000002</v>
      </c>
      <c r="AS11" s="481"/>
      <c r="AT11" s="481">
        <v>540.51016000000004</v>
      </c>
      <c r="AU11" s="481">
        <v>0</v>
      </c>
      <c r="AV11" s="481">
        <v>540.51016000000004</v>
      </c>
      <c r="AW11" s="483" t="s">
        <v>628</v>
      </c>
      <c r="AX11" s="481">
        <v>1308.7268599999998</v>
      </c>
      <c r="AY11" s="481">
        <v>0</v>
      </c>
      <c r="AZ11" s="481">
        <v>1308.7268599999998</v>
      </c>
      <c r="BA11" s="481"/>
      <c r="BB11" s="481">
        <v>607.91323</v>
      </c>
      <c r="BC11" s="481">
        <v>154.95249999999999</v>
      </c>
      <c r="BD11" s="481">
        <v>762.86572999999999</v>
      </c>
      <c r="BE11" s="481"/>
      <c r="BF11" s="481">
        <v>613.55701999999997</v>
      </c>
      <c r="BG11" s="481">
        <v>0</v>
      </c>
      <c r="BH11" s="481">
        <v>613.55701999999997</v>
      </c>
      <c r="BI11" s="483" t="s">
        <v>628</v>
      </c>
      <c r="BJ11" s="481">
        <v>1366.8100900000002</v>
      </c>
      <c r="BK11" s="481">
        <v>6.8784400000000003</v>
      </c>
      <c r="BL11" s="481">
        <v>1373.6885300000001</v>
      </c>
      <c r="BM11" s="481"/>
      <c r="BN11" s="481">
        <v>1510.5203900000001</v>
      </c>
      <c r="BO11" s="481">
        <v>766.49854000000005</v>
      </c>
      <c r="BP11" s="481">
        <v>2277.0189300000002</v>
      </c>
      <c r="BQ11" s="481"/>
      <c r="BR11" s="481">
        <v>268.7577</v>
      </c>
      <c r="BS11" s="481">
        <v>0</v>
      </c>
      <c r="BT11" s="481">
        <v>268.7577</v>
      </c>
      <c r="BU11" s="481"/>
      <c r="BV11" s="481">
        <v>343.75415000000004</v>
      </c>
      <c r="BW11" s="481">
        <v>7.2195</v>
      </c>
      <c r="BX11" s="481">
        <v>350.97365000000002</v>
      </c>
      <c r="BY11" s="483" t="s">
        <v>628</v>
      </c>
      <c r="BZ11" s="481">
        <v>13959.48443</v>
      </c>
      <c r="CA11" s="481">
        <v>1383.7662499999999</v>
      </c>
      <c r="CB11" s="481">
        <v>15343.250679999999</v>
      </c>
      <c r="CC11" s="481"/>
      <c r="CD11" s="481">
        <v>87.360389999999995</v>
      </c>
      <c r="CE11" s="481">
        <v>4.6333700000000002</v>
      </c>
      <c r="CF11" s="481">
        <v>91.993759999999995</v>
      </c>
      <c r="CG11" s="481"/>
      <c r="CH11" s="481">
        <v>13959.48443</v>
      </c>
      <c r="CI11" s="481">
        <v>1383.7662499999999</v>
      </c>
      <c r="CJ11" s="481">
        <v>15343.250679999999</v>
      </c>
      <c r="CK11" s="477"/>
    </row>
    <row r="12" spans="1:96" s="478" customFormat="1" ht="9" customHeight="1">
      <c r="A12" s="483" t="s">
        <v>629</v>
      </c>
      <c r="B12" s="481">
        <v>124508.84329999999</v>
      </c>
      <c r="C12" s="481">
        <v>24028.423629999998</v>
      </c>
      <c r="D12" s="481">
        <v>148537.26693000001</v>
      </c>
      <c r="E12" s="481"/>
      <c r="F12" s="481">
        <v>560.76159999999993</v>
      </c>
      <c r="G12" s="481">
        <v>0</v>
      </c>
      <c r="H12" s="481">
        <v>560.76159999999993</v>
      </c>
      <c r="I12" s="481"/>
      <c r="J12" s="481">
        <v>463669.61420000001</v>
      </c>
      <c r="K12" s="481">
        <v>68133.696030000006</v>
      </c>
      <c r="L12" s="481">
        <v>531803.31023000006</v>
      </c>
      <c r="M12" s="483" t="s">
        <v>629</v>
      </c>
      <c r="N12" s="481">
        <v>16913.38653</v>
      </c>
      <c r="O12" s="481">
        <v>518.94341000000009</v>
      </c>
      <c r="P12" s="481">
        <v>17432.32994</v>
      </c>
      <c r="Q12" s="481"/>
      <c r="R12" s="481">
        <v>47506.754090000002</v>
      </c>
      <c r="S12" s="481">
        <v>6643.3925600000002</v>
      </c>
      <c r="T12" s="481">
        <v>54150.146649999995</v>
      </c>
      <c r="U12" s="481"/>
      <c r="V12" s="481">
        <v>110047.42168000001</v>
      </c>
      <c r="W12" s="481">
        <v>18397.850719999999</v>
      </c>
      <c r="X12" s="481">
        <v>128445.2724</v>
      </c>
      <c r="Y12" s="483" t="s">
        <v>629</v>
      </c>
      <c r="Z12" s="481">
        <v>23958.750329999999</v>
      </c>
      <c r="AA12" s="481">
        <v>5725.2930299999998</v>
      </c>
      <c r="AB12" s="481">
        <v>29684.04336</v>
      </c>
      <c r="AC12" s="481"/>
      <c r="AD12" s="481">
        <v>182485.50993</v>
      </c>
      <c r="AE12" s="481">
        <v>36921.334820000004</v>
      </c>
      <c r="AF12" s="481">
        <v>219406.84474999999</v>
      </c>
      <c r="AG12" s="481"/>
      <c r="AH12" s="481">
        <v>37869.986219999999</v>
      </c>
      <c r="AI12" s="481">
        <v>774.00386000000003</v>
      </c>
      <c r="AJ12" s="481">
        <v>38643.990079999996</v>
      </c>
      <c r="AK12" s="483" t="s">
        <v>629</v>
      </c>
      <c r="AL12" s="481">
        <v>17612.166579999997</v>
      </c>
      <c r="AM12" s="481">
        <v>0</v>
      </c>
      <c r="AN12" s="481">
        <v>17612.166579999997</v>
      </c>
      <c r="AO12" s="481"/>
      <c r="AP12" s="481">
        <v>7211.1584999999995</v>
      </c>
      <c r="AQ12" s="481">
        <v>0</v>
      </c>
      <c r="AR12" s="481">
        <v>7211.1584999999995</v>
      </c>
      <c r="AS12" s="481"/>
      <c r="AT12" s="481">
        <v>15245.99367</v>
      </c>
      <c r="AU12" s="481">
        <v>3764.68939</v>
      </c>
      <c r="AV12" s="481">
        <v>19010.683059999999</v>
      </c>
      <c r="AW12" s="483" t="s">
        <v>629</v>
      </c>
      <c r="AX12" s="481">
        <v>2553.1240700000003</v>
      </c>
      <c r="AY12" s="481">
        <v>0</v>
      </c>
      <c r="AZ12" s="481">
        <v>2553.1240700000003</v>
      </c>
      <c r="BA12" s="481"/>
      <c r="BB12" s="481">
        <v>116.95968000000001</v>
      </c>
      <c r="BC12" s="481">
        <v>0</v>
      </c>
      <c r="BD12" s="481">
        <v>116.95968000000001</v>
      </c>
      <c r="BE12" s="481"/>
      <c r="BF12" s="481">
        <v>4382.44877</v>
      </c>
      <c r="BG12" s="481">
        <v>778.85295000000008</v>
      </c>
      <c r="BH12" s="481">
        <v>5161.3017199999995</v>
      </c>
      <c r="BI12" s="483" t="s">
        <v>629</v>
      </c>
      <c r="BJ12" s="481">
        <v>3676.1358999999998</v>
      </c>
      <c r="BK12" s="481">
        <v>1915.2613399999998</v>
      </c>
      <c r="BL12" s="481">
        <v>5591.3972400000002</v>
      </c>
      <c r="BM12" s="481"/>
      <c r="BN12" s="481">
        <v>12972.39299</v>
      </c>
      <c r="BO12" s="481">
        <v>0</v>
      </c>
      <c r="BP12" s="481">
        <v>12972.39299</v>
      </c>
      <c r="BQ12" s="481"/>
      <c r="BR12" s="481">
        <v>5973.0333300000002</v>
      </c>
      <c r="BS12" s="481">
        <v>0</v>
      </c>
      <c r="BT12" s="481">
        <v>5973.0333300000002</v>
      </c>
      <c r="BU12" s="481"/>
      <c r="BV12" s="481">
        <v>1920.1063300000001</v>
      </c>
      <c r="BW12" s="481">
        <v>0</v>
      </c>
      <c r="BX12" s="481">
        <v>1920.1063300000001</v>
      </c>
      <c r="BY12" s="483" t="s">
        <v>629</v>
      </c>
      <c r="BZ12" s="481">
        <v>1079184.5477000002</v>
      </c>
      <c r="CA12" s="481">
        <v>167601.74174000003</v>
      </c>
      <c r="CB12" s="481">
        <v>1246786.2894400002</v>
      </c>
      <c r="CC12" s="481"/>
      <c r="CD12" s="481">
        <v>463669.61420000001</v>
      </c>
      <c r="CE12" s="481">
        <v>68144.666549999994</v>
      </c>
      <c r="CF12" s="481">
        <v>531814.28075000003</v>
      </c>
      <c r="CG12" s="481"/>
      <c r="CH12" s="481">
        <v>1079184.5477000002</v>
      </c>
      <c r="CI12" s="481">
        <v>167612.71226</v>
      </c>
      <c r="CJ12" s="481">
        <v>1246797.2599600002</v>
      </c>
      <c r="CK12" s="477"/>
    </row>
    <row r="13" spans="1:96" s="478" customFormat="1" ht="9" customHeight="1">
      <c r="A13" s="483" t="s">
        <v>630</v>
      </c>
      <c r="B13" s="481">
        <v>2005368.5260300001</v>
      </c>
      <c r="C13" s="481">
        <v>471612.82485999999</v>
      </c>
      <c r="D13" s="481">
        <v>2476981.3508899999</v>
      </c>
      <c r="E13" s="481"/>
      <c r="F13" s="481">
        <v>74193.390760000009</v>
      </c>
      <c r="G13" s="481">
        <v>2666.8768999999998</v>
      </c>
      <c r="H13" s="481">
        <v>76860.267659999998</v>
      </c>
      <c r="I13" s="481"/>
      <c r="J13" s="481">
        <v>3132670.8178699999</v>
      </c>
      <c r="K13" s="481">
        <v>844384.31465999992</v>
      </c>
      <c r="L13" s="481">
        <v>3977055.1325300001</v>
      </c>
      <c r="M13" s="483" t="s">
        <v>630</v>
      </c>
      <c r="N13" s="481">
        <v>181369.64715</v>
      </c>
      <c r="O13" s="481">
        <v>31726.172750000002</v>
      </c>
      <c r="P13" s="481">
        <v>213095.8199</v>
      </c>
      <c r="Q13" s="481"/>
      <c r="R13" s="481">
        <v>311925.83402000001</v>
      </c>
      <c r="S13" s="481">
        <v>101983.85501</v>
      </c>
      <c r="T13" s="481">
        <v>413909.68902999995</v>
      </c>
      <c r="U13" s="481"/>
      <c r="V13" s="481">
        <v>1105608.0862199999</v>
      </c>
      <c r="W13" s="481">
        <v>212319.61497</v>
      </c>
      <c r="X13" s="481">
        <v>1317927.7011900002</v>
      </c>
      <c r="Y13" s="483" t="s">
        <v>630</v>
      </c>
      <c r="Z13" s="481">
        <v>16812.7817</v>
      </c>
      <c r="AA13" s="481">
        <v>8591.5852799999993</v>
      </c>
      <c r="AB13" s="481">
        <v>25404.366979999999</v>
      </c>
      <c r="AC13" s="481"/>
      <c r="AD13" s="481">
        <v>1346822.6003800002</v>
      </c>
      <c r="AE13" s="481">
        <v>283027.60512000002</v>
      </c>
      <c r="AF13" s="481">
        <v>1629850.2054999999</v>
      </c>
      <c r="AG13" s="481"/>
      <c r="AH13" s="481">
        <v>1080814.9928299999</v>
      </c>
      <c r="AI13" s="481">
        <v>651.07002</v>
      </c>
      <c r="AJ13" s="481">
        <v>1081466.0628499999</v>
      </c>
      <c r="AK13" s="483" t="s">
        <v>630</v>
      </c>
      <c r="AL13" s="481">
        <v>100578.67791</v>
      </c>
      <c r="AM13" s="481">
        <v>18006.32257</v>
      </c>
      <c r="AN13" s="481">
        <v>118585.00048</v>
      </c>
      <c r="AO13" s="481"/>
      <c r="AP13" s="481">
        <v>370912.54658999998</v>
      </c>
      <c r="AQ13" s="481">
        <v>0</v>
      </c>
      <c r="AR13" s="481">
        <v>370912.54658999998</v>
      </c>
      <c r="AS13" s="481"/>
      <c r="AT13" s="481">
        <v>68802.638149999999</v>
      </c>
      <c r="AU13" s="481">
        <v>75092.824330000003</v>
      </c>
      <c r="AV13" s="481">
        <v>143895.46247999999</v>
      </c>
      <c r="AW13" s="483" t="s">
        <v>630</v>
      </c>
      <c r="AX13" s="481">
        <v>149785.40409</v>
      </c>
      <c r="AY13" s="481">
        <v>1.583E-2</v>
      </c>
      <c r="AZ13" s="481">
        <v>149785.41991999999</v>
      </c>
      <c r="BA13" s="481"/>
      <c r="BB13" s="481">
        <v>99837.310530000002</v>
      </c>
      <c r="BC13" s="481">
        <v>1421.4627</v>
      </c>
      <c r="BD13" s="481">
        <v>101258.77323000001</v>
      </c>
      <c r="BE13" s="481"/>
      <c r="BF13" s="481">
        <v>7775.0698400000001</v>
      </c>
      <c r="BG13" s="481">
        <v>13063.263789999999</v>
      </c>
      <c r="BH13" s="481">
        <v>20838.333629999997</v>
      </c>
      <c r="BI13" s="483" t="s">
        <v>630</v>
      </c>
      <c r="BJ13" s="481">
        <v>1400.4894999999999</v>
      </c>
      <c r="BK13" s="481">
        <v>1153.5593799999999</v>
      </c>
      <c r="BL13" s="481">
        <v>2554.0488799999998</v>
      </c>
      <c r="BM13" s="481"/>
      <c r="BN13" s="481">
        <v>29297.165370000002</v>
      </c>
      <c r="BO13" s="481">
        <v>19773.720699999998</v>
      </c>
      <c r="BP13" s="481">
        <v>49070.88607</v>
      </c>
      <c r="BQ13" s="481"/>
      <c r="BR13" s="481">
        <v>616949.29535000003</v>
      </c>
      <c r="BS13" s="481">
        <v>0</v>
      </c>
      <c r="BT13" s="481">
        <v>616949.29535000003</v>
      </c>
      <c r="BU13" s="481"/>
      <c r="BV13" s="481">
        <v>241502.13852000001</v>
      </c>
      <c r="BW13" s="481">
        <v>2.0807500000000001</v>
      </c>
      <c r="BX13" s="481">
        <v>241504.21927</v>
      </c>
      <c r="BY13" s="483" t="s">
        <v>630</v>
      </c>
      <c r="BZ13" s="481">
        <v>10942427.412809998</v>
      </c>
      <c r="CA13" s="481">
        <v>2085477.1696199996</v>
      </c>
      <c r="CB13" s="481">
        <v>13027904.582429996</v>
      </c>
      <c r="CC13" s="481"/>
      <c r="CD13" s="481">
        <v>3132670.8178699999</v>
      </c>
      <c r="CE13" s="481">
        <v>857794.43903000001</v>
      </c>
      <c r="CF13" s="481">
        <v>3990465.2568999999</v>
      </c>
      <c r="CG13" s="481"/>
      <c r="CH13" s="481">
        <v>10942427.412809998</v>
      </c>
      <c r="CI13" s="481">
        <v>2098887.2939899997</v>
      </c>
      <c r="CJ13" s="481">
        <v>13041314.706799995</v>
      </c>
      <c r="CK13" s="477"/>
    </row>
    <row r="14" spans="1:96" s="478" customFormat="1" ht="9" customHeight="1">
      <c r="A14" s="483" t="s">
        <v>631</v>
      </c>
      <c r="B14" s="481">
        <v>0</v>
      </c>
      <c r="C14" s="481">
        <v>0</v>
      </c>
      <c r="D14" s="481">
        <v>0</v>
      </c>
      <c r="E14" s="481"/>
      <c r="F14" s="481">
        <v>0</v>
      </c>
      <c r="G14" s="481">
        <v>0</v>
      </c>
      <c r="H14" s="481">
        <v>0</v>
      </c>
      <c r="I14" s="481"/>
      <c r="J14" s="481">
        <v>21361.128789999999</v>
      </c>
      <c r="K14" s="481">
        <v>5509.2407800000001</v>
      </c>
      <c r="L14" s="481">
        <v>26870.369569999999</v>
      </c>
      <c r="M14" s="483" t="s">
        <v>631</v>
      </c>
      <c r="N14" s="481">
        <v>0</v>
      </c>
      <c r="O14" s="481">
        <v>0</v>
      </c>
      <c r="P14" s="481">
        <v>0</v>
      </c>
      <c r="Q14" s="481"/>
      <c r="R14" s="481">
        <v>5536.9281900000005</v>
      </c>
      <c r="S14" s="481">
        <v>-1696.3709500000002</v>
      </c>
      <c r="T14" s="481">
        <v>3840.5572400000001</v>
      </c>
      <c r="U14" s="481"/>
      <c r="V14" s="481">
        <v>10877.307070000001</v>
      </c>
      <c r="W14" s="481">
        <v>-16.028569999999998</v>
      </c>
      <c r="X14" s="481">
        <v>10861.2785</v>
      </c>
      <c r="Y14" s="483" t="s">
        <v>631</v>
      </c>
      <c r="Z14" s="481">
        <v>0</v>
      </c>
      <c r="AA14" s="481">
        <v>0</v>
      </c>
      <c r="AB14" s="481">
        <v>0</v>
      </c>
      <c r="AC14" s="481"/>
      <c r="AD14" s="481">
        <v>43909.024189999996</v>
      </c>
      <c r="AE14" s="481">
        <v>872.99999000000003</v>
      </c>
      <c r="AF14" s="481">
        <v>44782.02418</v>
      </c>
      <c r="AG14" s="481"/>
      <c r="AH14" s="481">
        <v>0</v>
      </c>
      <c r="AI14" s="481">
        <v>0</v>
      </c>
      <c r="AJ14" s="481">
        <v>0</v>
      </c>
      <c r="AK14" s="483" t="s">
        <v>631</v>
      </c>
      <c r="AL14" s="481">
        <v>0</v>
      </c>
      <c r="AM14" s="481">
        <v>0</v>
      </c>
      <c r="AN14" s="481">
        <v>0</v>
      </c>
      <c r="AO14" s="481"/>
      <c r="AP14" s="481">
        <v>7886.4329100000004</v>
      </c>
      <c r="AQ14" s="481">
        <v>0</v>
      </c>
      <c r="AR14" s="481">
        <v>7886.4329100000004</v>
      </c>
      <c r="AS14" s="481"/>
      <c r="AT14" s="481">
        <v>6598.7028600000003</v>
      </c>
      <c r="AU14" s="481">
        <v>0</v>
      </c>
      <c r="AV14" s="481">
        <v>6598.7028600000003</v>
      </c>
      <c r="AW14" s="483" t="s">
        <v>631</v>
      </c>
      <c r="AX14" s="481">
        <v>0</v>
      </c>
      <c r="AY14" s="481">
        <v>0</v>
      </c>
      <c r="AZ14" s="481">
        <v>0</v>
      </c>
      <c r="BA14" s="481"/>
      <c r="BB14" s="481">
        <v>0</v>
      </c>
      <c r="BC14" s="481">
        <v>0</v>
      </c>
      <c r="BD14" s="481">
        <v>0</v>
      </c>
      <c r="BE14" s="481"/>
      <c r="BF14" s="481">
        <v>0</v>
      </c>
      <c r="BG14" s="481">
        <v>1669.4362599999999</v>
      </c>
      <c r="BH14" s="481">
        <v>1669.4362599999999</v>
      </c>
      <c r="BI14" s="483" t="s">
        <v>631</v>
      </c>
      <c r="BJ14" s="481">
        <v>0</v>
      </c>
      <c r="BK14" s="481">
        <v>0</v>
      </c>
      <c r="BL14" s="481">
        <v>0</v>
      </c>
      <c r="BM14" s="481"/>
      <c r="BN14" s="481">
        <v>12473.75929</v>
      </c>
      <c r="BO14" s="481">
        <v>0</v>
      </c>
      <c r="BP14" s="481">
        <v>12473.75929</v>
      </c>
      <c r="BQ14" s="481"/>
      <c r="BR14" s="481">
        <v>0</v>
      </c>
      <c r="BS14" s="481">
        <v>0</v>
      </c>
      <c r="BT14" s="481">
        <v>0</v>
      </c>
      <c r="BU14" s="481"/>
      <c r="BV14" s="481">
        <v>0</v>
      </c>
      <c r="BW14" s="481">
        <v>0</v>
      </c>
      <c r="BX14" s="481">
        <v>0</v>
      </c>
      <c r="BY14" s="483" t="s">
        <v>631</v>
      </c>
      <c r="BZ14" s="481">
        <v>108643.28330000001</v>
      </c>
      <c r="CA14" s="481">
        <v>6339.2775099999999</v>
      </c>
      <c r="CB14" s="481">
        <v>114982.56081000001</v>
      </c>
      <c r="CC14" s="481"/>
      <c r="CD14" s="481">
        <v>21361.128789999999</v>
      </c>
      <c r="CE14" s="481">
        <v>5509.2407800000001</v>
      </c>
      <c r="CF14" s="481">
        <v>26870.369569999999</v>
      </c>
      <c r="CG14" s="481"/>
      <c r="CH14" s="481">
        <v>108643.28330000001</v>
      </c>
      <c r="CI14" s="481">
        <v>6339.2775099999999</v>
      </c>
      <c r="CJ14" s="481">
        <v>114982.56081000001</v>
      </c>
      <c r="CK14" s="477"/>
    </row>
    <row r="15" spans="1:96" s="478" customFormat="1" ht="9" customHeight="1">
      <c r="A15" s="483" t="s">
        <v>632</v>
      </c>
      <c r="B15" s="481">
        <v>15721.018769999999</v>
      </c>
      <c r="C15" s="481">
        <v>0</v>
      </c>
      <c r="D15" s="481">
        <v>15721.018769999999</v>
      </c>
      <c r="E15" s="481"/>
      <c r="F15" s="481">
        <v>1050.8873799999999</v>
      </c>
      <c r="G15" s="481">
        <v>0</v>
      </c>
      <c r="H15" s="481">
        <v>1050.8873799999999</v>
      </c>
      <c r="I15" s="481"/>
      <c r="J15" s="481">
        <v>236411.30034000002</v>
      </c>
      <c r="K15" s="481">
        <v>0</v>
      </c>
      <c r="L15" s="481">
        <v>236411.30034000002</v>
      </c>
      <c r="M15" s="483" t="s">
        <v>632</v>
      </c>
      <c r="N15" s="481">
        <v>0</v>
      </c>
      <c r="O15" s="481">
        <v>0</v>
      </c>
      <c r="P15" s="481">
        <v>0</v>
      </c>
      <c r="Q15" s="481"/>
      <c r="R15" s="481">
        <v>0</v>
      </c>
      <c r="S15" s="481">
        <v>0</v>
      </c>
      <c r="T15" s="481">
        <v>0</v>
      </c>
      <c r="U15" s="481"/>
      <c r="V15" s="481">
        <v>26756.731460000003</v>
      </c>
      <c r="W15" s="481">
        <v>0</v>
      </c>
      <c r="X15" s="481">
        <v>26756.731460000003</v>
      </c>
      <c r="Y15" s="483" t="s">
        <v>632</v>
      </c>
      <c r="Z15" s="481">
        <v>0</v>
      </c>
      <c r="AA15" s="481">
        <v>0</v>
      </c>
      <c r="AB15" s="481">
        <v>0</v>
      </c>
      <c r="AC15" s="481"/>
      <c r="AD15" s="481">
        <v>6200.8066200000003</v>
      </c>
      <c r="AE15" s="481">
        <v>0</v>
      </c>
      <c r="AF15" s="481">
        <v>6200.8066200000003</v>
      </c>
      <c r="AG15" s="481"/>
      <c r="AH15" s="481">
        <v>0</v>
      </c>
      <c r="AI15" s="481">
        <v>0</v>
      </c>
      <c r="AJ15" s="481">
        <v>0</v>
      </c>
      <c r="AK15" s="483" t="s">
        <v>632</v>
      </c>
      <c r="AL15" s="481">
        <v>0</v>
      </c>
      <c r="AM15" s="481">
        <v>0</v>
      </c>
      <c r="AN15" s="481">
        <v>0</v>
      </c>
      <c r="AO15" s="481"/>
      <c r="AP15" s="481">
        <v>0</v>
      </c>
      <c r="AQ15" s="481">
        <v>0</v>
      </c>
      <c r="AR15" s="481">
        <v>0</v>
      </c>
      <c r="AS15" s="481"/>
      <c r="AT15" s="481">
        <v>0</v>
      </c>
      <c r="AU15" s="481">
        <v>0</v>
      </c>
      <c r="AV15" s="481">
        <v>0</v>
      </c>
      <c r="AW15" s="483" t="s">
        <v>632</v>
      </c>
      <c r="AX15" s="481">
        <v>0</v>
      </c>
      <c r="AY15" s="481">
        <v>0</v>
      </c>
      <c r="AZ15" s="481">
        <v>0</v>
      </c>
      <c r="BA15" s="481"/>
      <c r="BB15" s="481">
        <v>0</v>
      </c>
      <c r="BC15" s="481">
        <v>0</v>
      </c>
      <c r="BD15" s="481">
        <v>0</v>
      </c>
      <c r="BE15" s="481"/>
      <c r="BF15" s="481">
        <v>0</v>
      </c>
      <c r="BG15" s="481">
        <v>0</v>
      </c>
      <c r="BH15" s="481">
        <v>0</v>
      </c>
      <c r="BI15" s="483" t="s">
        <v>632</v>
      </c>
      <c r="BJ15" s="481">
        <v>0</v>
      </c>
      <c r="BK15" s="481">
        <v>0</v>
      </c>
      <c r="BL15" s="481">
        <v>0</v>
      </c>
      <c r="BM15" s="481"/>
      <c r="BN15" s="481">
        <v>0</v>
      </c>
      <c r="BO15" s="481">
        <v>0</v>
      </c>
      <c r="BP15" s="481">
        <v>0</v>
      </c>
      <c r="BQ15" s="481"/>
      <c r="BR15" s="481">
        <v>0</v>
      </c>
      <c r="BS15" s="481">
        <v>0</v>
      </c>
      <c r="BT15" s="481">
        <v>0</v>
      </c>
      <c r="BU15" s="481"/>
      <c r="BV15" s="481">
        <v>0</v>
      </c>
      <c r="BW15" s="481">
        <v>0</v>
      </c>
      <c r="BX15" s="481">
        <v>0</v>
      </c>
      <c r="BY15" s="483" t="s">
        <v>632</v>
      </c>
      <c r="BZ15" s="481">
        <v>286140.74456999998</v>
      </c>
      <c r="CA15" s="481">
        <v>0</v>
      </c>
      <c r="CB15" s="481">
        <v>286140.74456999998</v>
      </c>
      <c r="CC15" s="481"/>
      <c r="CD15" s="481">
        <v>236411.30034000002</v>
      </c>
      <c r="CE15" s="481">
        <v>0</v>
      </c>
      <c r="CF15" s="481">
        <v>236411.30034000002</v>
      </c>
      <c r="CG15" s="481"/>
      <c r="CH15" s="481">
        <v>286140.74456999998</v>
      </c>
      <c r="CI15" s="481">
        <v>0</v>
      </c>
      <c r="CJ15" s="481">
        <v>286140.74456999998</v>
      </c>
      <c r="CK15" s="477"/>
    </row>
    <row r="16" spans="1:96" s="478" customFormat="1" ht="9" customHeight="1">
      <c r="A16" s="483" t="s">
        <v>633</v>
      </c>
      <c r="B16" s="481">
        <v>389164.49482999998</v>
      </c>
      <c r="C16" s="481">
        <v>-190.58708999999999</v>
      </c>
      <c r="D16" s="481">
        <v>388973.90774</v>
      </c>
      <c r="E16" s="481"/>
      <c r="F16" s="481">
        <v>0</v>
      </c>
      <c r="G16" s="481">
        <v>917.44934999999998</v>
      </c>
      <c r="H16" s="481">
        <v>917.44934999999998</v>
      </c>
      <c r="I16" s="481"/>
      <c r="J16" s="481">
        <v>212015.75162</v>
      </c>
      <c r="K16" s="481">
        <v>662181.05252999999</v>
      </c>
      <c r="L16" s="481">
        <v>874196.80414999998</v>
      </c>
      <c r="M16" s="483" t="s">
        <v>633</v>
      </c>
      <c r="N16" s="481">
        <v>-29.91103</v>
      </c>
      <c r="O16" s="481">
        <v>8456.67497</v>
      </c>
      <c r="P16" s="481">
        <v>8426.7639399999989</v>
      </c>
      <c r="Q16" s="481"/>
      <c r="R16" s="481">
        <v>-36.28237</v>
      </c>
      <c r="S16" s="481">
        <v>42810.700079999995</v>
      </c>
      <c r="T16" s="481">
        <v>42774.417710000002</v>
      </c>
      <c r="U16" s="481"/>
      <c r="V16" s="481">
        <v>56887.474829999999</v>
      </c>
      <c r="W16" s="481">
        <v>0</v>
      </c>
      <c r="X16" s="481">
        <v>56887.474829999999</v>
      </c>
      <c r="Y16" s="483" t="s">
        <v>633</v>
      </c>
      <c r="Z16" s="481">
        <v>0</v>
      </c>
      <c r="AA16" s="481">
        <v>0</v>
      </c>
      <c r="AB16" s="481">
        <v>0</v>
      </c>
      <c r="AC16" s="481"/>
      <c r="AD16" s="481">
        <v>251481.32050999999</v>
      </c>
      <c r="AE16" s="481">
        <v>3073.91671</v>
      </c>
      <c r="AF16" s="481">
        <v>254555.23722000001</v>
      </c>
      <c r="AG16" s="481"/>
      <c r="AH16" s="481">
        <v>1411.4255700000001</v>
      </c>
      <c r="AI16" s="481">
        <v>20995.696199999998</v>
      </c>
      <c r="AJ16" s="481">
        <v>22407.121769999998</v>
      </c>
      <c r="AK16" s="483" t="s">
        <v>633</v>
      </c>
      <c r="AL16" s="481">
        <v>-6.8280000000000007E-2</v>
      </c>
      <c r="AM16" s="481">
        <v>21690.893070000002</v>
      </c>
      <c r="AN16" s="481">
        <v>21690.824789999999</v>
      </c>
      <c r="AO16" s="481"/>
      <c r="AP16" s="481">
        <v>0</v>
      </c>
      <c r="AQ16" s="481">
        <v>20770.04766</v>
      </c>
      <c r="AR16" s="481">
        <v>20770.04766</v>
      </c>
      <c r="AS16" s="481"/>
      <c r="AT16" s="481">
        <v>0</v>
      </c>
      <c r="AU16" s="481">
        <v>64029.197719999996</v>
      </c>
      <c r="AV16" s="481">
        <v>64029.197719999996</v>
      </c>
      <c r="AW16" s="483" t="s">
        <v>633</v>
      </c>
      <c r="AX16" s="481">
        <v>1195.9835800000001</v>
      </c>
      <c r="AY16" s="481">
        <v>0</v>
      </c>
      <c r="AZ16" s="481">
        <v>1195.9835800000001</v>
      </c>
      <c r="BA16" s="481"/>
      <c r="BB16" s="481">
        <v>501.91529000000003</v>
      </c>
      <c r="BC16" s="481">
        <v>0</v>
      </c>
      <c r="BD16" s="481">
        <v>501.91529000000003</v>
      </c>
      <c r="BE16" s="481"/>
      <c r="BF16" s="481">
        <v>0</v>
      </c>
      <c r="BG16" s="481">
        <v>0</v>
      </c>
      <c r="BH16" s="481">
        <v>0</v>
      </c>
      <c r="BI16" s="483" t="s">
        <v>633</v>
      </c>
      <c r="BJ16" s="481">
        <v>0</v>
      </c>
      <c r="BK16" s="481">
        <v>282.53115000000003</v>
      </c>
      <c r="BL16" s="481">
        <v>282.53115000000003</v>
      </c>
      <c r="BM16" s="481"/>
      <c r="BN16" s="481">
        <v>88.889650000000003</v>
      </c>
      <c r="BO16" s="481">
        <v>12904.61247</v>
      </c>
      <c r="BP16" s="481">
        <v>12993.502119999999</v>
      </c>
      <c r="BQ16" s="481"/>
      <c r="BR16" s="481">
        <v>69.731279999999998</v>
      </c>
      <c r="BS16" s="481">
        <v>38.188890000000001</v>
      </c>
      <c r="BT16" s="481">
        <v>107.92017</v>
      </c>
      <c r="BU16" s="481"/>
      <c r="BV16" s="481">
        <v>86.301820000000006</v>
      </c>
      <c r="BW16" s="481">
        <v>564.36185999999998</v>
      </c>
      <c r="BX16" s="481">
        <v>650.66368</v>
      </c>
      <c r="BY16" s="483" t="s">
        <v>633</v>
      </c>
      <c r="BZ16" s="481">
        <v>912837.02729999996</v>
      </c>
      <c r="CA16" s="481">
        <v>858524.73557000014</v>
      </c>
      <c r="CB16" s="481">
        <v>1771361.76287</v>
      </c>
      <c r="CC16" s="481"/>
      <c r="CD16" s="481">
        <v>212015.75162</v>
      </c>
      <c r="CE16" s="481">
        <v>662156.63100000005</v>
      </c>
      <c r="CF16" s="481">
        <v>874172.38262000005</v>
      </c>
      <c r="CG16" s="481"/>
      <c r="CH16" s="481">
        <v>912837.02729999996</v>
      </c>
      <c r="CI16" s="481">
        <v>858500.3140400002</v>
      </c>
      <c r="CJ16" s="481">
        <v>1771337.34134</v>
      </c>
      <c r="CK16" s="477"/>
    </row>
    <row r="17" spans="1:89" s="478" customFormat="1" ht="9" customHeight="1">
      <c r="A17" s="483" t="s">
        <v>634</v>
      </c>
      <c r="B17" s="481">
        <v>0</v>
      </c>
      <c r="C17" s="481">
        <v>20460.517370000001</v>
      </c>
      <c r="D17" s="481">
        <v>20460.517370000001</v>
      </c>
      <c r="E17" s="481"/>
      <c r="F17" s="481">
        <v>0</v>
      </c>
      <c r="G17" s="481">
        <v>0</v>
      </c>
      <c r="H17" s="481">
        <v>0</v>
      </c>
      <c r="I17" s="481"/>
      <c r="J17" s="481">
        <v>0</v>
      </c>
      <c r="K17" s="481">
        <v>4037.4391700000001</v>
      </c>
      <c r="L17" s="481">
        <v>4037.4391700000001</v>
      </c>
      <c r="M17" s="483" t="s">
        <v>634</v>
      </c>
      <c r="N17" s="481">
        <v>0</v>
      </c>
      <c r="O17" s="481">
        <v>0</v>
      </c>
      <c r="P17" s="481">
        <v>0</v>
      </c>
      <c r="Q17" s="481"/>
      <c r="R17" s="481">
        <v>2487.2410300000001</v>
      </c>
      <c r="S17" s="481">
        <v>-1390.9527599999999</v>
      </c>
      <c r="T17" s="481">
        <v>1096.28827</v>
      </c>
      <c r="U17" s="481"/>
      <c r="V17" s="481">
        <v>1954.65398</v>
      </c>
      <c r="W17" s="481">
        <v>1515.7859100000001</v>
      </c>
      <c r="X17" s="481">
        <v>3470.4398900000001</v>
      </c>
      <c r="Y17" s="483" t="s">
        <v>634</v>
      </c>
      <c r="Z17" s="481">
        <v>121732.57656999999</v>
      </c>
      <c r="AA17" s="481">
        <v>0</v>
      </c>
      <c r="AB17" s="481">
        <v>121732.57656999999</v>
      </c>
      <c r="AC17" s="481"/>
      <c r="AD17" s="481">
        <v>0</v>
      </c>
      <c r="AE17" s="481">
        <v>0</v>
      </c>
      <c r="AF17" s="481">
        <v>0</v>
      </c>
      <c r="AG17" s="481"/>
      <c r="AH17" s="481">
        <v>6739.7366400000001</v>
      </c>
      <c r="AI17" s="481">
        <v>0</v>
      </c>
      <c r="AJ17" s="481">
        <v>6739.7366400000001</v>
      </c>
      <c r="AK17" s="483" t="s">
        <v>634</v>
      </c>
      <c r="AL17" s="481">
        <v>0</v>
      </c>
      <c r="AM17" s="481">
        <v>0</v>
      </c>
      <c r="AN17" s="481">
        <v>0</v>
      </c>
      <c r="AO17" s="481"/>
      <c r="AP17" s="481">
        <v>0</v>
      </c>
      <c r="AQ17" s="481">
        <v>0</v>
      </c>
      <c r="AR17" s="481">
        <v>0</v>
      </c>
      <c r="AS17" s="481"/>
      <c r="AT17" s="481">
        <v>0</v>
      </c>
      <c r="AU17" s="481">
        <v>93.900790000000015</v>
      </c>
      <c r="AV17" s="481">
        <v>93.900790000000015</v>
      </c>
      <c r="AW17" s="483" t="s">
        <v>634</v>
      </c>
      <c r="AX17" s="481">
        <v>0</v>
      </c>
      <c r="AY17" s="481">
        <v>0</v>
      </c>
      <c r="AZ17" s="481">
        <v>0</v>
      </c>
      <c r="BA17" s="481"/>
      <c r="BB17" s="481">
        <v>0</v>
      </c>
      <c r="BC17" s="481">
        <v>0</v>
      </c>
      <c r="BD17" s="481">
        <v>0</v>
      </c>
      <c r="BE17" s="481"/>
      <c r="BF17" s="481">
        <v>195.62501</v>
      </c>
      <c r="BG17" s="481">
        <v>0</v>
      </c>
      <c r="BH17" s="481">
        <v>195.62501</v>
      </c>
      <c r="BI17" s="483" t="s">
        <v>634</v>
      </c>
      <c r="BJ17" s="481">
        <v>0</v>
      </c>
      <c r="BK17" s="481">
        <v>0</v>
      </c>
      <c r="BL17" s="481">
        <v>0</v>
      </c>
      <c r="BM17" s="481"/>
      <c r="BN17" s="481">
        <v>-36089.792719999998</v>
      </c>
      <c r="BO17" s="481">
        <v>37671.735529999998</v>
      </c>
      <c r="BP17" s="481">
        <v>1581.94281</v>
      </c>
      <c r="BQ17" s="481"/>
      <c r="BR17" s="481">
        <v>0</v>
      </c>
      <c r="BS17" s="481">
        <v>0</v>
      </c>
      <c r="BT17" s="481">
        <v>0</v>
      </c>
      <c r="BU17" s="481"/>
      <c r="BV17" s="481">
        <v>0</v>
      </c>
      <c r="BW17" s="481">
        <v>0</v>
      </c>
      <c r="BX17" s="481">
        <v>0</v>
      </c>
      <c r="BY17" s="483" t="s">
        <v>634</v>
      </c>
      <c r="BZ17" s="481">
        <v>97020.040509999963</v>
      </c>
      <c r="CA17" s="481">
        <v>62388.426009999996</v>
      </c>
      <c r="CB17" s="481">
        <v>159408.46651999999</v>
      </c>
      <c r="CC17" s="481"/>
      <c r="CD17" s="481">
        <v>0</v>
      </c>
      <c r="CE17" s="481">
        <v>4037.4391700000001</v>
      </c>
      <c r="CF17" s="481">
        <v>4037.4391700000001</v>
      </c>
      <c r="CG17" s="481"/>
      <c r="CH17" s="481">
        <v>97020.040509999963</v>
      </c>
      <c r="CI17" s="481">
        <v>62388.426009999996</v>
      </c>
      <c r="CJ17" s="481">
        <v>159408.46651999999</v>
      </c>
      <c r="CK17" s="477"/>
    </row>
    <row r="18" spans="1:89" s="478" customFormat="1" ht="9" customHeight="1">
      <c r="A18" s="483" t="s">
        <v>548</v>
      </c>
      <c r="B18" s="481">
        <v>5920.0442199999998</v>
      </c>
      <c r="C18" s="481">
        <v>380.08552000000003</v>
      </c>
      <c r="D18" s="481">
        <v>6300.1297400000003</v>
      </c>
      <c r="E18" s="481"/>
      <c r="F18" s="481">
        <v>0</v>
      </c>
      <c r="G18" s="481">
        <v>0</v>
      </c>
      <c r="H18" s="481">
        <v>0</v>
      </c>
      <c r="I18" s="481"/>
      <c r="J18" s="481">
        <v>30849.75965</v>
      </c>
      <c r="K18" s="481">
        <v>41744.084159999999</v>
      </c>
      <c r="L18" s="481">
        <v>72593.843810000006</v>
      </c>
      <c r="M18" s="483" t="s">
        <v>548</v>
      </c>
      <c r="N18" s="481">
        <v>0.40506999999999999</v>
      </c>
      <c r="O18" s="481">
        <v>0</v>
      </c>
      <c r="P18" s="481">
        <v>0.40506999999999999</v>
      </c>
      <c r="Q18" s="481"/>
      <c r="R18" s="481">
        <v>78.218940000000003</v>
      </c>
      <c r="S18" s="481">
        <v>192.75546</v>
      </c>
      <c r="T18" s="481">
        <v>270.9744</v>
      </c>
      <c r="U18" s="481"/>
      <c r="V18" s="481">
        <v>12880.359279999999</v>
      </c>
      <c r="W18" s="481">
        <v>287.62025</v>
      </c>
      <c r="X18" s="481">
        <v>13167.979529999999</v>
      </c>
      <c r="Y18" s="483" t="s">
        <v>548</v>
      </c>
      <c r="Z18" s="481">
        <v>9034.7398400000002</v>
      </c>
      <c r="AA18" s="481">
        <v>1.01274</v>
      </c>
      <c r="AB18" s="481">
        <v>9035.7525800000003</v>
      </c>
      <c r="AC18" s="481"/>
      <c r="AD18" s="481">
        <v>3.1630799999999999</v>
      </c>
      <c r="AE18" s="481">
        <v>27.144500000000001</v>
      </c>
      <c r="AF18" s="481">
        <v>30.307580000000002</v>
      </c>
      <c r="AG18" s="481"/>
      <c r="AH18" s="481">
        <v>6529.6769899999999</v>
      </c>
      <c r="AI18" s="481">
        <v>3.95506</v>
      </c>
      <c r="AJ18" s="481">
        <v>6533.6320500000002</v>
      </c>
      <c r="AK18" s="483" t="s">
        <v>548</v>
      </c>
      <c r="AL18" s="481">
        <v>0</v>
      </c>
      <c r="AM18" s="481">
        <v>1.026E-2</v>
      </c>
      <c r="AN18" s="481">
        <v>1.026E-2</v>
      </c>
      <c r="AO18" s="481"/>
      <c r="AP18" s="481">
        <v>0</v>
      </c>
      <c r="AQ18" s="481">
        <v>0</v>
      </c>
      <c r="AR18" s="481">
        <v>0</v>
      </c>
      <c r="AS18" s="481"/>
      <c r="AT18" s="481">
        <v>21624.782429999999</v>
      </c>
      <c r="AU18" s="481">
        <v>424.94936000000001</v>
      </c>
      <c r="AV18" s="481">
        <v>22049.731789999998</v>
      </c>
      <c r="AW18" s="483" t="s">
        <v>548</v>
      </c>
      <c r="AX18" s="481">
        <v>69.753140000000002</v>
      </c>
      <c r="AY18" s="481">
        <v>0.84919</v>
      </c>
      <c r="AZ18" s="481">
        <v>70.602329999999995</v>
      </c>
      <c r="BA18" s="481"/>
      <c r="BB18" s="481">
        <v>0</v>
      </c>
      <c r="BC18" s="481">
        <v>0</v>
      </c>
      <c r="BD18" s="481">
        <v>0</v>
      </c>
      <c r="BE18" s="481"/>
      <c r="BF18" s="481">
        <v>0</v>
      </c>
      <c r="BG18" s="481">
        <v>1.3650000000000001E-2</v>
      </c>
      <c r="BH18" s="481">
        <v>1.3650000000000001E-2</v>
      </c>
      <c r="BI18" s="483" t="s">
        <v>548</v>
      </c>
      <c r="BJ18" s="481">
        <v>0</v>
      </c>
      <c r="BK18" s="481">
        <v>0</v>
      </c>
      <c r="BL18" s="481">
        <v>0</v>
      </c>
      <c r="BM18" s="481"/>
      <c r="BN18" s="481">
        <v>0</v>
      </c>
      <c r="BO18" s="481">
        <v>0</v>
      </c>
      <c r="BP18" s="481">
        <v>0</v>
      </c>
      <c r="BQ18" s="481"/>
      <c r="BR18" s="481">
        <v>0</v>
      </c>
      <c r="BS18" s="481">
        <v>0</v>
      </c>
      <c r="BT18" s="481">
        <v>0</v>
      </c>
      <c r="BU18" s="481"/>
      <c r="BV18" s="481">
        <v>0</v>
      </c>
      <c r="BW18" s="481">
        <v>0</v>
      </c>
      <c r="BX18" s="481">
        <v>0</v>
      </c>
      <c r="BY18" s="483" t="s">
        <v>548</v>
      </c>
      <c r="BZ18" s="481">
        <v>86990.90264</v>
      </c>
      <c r="CA18" s="481">
        <v>43062.480150000003</v>
      </c>
      <c r="CB18" s="481">
        <v>130053.38278999999</v>
      </c>
      <c r="CC18" s="481"/>
      <c r="CD18" s="481">
        <v>30849.75965</v>
      </c>
      <c r="CE18" s="481">
        <v>25449.78384</v>
      </c>
      <c r="CF18" s="481">
        <v>56299.543490000004</v>
      </c>
      <c r="CG18" s="481"/>
      <c r="CH18" s="481">
        <v>86990.90264</v>
      </c>
      <c r="CI18" s="481">
        <v>26768.179830000005</v>
      </c>
      <c r="CJ18" s="481">
        <v>113759.08246999999</v>
      </c>
      <c r="CK18" s="477"/>
    </row>
    <row r="19" spans="1:89" s="478" customFormat="1" ht="5.0999999999999996" customHeight="1">
      <c r="A19" s="483"/>
      <c r="B19" s="481"/>
      <c r="C19" s="481"/>
      <c r="D19" s="481"/>
      <c r="E19" s="481"/>
      <c r="F19" s="481"/>
      <c r="G19" s="481"/>
      <c r="H19" s="481"/>
      <c r="I19" s="481"/>
      <c r="J19" s="481"/>
      <c r="K19" s="481"/>
      <c r="L19" s="481"/>
      <c r="M19" s="483"/>
      <c r="N19" s="481"/>
      <c r="O19" s="481"/>
      <c r="P19" s="481"/>
      <c r="Q19" s="481"/>
      <c r="R19" s="481"/>
      <c r="S19" s="481"/>
      <c r="T19" s="481"/>
      <c r="U19" s="481"/>
      <c r="V19" s="481"/>
      <c r="W19" s="481"/>
      <c r="X19" s="481"/>
      <c r="Y19" s="483"/>
      <c r="Z19" s="481"/>
      <c r="AA19" s="481"/>
      <c r="AB19" s="481"/>
      <c r="AC19" s="481"/>
      <c r="AD19" s="481"/>
      <c r="AE19" s="481"/>
      <c r="AF19" s="481"/>
      <c r="AG19" s="481"/>
      <c r="AH19" s="481"/>
      <c r="AI19" s="481"/>
      <c r="AJ19" s="481"/>
      <c r="AK19" s="483"/>
      <c r="AL19" s="481"/>
      <c r="AM19" s="481"/>
      <c r="AN19" s="481"/>
      <c r="AO19" s="481"/>
      <c r="AP19" s="481"/>
      <c r="AQ19" s="481"/>
      <c r="AR19" s="481"/>
      <c r="AS19" s="481"/>
      <c r="AT19" s="481"/>
      <c r="AU19" s="481"/>
      <c r="AV19" s="481"/>
      <c r="AW19" s="483"/>
      <c r="AX19" s="481"/>
      <c r="AY19" s="481"/>
      <c r="AZ19" s="481"/>
      <c r="BA19" s="481"/>
      <c r="BB19" s="481"/>
      <c r="BC19" s="481"/>
      <c r="BD19" s="481"/>
      <c r="BE19" s="481"/>
      <c r="BF19" s="481"/>
      <c r="BG19" s="481"/>
      <c r="BH19" s="481"/>
      <c r="BI19" s="483"/>
      <c r="BJ19" s="481"/>
      <c r="BK19" s="481"/>
      <c r="BL19" s="481"/>
      <c r="BM19" s="481"/>
      <c r="BN19" s="481"/>
      <c r="BO19" s="481"/>
      <c r="BP19" s="481"/>
      <c r="BQ19" s="481"/>
      <c r="BR19" s="481"/>
      <c r="BS19" s="481"/>
      <c r="BT19" s="481"/>
      <c r="BU19" s="481"/>
      <c r="BV19" s="481"/>
      <c r="BW19" s="481"/>
      <c r="BX19" s="481"/>
      <c r="BY19" s="483"/>
      <c r="BZ19" s="481"/>
      <c r="CA19" s="481"/>
      <c r="CB19" s="481"/>
      <c r="CC19" s="481"/>
      <c r="CD19" s="481"/>
      <c r="CE19" s="481"/>
      <c r="CF19" s="481"/>
      <c r="CG19" s="481"/>
      <c r="CH19" s="481"/>
      <c r="CI19" s="481"/>
      <c r="CJ19" s="481"/>
      <c r="CK19" s="477"/>
    </row>
    <row r="20" spans="1:89" s="484" customFormat="1" ht="9.75" customHeight="1">
      <c r="A20" s="475" t="s">
        <v>635</v>
      </c>
      <c r="B20" s="476">
        <v>812115.26886000007</v>
      </c>
      <c r="C20" s="476">
        <v>-48520.282549999996</v>
      </c>
      <c r="D20" s="476">
        <v>763594.98630999995</v>
      </c>
      <c r="E20" s="476"/>
      <c r="F20" s="476">
        <v>19103.416710000001</v>
      </c>
      <c r="G20" s="476">
        <v>2365.5349500000002</v>
      </c>
      <c r="H20" s="476">
        <v>21468.951659999999</v>
      </c>
      <c r="I20" s="476"/>
      <c r="J20" s="476">
        <v>774390.51444000006</v>
      </c>
      <c r="K20" s="476">
        <v>360153.37701</v>
      </c>
      <c r="L20" s="476">
        <v>1134543.89145</v>
      </c>
      <c r="M20" s="475" t="s">
        <v>635</v>
      </c>
      <c r="N20" s="476">
        <v>81868.342449999996</v>
      </c>
      <c r="O20" s="476">
        <v>26214.502660000002</v>
      </c>
      <c r="P20" s="476">
        <v>108082.84510999999</v>
      </c>
      <c r="Q20" s="476"/>
      <c r="R20" s="476">
        <v>158819.41777999999</v>
      </c>
      <c r="S20" s="476">
        <v>86119.66489</v>
      </c>
      <c r="T20" s="476">
        <v>244939.08266999997</v>
      </c>
      <c r="U20" s="476"/>
      <c r="V20" s="476">
        <v>321182.64885</v>
      </c>
      <c r="W20" s="476">
        <v>172804.46855000002</v>
      </c>
      <c r="X20" s="476">
        <v>493987.11739999999</v>
      </c>
      <c r="Y20" s="475" t="s">
        <v>635</v>
      </c>
      <c r="Z20" s="476">
        <v>49896.729229999997</v>
      </c>
      <c r="AA20" s="476">
        <v>11980.42273</v>
      </c>
      <c r="AB20" s="476">
        <v>61877.151960000003</v>
      </c>
      <c r="AC20" s="476"/>
      <c r="AD20" s="476">
        <v>472014.00461</v>
      </c>
      <c r="AE20" s="476">
        <v>206755.98472000001</v>
      </c>
      <c r="AF20" s="476">
        <v>678769.98933000001</v>
      </c>
      <c r="AG20" s="476"/>
      <c r="AH20" s="476">
        <v>222527.44991999998</v>
      </c>
      <c r="AI20" s="476">
        <v>6487.8582100000003</v>
      </c>
      <c r="AJ20" s="476">
        <v>229015.30812999999</v>
      </c>
      <c r="AK20" s="475" t="s">
        <v>635</v>
      </c>
      <c r="AL20" s="476">
        <v>81949.658280000003</v>
      </c>
      <c r="AM20" s="476">
        <v>10911.686890000001</v>
      </c>
      <c r="AN20" s="476">
        <v>92861.345170000001</v>
      </c>
      <c r="AO20" s="476"/>
      <c r="AP20" s="476">
        <v>85294.587809999997</v>
      </c>
      <c r="AQ20" s="476">
        <v>3374.3531800000001</v>
      </c>
      <c r="AR20" s="476">
        <v>88668.940989999988</v>
      </c>
      <c r="AS20" s="476"/>
      <c r="AT20" s="476">
        <v>47716.50505</v>
      </c>
      <c r="AU20" s="476">
        <v>64922.486130000005</v>
      </c>
      <c r="AV20" s="476">
        <v>112638.99118000001</v>
      </c>
      <c r="AW20" s="475" t="s">
        <v>635</v>
      </c>
      <c r="AX20" s="476">
        <v>26208.03125</v>
      </c>
      <c r="AY20" s="476">
        <v>31.703510000000001</v>
      </c>
      <c r="AZ20" s="476">
        <v>26239.734760000003</v>
      </c>
      <c r="BA20" s="476"/>
      <c r="BB20" s="476">
        <v>21504.719120000002</v>
      </c>
      <c r="BC20" s="476">
        <v>1478.5128</v>
      </c>
      <c r="BD20" s="476">
        <v>22983.231920000002</v>
      </c>
      <c r="BE20" s="476"/>
      <c r="BF20" s="476">
        <v>4202.7457999999997</v>
      </c>
      <c r="BG20" s="476">
        <v>17323.980170000003</v>
      </c>
      <c r="BH20" s="476">
        <v>21526.72597</v>
      </c>
      <c r="BI20" s="475" t="s">
        <v>635</v>
      </c>
      <c r="BJ20" s="476">
        <v>1610.6711099999998</v>
      </c>
      <c r="BK20" s="476">
        <v>15451.627210000001</v>
      </c>
      <c r="BL20" s="476">
        <v>17062.298320000002</v>
      </c>
      <c r="BM20" s="476"/>
      <c r="BN20" s="476">
        <v>32796.034550000004</v>
      </c>
      <c r="BO20" s="476">
        <v>21021.259690000003</v>
      </c>
      <c r="BP20" s="476">
        <v>53817.294240000003</v>
      </c>
      <c r="BQ20" s="476"/>
      <c r="BR20" s="476">
        <v>69888.974249999999</v>
      </c>
      <c r="BS20" s="476">
        <v>895.65061000000003</v>
      </c>
      <c r="BT20" s="476">
        <v>70784.624859999996</v>
      </c>
      <c r="BU20" s="476"/>
      <c r="BV20" s="476">
        <v>25226.413190000003</v>
      </c>
      <c r="BW20" s="476">
        <v>621.81074999999998</v>
      </c>
      <c r="BX20" s="476">
        <v>25848.22394</v>
      </c>
      <c r="BY20" s="475" t="s">
        <v>635</v>
      </c>
      <c r="BZ20" s="476">
        <v>3308316.133260001</v>
      </c>
      <c r="CA20" s="476">
        <v>960394.60210999998</v>
      </c>
      <c r="CB20" s="476">
        <v>4268710.7353699999</v>
      </c>
      <c r="CC20" s="476"/>
      <c r="CD20" s="476">
        <v>774390.51444000006</v>
      </c>
      <c r="CE20" s="476">
        <v>370431.07073000004</v>
      </c>
      <c r="CF20" s="476">
        <v>1144821.5851700001</v>
      </c>
      <c r="CG20" s="476"/>
      <c r="CH20" s="476">
        <v>3308316.133260001</v>
      </c>
      <c r="CI20" s="476">
        <v>970672.29582999996</v>
      </c>
      <c r="CJ20" s="476">
        <v>4278988.4290899998</v>
      </c>
    </row>
    <row r="21" spans="1:89" s="478" customFormat="1" ht="9" customHeight="1">
      <c r="A21" s="483" t="s">
        <v>636</v>
      </c>
      <c r="B21" s="481">
        <v>305064.52765</v>
      </c>
      <c r="C21" s="481">
        <v>129078.11073</v>
      </c>
      <c r="D21" s="481">
        <v>434142.63838000002</v>
      </c>
      <c r="E21" s="481"/>
      <c r="F21" s="481">
        <v>12477.596960000001</v>
      </c>
      <c r="G21" s="481">
        <v>2091.71749</v>
      </c>
      <c r="H21" s="481">
        <v>14569.31445</v>
      </c>
      <c r="I21" s="481"/>
      <c r="J21" s="481">
        <v>255315.26780999999</v>
      </c>
      <c r="K21" s="481">
        <v>130452.08559999999</v>
      </c>
      <c r="L21" s="481">
        <v>385767.35341000004</v>
      </c>
      <c r="M21" s="483" t="s">
        <v>636</v>
      </c>
      <c r="N21" s="481">
        <v>54774.295439999994</v>
      </c>
      <c r="O21" s="481">
        <v>19064.222690000002</v>
      </c>
      <c r="P21" s="481">
        <v>73838.518129999997</v>
      </c>
      <c r="Q21" s="481"/>
      <c r="R21" s="481">
        <v>114864.19596</v>
      </c>
      <c r="S21" s="481">
        <v>40650.944969999997</v>
      </c>
      <c r="T21" s="481">
        <v>155515.14092999999</v>
      </c>
      <c r="U21" s="481"/>
      <c r="V21" s="481">
        <v>281702.89656000002</v>
      </c>
      <c r="W21" s="481">
        <v>95895.608219999995</v>
      </c>
      <c r="X21" s="481">
        <v>377598.50477999996</v>
      </c>
      <c r="Y21" s="483" t="s">
        <v>636</v>
      </c>
      <c r="Z21" s="481">
        <v>4702.5519699999995</v>
      </c>
      <c r="AA21" s="481">
        <v>2821.0051400000002</v>
      </c>
      <c r="AB21" s="481">
        <v>7523.5571100000006</v>
      </c>
      <c r="AC21" s="481"/>
      <c r="AD21" s="481">
        <v>287570.91902999999</v>
      </c>
      <c r="AE21" s="481">
        <v>68195.115680000003</v>
      </c>
      <c r="AF21" s="481">
        <v>355766.03470999998</v>
      </c>
      <c r="AG21" s="481"/>
      <c r="AH21" s="481">
        <v>140784.35116999998</v>
      </c>
      <c r="AI21" s="481">
        <v>2516.8417300000001</v>
      </c>
      <c r="AJ21" s="481">
        <v>143301.19289999999</v>
      </c>
      <c r="AK21" s="483" t="s">
        <v>636</v>
      </c>
      <c r="AL21" s="481">
        <v>50404.629710000001</v>
      </c>
      <c r="AM21" s="481">
        <v>9106.1563800000004</v>
      </c>
      <c r="AN21" s="481">
        <v>59510.786090000001</v>
      </c>
      <c r="AO21" s="481"/>
      <c r="AP21" s="481">
        <v>37289.642670000001</v>
      </c>
      <c r="AQ21" s="481">
        <v>3014.6685899999998</v>
      </c>
      <c r="AR21" s="481">
        <v>40304.311259999995</v>
      </c>
      <c r="AS21" s="481"/>
      <c r="AT21" s="481">
        <v>20807.905350000001</v>
      </c>
      <c r="AU21" s="481">
        <v>27676.414860000001</v>
      </c>
      <c r="AV21" s="481">
        <v>48484.320209999998</v>
      </c>
      <c r="AW21" s="483" t="s">
        <v>636</v>
      </c>
      <c r="AX21" s="481">
        <v>21724.158660000001</v>
      </c>
      <c r="AY21" s="481">
        <v>12.861520000000001</v>
      </c>
      <c r="AZ21" s="481">
        <v>21737.02018</v>
      </c>
      <c r="BA21" s="481"/>
      <c r="BB21" s="481">
        <v>14799.15777</v>
      </c>
      <c r="BC21" s="481">
        <v>1335.29728</v>
      </c>
      <c r="BD21" s="481">
        <v>16134.45505</v>
      </c>
      <c r="BE21" s="481"/>
      <c r="BF21" s="481">
        <v>3056.6257000000001</v>
      </c>
      <c r="BG21" s="481">
        <v>13424.747589999999</v>
      </c>
      <c r="BH21" s="481">
        <v>16481.37329</v>
      </c>
      <c r="BI21" s="483" t="s">
        <v>636</v>
      </c>
      <c r="BJ21" s="481">
        <v>1604.30853</v>
      </c>
      <c r="BK21" s="481">
        <v>15448.068009999999</v>
      </c>
      <c r="BL21" s="481">
        <v>17052.376539999997</v>
      </c>
      <c r="BM21" s="481"/>
      <c r="BN21" s="481">
        <v>22646.060140000001</v>
      </c>
      <c r="BO21" s="481">
        <v>15336.173570000001</v>
      </c>
      <c r="BP21" s="481">
        <v>37982.23371</v>
      </c>
      <c r="BQ21" s="481"/>
      <c r="BR21" s="481">
        <v>47959.373650000001</v>
      </c>
      <c r="BS21" s="481">
        <v>388.08868999999999</v>
      </c>
      <c r="BT21" s="481">
        <v>48347.462340000005</v>
      </c>
      <c r="BU21" s="481"/>
      <c r="BV21" s="481">
        <v>17898.820239999997</v>
      </c>
      <c r="BW21" s="481">
        <v>543.08362999999997</v>
      </c>
      <c r="BX21" s="481">
        <v>18441.903870000002</v>
      </c>
      <c r="BY21" s="483" t="s">
        <v>636</v>
      </c>
      <c r="BZ21" s="481">
        <v>1695447.2849699997</v>
      </c>
      <c r="CA21" s="481">
        <v>577051.2123700002</v>
      </c>
      <c r="CB21" s="481">
        <v>2272498.4973400002</v>
      </c>
      <c r="CC21" s="481"/>
      <c r="CD21" s="481">
        <v>255315.26780999999</v>
      </c>
      <c r="CE21" s="481">
        <v>140583.28255</v>
      </c>
      <c r="CF21" s="481">
        <v>395898.55035999999</v>
      </c>
      <c r="CG21" s="481"/>
      <c r="CH21" s="481">
        <v>1695447.2849699999</v>
      </c>
      <c r="CI21" s="481">
        <v>587182.40932000021</v>
      </c>
      <c r="CJ21" s="481">
        <v>2282629.69429</v>
      </c>
      <c r="CK21" s="477"/>
    </row>
    <row r="22" spans="1:89" s="478" customFormat="1" ht="9" customHeight="1">
      <c r="A22" s="483" t="s">
        <v>637</v>
      </c>
      <c r="B22" s="481">
        <v>2903.7523700000002</v>
      </c>
      <c r="C22" s="481">
        <v>211.15820000000002</v>
      </c>
      <c r="D22" s="481">
        <v>3114.91057</v>
      </c>
      <c r="E22" s="481"/>
      <c r="F22" s="481">
        <v>658.93504000000007</v>
      </c>
      <c r="G22" s="481">
        <v>0</v>
      </c>
      <c r="H22" s="481">
        <v>658.93504000000007</v>
      </c>
      <c r="I22" s="481"/>
      <c r="J22" s="481">
        <v>0</v>
      </c>
      <c r="K22" s="481">
        <v>0</v>
      </c>
      <c r="L22" s="481">
        <v>0</v>
      </c>
      <c r="M22" s="483" t="s">
        <v>637</v>
      </c>
      <c r="N22" s="481">
        <v>25.31897</v>
      </c>
      <c r="O22" s="481">
        <v>4.1242000000000001</v>
      </c>
      <c r="P22" s="481">
        <v>29.443170000000002</v>
      </c>
      <c r="Q22" s="481"/>
      <c r="R22" s="481">
        <v>1375.2480500000001</v>
      </c>
      <c r="S22" s="481">
        <v>151.98397</v>
      </c>
      <c r="T22" s="481">
        <v>1527.2320199999999</v>
      </c>
      <c r="U22" s="481"/>
      <c r="V22" s="481">
        <v>2106.0032900000001</v>
      </c>
      <c r="W22" s="481">
        <v>90.962320000000005</v>
      </c>
      <c r="X22" s="481">
        <v>2196.9656099999997</v>
      </c>
      <c r="Y22" s="483" t="s">
        <v>637</v>
      </c>
      <c r="Z22" s="481">
        <v>0</v>
      </c>
      <c r="AA22" s="481">
        <v>0</v>
      </c>
      <c r="AB22" s="481">
        <v>0</v>
      </c>
      <c r="AC22" s="481"/>
      <c r="AD22" s="481">
        <v>0</v>
      </c>
      <c r="AE22" s="481">
        <v>0</v>
      </c>
      <c r="AF22" s="481">
        <v>0</v>
      </c>
      <c r="AG22" s="481"/>
      <c r="AH22" s="481">
        <v>2106.1809700000003</v>
      </c>
      <c r="AI22" s="481">
        <v>0.32335000000000003</v>
      </c>
      <c r="AJ22" s="481">
        <v>2106.50432</v>
      </c>
      <c r="AK22" s="483" t="s">
        <v>637</v>
      </c>
      <c r="AL22" s="481">
        <v>3596.15852</v>
      </c>
      <c r="AM22" s="481">
        <v>11.88067</v>
      </c>
      <c r="AN22" s="481">
        <v>3608.03919</v>
      </c>
      <c r="AO22" s="481"/>
      <c r="AP22" s="481">
        <v>397.92563000000001</v>
      </c>
      <c r="AQ22" s="481">
        <v>19.857890000000001</v>
      </c>
      <c r="AR22" s="481">
        <v>417.78352000000001</v>
      </c>
      <c r="AS22" s="481"/>
      <c r="AT22" s="481">
        <v>431.14999</v>
      </c>
      <c r="AU22" s="481">
        <v>98.719180000000009</v>
      </c>
      <c r="AV22" s="481">
        <v>529.86917000000005</v>
      </c>
      <c r="AW22" s="483" t="s">
        <v>637</v>
      </c>
      <c r="AX22" s="481">
        <v>36.069200000000002</v>
      </c>
      <c r="AY22" s="481">
        <v>0</v>
      </c>
      <c r="AZ22" s="481">
        <v>36.069200000000002</v>
      </c>
      <c r="BA22" s="481"/>
      <c r="BB22" s="481">
        <v>58.117290000000004</v>
      </c>
      <c r="BC22" s="481">
        <v>4.8838299999999997</v>
      </c>
      <c r="BD22" s="481">
        <v>63.00112</v>
      </c>
      <c r="BE22" s="481"/>
      <c r="BF22" s="481">
        <v>1137.05331</v>
      </c>
      <c r="BG22" s="481">
        <v>14.3681</v>
      </c>
      <c r="BH22" s="481">
        <v>1151.4214099999999</v>
      </c>
      <c r="BI22" s="483" t="s">
        <v>637</v>
      </c>
      <c r="BJ22" s="481">
        <v>0</v>
      </c>
      <c r="BK22" s="481">
        <v>0</v>
      </c>
      <c r="BL22" s="481">
        <v>0</v>
      </c>
      <c r="BM22" s="481"/>
      <c r="BN22" s="481">
        <v>2000.7272600000001</v>
      </c>
      <c r="BO22" s="481">
        <v>216.92627000000002</v>
      </c>
      <c r="BP22" s="481">
        <v>2217.6535299999996</v>
      </c>
      <c r="BQ22" s="481"/>
      <c r="BR22" s="481">
        <v>0</v>
      </c>
      <c r="BS22" s="481">
        <v>0</v>
      </c>
      <c r="BT22" s="481">
        <v>0</v>
      </c>
      <c r="BU22" s="481"/>
      <c r="BV22" s="481">
        <v>8.2461699999999993</v>
      </c>
      <c r="BW22" s="481">
        <v>0</v>
      </c>
      <c r="BX22" s="481">
        <v>8.2461699999999993</v>
      </c>
      <c r="BY22" s="483" t="s">
        <v>637</v>
      </c>
      <c r="BZ22" s="481">
        <v>16840.886060000001</v>
      </c>
      <c r="CA22" s="481">
        <v>825.18798000000015</v>
      </c>
      <c r="CB22" s="481">
        <v>17666.07404</v>
      </c>
      <c r="CC22" s="481"/>
      <c r="CD22" s="481">
        <v>0</v>
      </c>
      <c r="CE22" s="481">
        <v>213.76683000000003</v>
      </c>
      <c r="CF22" s="481">
        <v>213.76683000000003</v>
      </c>
      <c r="CG22" s="481"/>
      <c r="CH22" s="481">
        <v>16840.886060000001</v>
      </c>
      <c r="CI22" s="481">
        <v>1038.9548100000002</v>
      </c>
      <c r="CJ22" s="481">
        <v>17879.84087</v>
      </c>
      <c r="CK22" s="477"/>
    </row>
    <row r="23" spans="1:89" s="478" customFormat="1" ht="9" customHeight="1">
      <c r="A23" s="483" t="s">
        <v>628</v>
      </c>
      <c r="B23" s="481">
        <v>572.97875999999997</v>
      </c>
      <c r="C23" s="481">
        <v>33.714349999999996</v>
      </c>
      <c r="D23" s="481">
        <v>606.69310999999993</v>
      </c>
      <c r="E23" s="481"/>
      <c r="F23" s="481">
        <v>8.0818300000000001</v>
      </c>
      <c r="G23" s="481">
        <v>0</v>
      </c>
      <c r="H23" s="481">
        <v>8.0818300000000001</v>
      </c>
      <c r="I23" s="481"/>
      <c r="J23" s="481">
        <v>6704.2084000000004</v>
      </c>
      <c r="K23" s="481">
        <v>3.5097700000000001</v>
      </c>
      <c r="L23" s="481">
        <v>6707.7181700000001</v>
      </c>
      <c r="M23" s="483" t="s">
        <v>628</v>
      </c>
      <c r="N23" s="481">
        <v>0</v>
      </c>
      <c r="O23" s="481">
        <v>0</v>
      </c>
      <c r="P23" s="481">
        <v>0</v>
      </c>
      <c r="Q23" s="481"/>
      <c r="R23" s="481">
        <v>1319.2699499999999</v>
      </c>
      <c r="S23" s="481">
        <v>1.7190900000000002</v>
      </c>
      <c r="T23" s="481">
        <v>1320.9890399999999</v>
      </c>
      <c r="U23" s="481"/>
      <c r="V23" s="481">
        <v>526.37323000000004</v>
      </c>
      <c r="W23" s="481">
        <v>1103.52865</v>
      </c>
      <c r="X23" s="481">
        <v>1629.9018799999999</v>
      </c>
      <c r="Y23" s="483" t="s">
        <v>628</v>
      </c>
      <c r="Z23" s="481">
        <v>89.209270000000004</v>
      </c>
      <c r="AA23" s="481">
        <v>85.873180000000005</v>
      </c>
      <c r="AB23" s="481">
        <v>175.08245000000002</v>
      </c>
      <c r="AC23" s="481"/>
      <c r="AD23" s="481">
        <v>2946.8560000000002</v>
      </c>
      <c r="AE23" s="481">
        <v>22.824830000000002</v>
      </c>
      <c r="AF23" s="481">
        <v>2969.6808300000002</v>
      </c>
      <c r="AG23" s="481"/>
      <c r="AH23" s="481">
        <v>271.95024999999998</v>
      </c>
      <c r="AI23" s="481">
        <v>0</v>
      </c>
      <c r="AJ23" s="481">
        <v>271.95024999999998</v>
      </c>
      <c r="AK23" s="483" t="s">
        <v>628</v>
      </c>
      <c r="AL23" s="481">
        <v>82.477130000000002</v>
      </c>
      <c r="AM23" s="481">
        <v>0</v>
      </c>
      <c r="AN23" s="481">
        <v>82.477130000000002</v>
      </c>
      <c r="AO23" s="481"/>
      <c r="AP23" s="481">
        <v>132.54028</v>
      </c>
      <c r="AQ23" s="481">
        <v>0</v>
      </c>
      <c r="AR23" s="481">
        <v>132.54028</v>
      </c>
      <c r="AS23" s="481"/>
      <c r="AT23" s="481">
        <v>1328.8500800000002</v>
      </c>
      <c r="AU23" s="481">
        <v>123.88552</v>
      </c>
      <c r="AV23" s="481">
        <v>1452.7356000000002</v>
      </c>
      <c r="AW23" s="483" t="s">
        <v>628</v>
      </c>
      <c r="AX23" s="481">
        <v>5.3190299999999997</v>
      </c>
      <c r="AY23" s="481">
        <v>6.1254800000000005</v>
      </c>
      <c r="AZ23" s="481">
        <v>11.444510000000001</v>
      </c>
      <c r="BA23" s="481"/>
      <c r="BB23" s="481">
        <v>0</v>
      </c>
      <c r="BC23" s="481">
        <v>0</v>
      </c>
      <c r="BD23" s="481">
        <v>0</v>
      </c>
      <c r="BE23" s="481"/>
      <c r="BF23" s="481">
        <v>0</v>
      </c>
      <c r="BG23" s="481">
        <v>0</v>
      </c>
      <c r="BH23" s="481">
        <v>0</v>
      </c>
      <c r="BI23" s="483" t="s">
        <v>628</v>
      </c>
      <c r="BJ23" s="481">
        <v>2.08128</v>
      </c>
      <c r="BK23" s="481">
        <v>0</v>
      </c>
      <c r="BL23" s="481">
        <v>2.08128</v>
      </c>
      <c r="BM23" s="481"/>
      <c r="BN23" s="481">
        <v>506.17520000000002</v>
      </c>
      <c r="BO23" s="481">
        <v>2.74892</v>
      </c>
      <c r="BP23" s="481">
        <v>508.92412000000002</v>
      </c>
      <c r="BQ23" s="481"/>
      <c r="BR23" s="481">
        <v>0</v>
      </c>
      <c r="BS23" s="481">
        <v>0</v>
      </c>
      <c r="BT23" s="481">
        <v>0</v>
      </c>
      <c r="BU23" s="481"/>
      <c r="BV23" s="481">
        <v>0.69373000000000007</v>
      </c>
      <c r="BW23" s="481">
        <v>0</v>
      </c>
      <c r="BX23" s="481">
        <v>0.69373000000000007</v>
      </c>
      <c r="BY23" s="483" t="s">
        <v>628</v>
      </c>
      <c r="BZ23" s="481">
        <v>14497.064419999999</v>
      </c>
      <c r="CA23" s="481">
        <v>1383.9297899999999</v>
      </c>
      <c r="CB23" s="481">
        <v>15880.994209999999</v>
      </c>
      <c r="CC23" s="481"/>
      <c r="CD23" s="481">
        <v>6704.2084000000004</v>
      </c>
      <c r="CE23" s="481">
        <v>3.5097700000000001</v>
      </c>
      <c r="CF23" s="481">
        <v>6707.7181700000001</v>
      </c>
      <c r="CG23" s="481"/>
      <c r="CH23" s="481">
        <v>14497.064419999999</v>
      </c>
      <c r="CI23" s="481">
        <v>1383.9297899999999</v>
      </c>
      <c r="CJ23" s="481">
        <v>15880.994209999999</v>
      </c>
      <c r="CK23" s="477"/>
    </row>
    <row r="24" spans="1:89" s="478" customFormat="1" ht="9" customHeight="1">
      <c r="A24" s="483" t="s">
        <v>638</v>
      </c>
      <c r="B24" s="481">
        <v>75319.304269999993</v>
      </c>
      <c r="C24" s="481">
        <v>35755.337350000002</v>
      </c>
      <c r="D24" s="481">
        <v>111074.64162000001</v>
      </c>
      <c r="E24" s="481"/>
      <c r="F24" s="481">
        <v>3002.9091699999999</v>
      </c>
      <c r="G24" s="481">
        <v>0.19018000000000002</v>
      </c>
      <c r="H24" s="481">
        <v>3003.09935</v>
      </c>
      <c r="I24" s="481"/>
      <c r="J24" s="481">
        <v>97351.13784000001</v>
      </c>
      <c r="K24" s="481">
        <v>53177.243139999999</v>
      </c>
      <c r="L24" s="481">
        <v>150528.38097999999</v>
      </c>
      <c r="M24" s="483" t="s">
        <v>638</v>
      </c>
      <c r="N24" s="481">
        <v>19357.174230000001</v>
      </c>
      <c r="O24" s="481">
        <v>3691.1945300000002</v>
      </c>
      <c r="P24" s="481">
        <v>23048.368760000001</v>
      </c>
      <c r="Q24" s="481"/>
      <c r="R24" s="481">
        <v>16407.670289999998</v>
      </c>
      <c r="S24" s="481">
        <v>24379.88</v>
      </c>
      <c r="T24" s="481">
        <v>40787.550289999999</v>
      </c>
      <c r="U24" s="481"/>
      <c r="V24" s="481">
        <v>21162.34319</v>
      </c>
      <c r="W24" s="481">
        <v>42727.225060000004</v>
      </c>
      <c r="X24" s="481">
        <v>63889.568249999997</v>
      </c>
      <c r="Y24" s="483" t="s">
        <v>638</v>
      </c>
      <c r="Z24" s="481">
        <v>3624.3662000000004</v>
      </c>
      <c r="AA24" s="481">
        <v>546.86856</v>
      </c>
      <c r="AB24" s="481">
        <v>4171.2347599999994</v>
      </c>
      <c r="AC24" s="481"/>
      <c r="AD24" s="481">
        <v>41465.727030000002</v>
      </c>
      <c r="AE24" s="481">
        <v>22097.172079999997</v>
      </c>
      <c r="AF24" s="481">
        <v>63562.899109999998</v>
      </c>
      <c r="AG24" s="481"/>
      <c r="AH24" s="481">
        <v>35357.472740000005</v>
      </c>
      <c r="AI24" s="481">
        <v>3663.99035</v>
      </c>
      <c r="AJ24" s="481">
        <v>39021.463090000005</v>
      </c>
      <c r="AK24" s="483" t="s">
        <v>638</v>
      </c>
      <c r="AL24" s="481">
        <v>3761.8050499999999</v>
      </c>
      <c r="AM24" s="481">
        <v>469.33829000000003</v>
      </c>
      <c r="AN24" s="481">
        <v>4231.1433399999996</v>
      </c>
      <c r="AO24" s="481"/>
      <c r="AP24" s="481">
        <v>1563.0869399999999</v>
      </c>
      <c r="AQ24" s="481">
        <v>13.446800000000001</v>
      </c>
      <c r="AR24" s="481">
        <v>1576.5337400000001</v>
      </c>
      <c r="AS24" s="481"/>
      <c r="AT24" s="481">
        <v>60.736160000000005</v>
      </c>
      <c r="AU24" s="481">
        <v>17696.027959999999</v>
      </c>
      <c r="AV24" s="481">
        <v>17756.76412</v>
      </c>
      <c r="AW24" s="483" t="s">
        <v>638</v>
      </c>
      <c r="AX24" s="481">
        <v>0</v>
      </c>
      <c r="AY24" s="481">
        <v>0</v>
      </c>
      <c r="AZ24" s="481">
        <v>0</v>
      </c>
      <c r="BA24" s="481"/>
      <c r="BB24" s="481">
        <v>1085.6423500000001</v>
      </c>
      <c r="BC24" s="481">
        <v>0</v>
      </c>
      <c r="BD24" s="481">
        <v>1085.6423500000001</v>
      </c>
      <c r="BE24" s="481"/>
      <c r="BF24" s="481">
        <v>0</v>
      </c>
      <c r="BG24" s="481">
        <v>3592.9407700000002</v>
      </c>
      <c r="BH24" s="481">
        <v>3592.9407700000002</v>
      </c>
      <c r="BI24" s="483" t="s">
        <v>638</v>
      </c>
      <c r="BJ24" s="481">
        <v>0</v>
      </c>
      <c r="BK24" s="481">
        <v>0</v>
      </c>
      <c r="BL24" s="481">
        <v>0</v>
      </c>
      <c r="BM24" s="481"/>
      <c r="BN24" s="481">
        <v>829.01711999999998</v>
      </c>
      <c r="BO24" s="481">
        <v>5461.0885099999996</v>
      </c>
      <c r="BP24" s="481">
        <v>6290.10563</v>
      </c>
      <c r="BQ24" s="481"/>
      <c r="BR24" s="481">
        <v>13123.563179999999</v>
      </c>
      <c r="BS24" s="481">
        <v>500.72720000000004</v>
      </c>
      <c r="BT24" s="481">
        <v>13624.29038</v>
      </c>
      <c r="BU24" s="481"/>
      <c r="BV24" s="481">
        <v>4029.7352900000001</v>
      </c>
      <c r="BW24" s="481">
        <v>18.78116</v>
      </c>
      <c r="BX24" s="481">
        <v>4048.5164500000001</v>
      </c>
      <c r="BY24" s="483" t="s">
        <v>638</v>
      </c>
      <c r="BZ24" s="481">
        <v>337501.69104999996</v>
      </c>
      <c r="CA24" s="481">
        <v>213791.45194000003</v>
      </c>
      <c r="CB24" s="481">
        <v>551293.14298999996</v>
      </c>
      <c r="CC24" s="481"/>
      <c r="CD24" s="481">
        <v>97351.13784000001</v>
      </c>
      <c r="CE24" s="481">
        <v>53109.973079999996</v>
      </c>
      <c r="CF24" s="481">
        <v>150461.11091999998</v>
      </c>
      <c r="CG24" s="481"/>
      <c r="CH24" s="481">
        <v>337501.69104999996</v>
      </c>
      <c r="CI24" s="481">
        <v>213724.18188000002</v>
      </c>
      <c r="CJ24" s="481">
        <v>551225.87292999995</v>
      </c>
      <c r="CK24" s="477"/>
    </row>
    <row r="25" spans="1:89" s="478" customFormat="1" ht="9" customHeight="1">
      <c r="A25" s="483" t="s">
        <v>639</v>
      </c>
      <c r="B25" s="481">
        <v>4976.2224299999998</v>
      </c>
      <c r="C25" s="481">
        <v>12993.105589999999</v>
      </c>
      <c r="D25" s="481">
        <v>17969.328020000001</v>
      </c>
      <c r="E25" s="481"/>
      <c r="F25" s="481">
        <v>0</v>
      </c>
      <c r="G25" s="481">
        <v>0</v>
      </c>
      <c r="H25" s="481">
        <v>0</v>
      </c>
      <c r="I25" s="481"/>
      <c r="J25" s="481">
        <v>30266.720989999998</v>
      </c>
      <c r="K25" s="481">
        <v>42646.06871</v>
      </c>
      <c r="L25" s="481">
        <v>72912.789700000008</v>
      </c>
      <c r="M25" s="483" t="s">
        <v>639</v>
      </c>
      <c r="N25" s="481">
        <v>1591.6591400000002</v>
      </c>
      <c r="O25" s="481">
        <v>0</v>
      </c>
      <c r="P25" s="481">
        <v>1591.6591400000002</v>
      </c>
      <c r="Q25" s="481"/>
      <c r="R25" s="481">
        <v>7827.3980099999999</v>
      </c>
      <c r="S25" s="481">
        <v>0</v>
      </c>
      <c r="T25" s="481">
        <v>7827.3980099999999</v>
      </c>
      <c r="U25" s="481"/>
      <c r="V25" s="481">
        <v>0.30741000000000002</v>
      </c>
      <c r="W25" s="481">
        <v>0.12634000000000001</v>
      </c>
      <c r="X25" s="481">
        <v>0.43375000000000002</v>
      </c>
      <c r="Y25" s="483" t="s">
        <v>639</v>
      </c>
      <c r="Z25" s="481">
        <v>0</v>
      </c>
      <c r="AA25" s="481">
        <v>0</v>
      </c>
      <c r="AB25" s="481">
        <v>0</v>
      </c>
      <c r="AC25" s="481"/>
      <c r="AD25" s="481">
        <v>12301.67181</v>
      </c>
      <c r="AE25" s="481">
        <v>40346.326059999999</v>
      </c>
      <c r="AF25" s="481">
        <v>52647.997869999999</v>
      </c>
      <c r="AG25" s="481"/>
      <c r="AH25" s="481">
        <v>4953.7721500000007</v>
      </c>
      <c r="AI25" s="481">
        <v>0</v>
      </c>
      <c r="AJ25" s="481">
        <v>4953.7721500000007</v>
      </c>
      <c r="AK25" s="483" t="s">
        <v>639</v>
      </c>
      <c r="AL25" s="481">
        <v>4011.84618</v>
      </c>
      <c r="AM25" s="481">
        <v>0</v>
      </c>
      <c r="AN25" s="481">
        <v>4011.84618</v>
      </c>
      <c r="AO25" s="481"/>
      <c r="AP25" s="481">
        <v>1989.0726099999999</v>
      </c>
      <c r="AQ25" s="481">
        <v>0</v>
      </c>
      <c r="AR25" s="481">
        <v>1989.0726099999999</v>
      </c>
      <c r="AS25" s="481"/>
      <c r="AT25" s="481">
        <v>840.18177000000003</v>
      </c>
      <c r="AU25" s="481">
        <v>0</v>
      </c>
      <c r="AV25" s="481">
        <v>840.18177000000003</v>
      </c>
      <c r="AW25" s="483" t="s">
        <v>639</v>
      </c>
      <c r="AX25" s="481">
        <v>846.14361999999994</v>
      </c>
      <c r="AY25" s="481">
        <v>0</v>
      </c>
      <c r="AZ25" s="481">
        <v>846.14361999999994</v>
      </c>
      <c r="BA25" s="481"/>
      <c r="BB25" s="481">
        <v>0</v>
      </c>
      <c r="BC25" s="481">
        <v>0</v>
      </c>
      <c r="BD25" s="481">
        <v>0</v>
      </c>
      <c r="BE25" s="481"/>
      <c r="BF25" s="481">
        <v>0</v>
      </c>
      <c r="BG25" s="481">
        <v>0</v>
      </c>
      <c r="BH25" s="481">
        <v>0</v>
      </c>
      <c r="BI25" s="483" t="s">
        <v>639</v>
      </c>
      <c r="BJ25" s="481">
        <v>0</v>
      </c>
      <c r="BK25" s="481">
        <v>0</v>
      </c>
      <c r="BL25" s="481">
        <v>0</v>
      </c>
      <c r="BM25" s="481"/>
      <c r="BN25" s="481">
        <v>6809.1169199999995</v>
      </c>
      <c r="BO25" s="481">
        <v>0</v>
      </c>
      <c r="BP25" s="481">
        <v>6809.1169199999995</v>
      </c>
      <c r="BQ25" s="481"/>
      <c r="BR25" s="481">
        <v>3462.9481299999998</v>
      </c>
      <c r="BS25" s="481">
        <v>0</v>
      </c>
      <c r="BT25" s="481">
        <v>3462.9481299999998</v>
      </c>
      <c r="BU25" s="481"/>
      <c r="BV25" s="481">
        <v>2385.2282999999998</v>
      </c>
      <c r="BW25" s="481">
        <v>0</v>
      </c>
      <c r="BX25" s="481">
        <v>2385.2282999999998</v>
      </c>
      <c r="BY25" s="483" t="s">
        <v>639</v>
      </c>
      <c r="BZ25" s="481">
        <v>82262.289470000003</v>
      </c>
      <c r="CA25" s="481">
        <v>95985.626699999993</v>
      </c>
      <c r="CB25" s="481">
        <v>178247.91616999998</v>
      </c>
      <c r="CC25" s="481"/>
      <c r="CD25" s="481">
        <v>30266.720989999998</v>
      </c>
      <c r="CE25" s="481">
        <v>42646.06871</v>
      </c>
      <c r="CF25" s="481">
        <v>72912.789700000008</v>
      </c>
      <c r="CG25" s="481"/>
      <c r="CH25" s="481">
        <v>82262.289470000003</v>
      </c>
      <c r="CI25" s="481">
        <v>95985.626699999993</v>
      </c>
      <c r="CJ25" s="481">
        <v>178247.91616999998</v>
      </c>
      <c r="CK25" s="477"/>
    </row>
    <row r="26" spans="1:89" s="478" customFormat="1" ht="9" customHeight="1">
      <c r="A26" s="483" t="s">
        <v>640</v>
      </c>
      <c r="B26" s="481">
        <v>29419.329300000001</v>
      </c>
      <c r="C26" s="481">
        <v>11245.88048</v>
      </c>
      <c r="D26" s="481">
        <v>40665.209780000005</v>
      </c>
      <c r="E26" s="481"/>
      <c r="F26" s="481">
        <v>1661.8823200000002</v>
      </c>
      <c r="G26" s="481">
        <v>0</v>
      </c>
      <c r="H26" s="481">
        <v>1661.8823200000002</v>
      </c>
      <c r="I26" s="481"/>
      <c r="J26" s="481">
        <v>0</v>
      </c>
      <c r="K26" s="481">
        <v>144532.03466</v>
      </c>
      <c r="L26" s="481">
        <v>144532.03466</v>
      </c>
      <c r="M26" s="483" t="s">
        <v>640</v>
      </c>
      <c r="N26" s="481">
        <v>1107.50019</v>
      </c>
      <c r="O26" s="481">
        <v>1493.1919100000002</v>
      </c>
      <c r="P26" s="481">
        <v>2600.6921000000002</v>
      </c>
      <c r="Q26" s="481"/>
      <c r="R26" s="481">
        <v>11754.493970000001</v>
      </c>
      <c r="S26" s="481">
        <v>4413.7044699999997</v>
      </c>
      <c r="T26" s="481">
        <v>16168.19844</v>
      </c>
      <c r="U26" s="481"/>
      <c r="V26" s="481">
        <v>0</v>
      </c>
      <c r="W26" s="481">
        <v>27437.32431</v>
      </c>
      <c r="X26" s="481">
        <v>27437.32431</v>
      </c>
      <c r="Y26" s="483" t="s">
        <v>640</v>
      </c>
      <c r="Z26" s="481">
        <v>0</v>
      </c>
      <c r="AA26" s="481">
        <v>0</v>
      </c>
      <c r="AB26" s="481">
        <v>0</v>
      </c>
      <c r="AC26" s="481"/>
      <c r="AD26" s="481">
        <v>2092.3082100000001</v>
      </c>
      <c r="AE26" s="481">
        <v>52286.331829999996</v>
      </c>
      <c r="AF26" s="481">
        <v>54378.640039999998</v>
      </c>
      <c r="AG26" s="481"/>
      <c r="AH26" s="481">
        <v>10493.68915</v>
      </c>
      <c r="AI26" s="481">
        <v>0</v>
      </c>
      <c r="AJ26" s="481">
        <v>10493.68915</v>
      </c>
      <c r="AK26" s="483" t="s">
        <v>640</v>
      </c>
      <c r="AL26" s="481">
        <v>0</v>
      </c>
      <c r="AM26" s="481">
        <v>915.2152000000001</v>
      </c>
      <c r="AN26" s="481">
        <v>915.2152000000001</v>
      </c>
      <c r="AO26" s="481"/>
      <c r="AP26" s="481">
        <v>0</v>
      </c>
      <c r="AQ26" s="481">
        <v>0</v>
      </c>
      <c r="AR26" s="481">
        <v>0</v>
      </c>
      <c r="AS26" s="481"/>
      <c r="AT26" s="481">
        <v>0</v>
      </c>
      <c r="AU26" s="481">
        <v>0</v>
      </c>
      <c r="AV26" s="481">
        <v>0</v>
      </c>
      <c r="AW26" s="483" t="s">
        <v>640</v>
      </c>
      <c r="AX26" s="481">
        <v>0</v>
      </c>
      <c r="AY26" s="481">
        <v>0</v>
      </c>
      <c r="AZ26" s="481">
        <v>0</v>
      </c>
      <c r="BA26" s="481"/>
      <c r="BB26" s="481">
        <v>3221.8663099999999</v>
      </c>
      <c r="BC26" s="481">
        <v>0</v>
      </c>
      <c r="BD26" s="481">
        <v>3221.8663099999999</v>
      </c>
      <c r="BE26" s="481"/>
      <c r="BF26" s="481">
        <v>0</v>
      </c>
      <c r="BG26" s="481">
        <v>0</v>
      </c>
      <c r="BH26" s="481">
        <v>0</v>
      </c>
      <c r="BI26" s="483" t="s">
        <v>640</v>
      </c>
      <c r="BJ26" s="481">
        <v>0</v>
      </c>
      <c r="BK26" s="481">
        <v>0</v>
      </c>
      <c r="BL26" s="481">
        <v>0</v>
      </c>
      <c r="BM26" s="481"/>
      <c r="BN26" s="481">
        <v>0</v>
      </c>
      <c r="BO26" s="481">
        <v>0</v>
      </c>
      <c r="BP26" s="481">
        <v>0</v>
      </c>
      <c r="BQ26" s="481"/>
      <c r="BR26" s="481">
        <v>0</v>
      </c>
      <c r="BS26" s="481">
        <v>0</v>
      </c>
      <c r="BT26" s="481">
        <v>0</v>
      </c>
      <c r="BU26" s="481"/>
      <c r="BV26" s="481">
        <v>0</v>
      </c>
      <c r="BW26" s="481">
        <v>0</v>
      </c>
      <c r="BX26" s="481">
        <v>0</v>
      </c>
      <c r="BY26" s="483" t="s">
        <v>640</v>
      </c>
      <c r="BZ26" s="481">
        <v>59751.069450000003</v>
      </c>
      <c r="CA26" s="481">
        <v>242323.68285999997</v>
      </c>
      <c r="CB26" s="481">
        <v>302074.75230999995</v>
      </c>
      <c r="CC26" s="481"/>
      <c r="CD26" s="481">
        <v>0</v>
      </c>
      <c r="CE26" s="481">
        <v>144532.03466</v>
      </c>
      <c r="CF26" s="481">
        <v>144532.03466</v>
      </c>
      <c r="CG26" s="481"/>
      <c r="CH26" s="481">
        <v>59751.069450000003</v>
      </c>
      <c r="CI26" s="481">
        <v>242323.68285999997</v>
      </c>
      <c r="CJ26" s="481">
        <v>302074.75230999995</v>
      </c>
      <c r="CK26" s="477"/>
    </row>
    <row r="27" spans="1:89" s="478" customFormat="1" ht="9" customHeight="1">
      <c r="A27" s="483" t="s">
        <v>641</v>
      </c>
      <c r="B27" s="481">
        <v>13908.697819999999</v>
      </c>
      <c r="C27" s="481">
        <v>-3.3019099999999999</v>
      </c>
      <c r="D27" s="481">
        <v>13905.395909999999</v>
      </c>
      <c r="E27" s="481"/>
      <c r="F27" s="481">
        <v>0</v>
      </c>
      <c r="G27" s="481">
        <v>0</v>
      </c>
      <c r="H27" s="481">
        <v>0</v>
      </c>
      <c r="I27" s="481"/>
      <c r="J27" s="481">
        <v>0</v>
      </c>
      <c r="K27" s="481">
        <v>0</v>
      </c>
      <c r="L27" s="481">
        <v>0</v>
      </c>
      <c r="M27" s="483" t="s">
        <v>641</v>
      </c>
      <c r="N27" s="481">
        <v>0</v>
      </c>
      <c r="O27" s="481">
        <v>0</v>
      </c>
      <c r="P27" s="481">
        <v>0</v>
      </c>
      <c r="Q27" s="481"/>
      <c r="R27" s="481">
        <v>0</v>
      </c>
      <c r="S27" s="481">
        <v>0</v>
      </c>
      <c r="T27" s="481">
        <v>0</v>
      </c>
      <c r="U27" s="481"/>
      <c r="V27" s="481">
        <v>0</v>
      </c>
      <c r="W27" s="481">
        <v>0</v>
      </c>
      <c r="X27" s="481">
        <v>0</v>
      </c>
      <c r="Y27" s="483" t="s">
        <v>641</v>
      </c>
      <c r="Z27" s="481">
        <v>19524.710910000002</v>
      </c>
      <c r="AA27" s="481">
        <v>-15813.9771</v>
      </c>
      <c r="AB27" s="481">
        <v>3710.7338100000002</v>
      </c>
      <c r="AC27" s="481"/>
      <c r="AD27" s="481">
        <v>0</v>
      </c>
      <c r="AE27" s="481">
        <v>0</v>
      </c>
      <c r="AF27" s="481">
        <v>0</v>
      </c>
      <c r="AG27" s="481"/>
      <c r="AH27" s="481">
        <v>0</v>
      </c>
      <c r="AI27" s="481">
        <v>0</v>
      </c>
      <c r="AJ27" s="481">
        <v>0</v>
      </c>
      <c r="AK27" s="483" t="s">
        <v>641</v>
      </c>
      <c r="AL27" s="481">
        <v>0</v>
      </c>
      <c r="AM27" s="481">
        <v>0</v>
      </c>
      <c r="AN27" s="481">
        <v>0</v>
      </c>
      <c r="AO27" s="481"/>
      <c r="AP27" s="481">
        <v>0</v>
      </c>
      <c r="AQ27" s="481">
        <v>0</v>
      </c>
      <c r="AR27" s="481">
        <v>0</v>
      </c>
      <c r="AS27" s="481"/>
      <c r="AT27" s="481">
        <v>0</v>
      </c>
      <c r="AU27" s="481">
        <v>0</v>
      </c>
      <c r="AV27" s="481">
        <v>0</v>
      </c>
      <c r="AW27" s="483" t="s">
        <v>641</v>
      </c>
      <c r="AX27" s="481">
        <v>0</v>
      </c>
      <c r="AY27" s="481">
        <v>0</v>
      </c>
      <c r="AZ27" s="481">
        <v>0</v>
      </c>
      <c r="BA27" s="481"/>
      <c r="BB27" s="481">
        <v>0</v>
      </c>
      <c r="BC27" s="481">
        <v>0</v>
      </c>
      <c r="BD27" s="481">
        <v>0</v>
      </c>
      <c r="BE27" s="481"/>
      <c r="BF27" s="481">
        <v>0</v>
      </c>
      <c r="BG27" s="481">
        <v>0</v>
      </c>
      <c r="BH27" s="481">
        <v>0</v>
      </c>
      <c r="BI27" s="483" t="s">
        <v>641</v>
      </c>
      <c r="BJ27" s="481">
        <v>0</v>
      </c>
      <c r="BK27" s="481">
        <v>0</v>
      </c>
      <c r="BL27" s="481">
        <v>0</v>
      </c>
      <c r="BM27" s="481"/>
      <c r="BN27" s="481">
        <v>0</v>
      </c>
      <c r="BO27" s="481">
        <v>0</v>
      </c>
      <c r="BP27" s="481">
        <v>0</v>
      </c>
      <c r="BQ27" s="481"/>
      <c r="BR27" s="481">
        <v>0</v>
      </c>
      <c r="BS27" s="481">
        <v>0</v>
      </c>
      <c r="BT27" s="481">
        <v>0</v>
      </c>
      <c r="BU27" s="481"/>
      <c r="BV27" s="481">
        <v>0</v>
      </c>
      <c r="BW27" s="481">
        <v>0</v>
      </c>
      <c r="BX27" s="481">
        <v>0</v>
      </c>
      <c r="BY27" s="483" t="s">
        <v>641</v>
      </c>
      <c r="BZ27" s="481">
        <v>33433.408730000003</v>
      </c>
      <c r="CA27" s="481">
        <v>-15817.27901</v>
      </c>
      <c r="CB27" s="481">
        <v>17616.129720000001</v>
      </c>
      <c r="CC27" s="481"/>
      <c r="CD27" s="481">
        <v>0</v>
      </c>
      <c r="CE27" s="481">
        <v>0</v>
      </c>
      <c r="CF27" s="481">
        <v>0</v>
      </c>
      <c r="CG27" s="481"/>
      <c r="CH27" s="481">
        <v>33433.408730000003</v>
      </c>
      <c r="CI27" s="481">
        <v>-15817.27901</v>
      </c>
      <c r="CJ27" s="481">
        <v>17616.129720000001</v>
      </c>
      <c r="CK27" s="477"/>
    </row>
    <row r="28" spans="1:89" s="478" customFormat="1" ht="9" customHeight="1">
      <c r="A28" s="483" t="s">
        <v>642</v>
      </c>
      <c r="B28" s="481">
        <v>0</v>
      </c>
      <c r="C28" s="481">
        <v>0</v>
      </c>
      <c r="D28" s="481">
        <v>0</v>
      </c>
      <c r="E28" s="481"/>
      <c r="F28" s="481">
        <v>0</v>
      </c>
      <c r="G28" s="481">
        <v>0</v>
      </c>
      <c r="H28" s="481">
        <v>0</v>
      </c>
      <c r="I28" s="481"/>
      <c r="J28" s="481">
        <v>0</v>
      </c>
      <c r="K28" s="481">
        <v>0</v>
      </c>
      <c r="L28" s="481">
        <v>0</v>
      </c>
      <c r="M28" s="483" t="s">
        <v>642</v>
      </c>
      <c r="N28" s="481">
        <v>41.800760000000004</v>
      </c>
      <c r="O28" s="481">
        <v>0</v>
      </c>
      <c r="P28" s="481">
        <v>41.800760000000004</v>
      </c>
      <c r="Q28" s="481"/>
      <c r="R28" s="481">
        <v>0</v>
      </c>
      <c r="S28" s="481">
        <v>0</v>
      </c>
      <c r="T28" s="481">
        <v>0</v>
      </c>
      <c r="U28" s="481"/>
      <c r="V28" s="481">
        <v>0</v>
      </c>
      <c r="W28" s="481">
        <v>0</v>
      </c>
      <c r="X28" s="481">
        <v>0</v>
      </c>
      <c r="Y28" s="483" t="s">
        <v>642</v>
      </c>
      <c r="Z28" s="481">
        <v>0</v>
      </c>
      <c r="AA28" s="481">
        <v>0</v>
      </c>
      <c r="AB28" s="481">
        <v>0</v>
      </c>
      <c r="AC28" s="481"/>
      <c r="AD28" s="481">
        <v>0</v>
      </c>
      <c r="AE28" s="481">
        <v>0</v>
      </c>
      <c r="AF28" s="481">
        <v>0</v>
      </c>
      <c r="AG28" s="481"/>
      <c r="AH28" s="481">
        <v>6.9148900000000006</v>
      </c>
      <c r="AI28" s="481">
        <v>0</v>
      </c>
      <c r="AJ28" s="481">
        <v>6.9148900000000006</v>
      </c>
      <c r="AK28" s="483" t="s">
        <v>642</v>
      </c>
      <c r="AL28" s="481">
        <v>0</v>
      </c>
      <c r="AM28" s="481">
        <v>0</v>
      </c>
      <c r="AN28" s="481">
        <v>0</v>
      </c>
      <c r="AO28" s="481"/>
      <c r="AP28" s="481">
        <v>33833.252280000001</v>
      </c>
      <c r="AQ28" s="481">
        <v>0</v>
      </c>
      <c r="AR28" s="481">
        <v>33833.252280000001</v>
      </c>
      <c r="AS28" s="481"/>
      <c r="AT28" s="481">
        <v>0</v>
      </c>
      <c r="AU28" s="481">
        <v>0</v>
      </c>
      <c r="AV28" s="481">
        <v>0</v>
      </c>
      <c r="AW28" s="483" t="s">
        <v>642</v>
      </c>
      <c r="AX28" s="481">
        <v>1119.1617200000001</v>
      </c>
      <c r="AY28" s="481">
        <v>0</v>
      </c>
      <c r="AZ28" s="481">
        <v>1119.1617200000001</v>
      </c>
      <c r="BA28" s="481"/>
      <c r="BB28" s="481">
        <v>0</v>
      </c>
      <c r="BC28" s="481">
        <v>0</v>
      </c>
      <c r="BD28" s="481">
        <v>0</v>
      </c>
      <c r="BE28" s="481"/>
      <c r="BF28" s="481">
        <v>0</v>
      </c>
      <c r="BG28" s="481">
        <v>0</v>
      </c>
      <c r="BH28" s="481">
        <v>0</v>
      </c>
      <c r="BI28" s="483" t="s">
        <v>642</v>
      </c>
      <c r="BJ28" s="481">
        <v>0</v>
      </c>
      <c r="BK28" s="481">
        <v>0</v>
      </c>
      <c r="BL28" s="481">
        <v>0</v>
      </c>
      <c r="BM28" s="481"/>
      <c r="BN28" s="481">
        <v>0</v>
      </c>
      <c r="BO28" s="481">
        <v>0</v>
      </c>
      <c r="BP28" s="481">
        <v>0</v>
      </c>
      <c r="BQ28" s="481"/>
      <c r="BR28" s="481">
        <v>1308.0759599999999</v>
      </c>
      <c r="BS28" s="481">
        <v>0</v>
      </c>
      <c r="BT28" s="481">
        <v>1308.0759599999999</v>
      </c>
      <c r="BU28" s="481"/>
      <c r="BV28" s="481">
        <v>0</v>
      </c>
      <c r="BW28" s="481">
        <v>0</v>
      </c>
      <c r="BX28" s="481">
        <v>0</v>
      </c>
      <c r="BY28" s="483" t="s">
        <v>642</v>
      </c>
      <c r="BZ28" s="481">
        <v>36309.205610000005</v>
      </c>
      <c r="CA28" s="481">
        <v>0</v>
      </c>
      <c r="CB28" s="481">
        <v>36309.205610000005</v>
      </c>
      <c r="CC28" s="481"/>
      <c r="CD28" s="481">
        <v>0</v>
      </c>
      <c r="CE28" s="481">
        <v>0</v>
      </c>
      <c r="CF28" s="481">
        <v>0</v>
      </c>
      <c r="CG28" s="481"/>
      <c r="CH28" s="481">
        <v>36309.205610000005</v>
      </c>
      <c r="CI28" s="481">
        <v>0</v>
      </c>
      <c r="CJ28" s="481">
        <v>36309.205610000005</v>
      </c>
      <c r="CK28" s="477"/>
    </row>
    <row r="29" spans="1:89" s="478" customFormat="1" ht="9" customHeight="1">
      <c r="A29" s="483" t="s">
        <v>643</v>
      </c>
      <c r="B29" s="481">
        <v>34336.692759999998</v>
      </c>
      <c r="C29" s="481">
        <v>10081.330250000001</v>
      </c>
      <c r="D29" s="481">
        <v>44418.023009999997</v>
      </c>
      <c r="E29" s="481"/>
      <c r="F29" s="481">
        <v>1288.3134299999999</v>
      </c>
      <c r="G29" s="481">
        <v>273.62728000000004</v>
      </c>
      <c r="H29" s="481">
        <v>1561.9407099999999</v>
      </c>
      <c r="I29" s="481"/>
      <c r="J29" s="481">
        <v>74311.460370000001</v>
      </c>
      <c r="K29" s="481">
        <v>22131.959059999997</v>
      </c>
      <c r="L29" s="481">
        <v>96443.419430000009</v>
      </c>
      <c r="M29" s="483" t="s">
        <v>643</v>
      </c>
      <c r="N29" s="481">
        <v>4964.9180500000002</v>
      </c>
      <c r="O29" s="481">
        <v>1961.7694100000001</v>
      </c>
      <c r="P29" s="481">
        <v>6926.6874600000001</v>
      </c>
      <c r="Q29" s="481"/>
      <c r="R29" s="481">
        <v>3985.9917199999995</v>
      </c>
      <c r="S29" s="481">
        <v>1449.72903</v>
      </c>
      <c r="T29" s="481">
        <v>5435.7207500000004</v>
      </c>
      <c r="U29" s="481"/>
      <c r="V29" s="481">
        <v>14461.771720000001</v>
      </c>
      <c r="W29" s="481">
        <v>5549.6936500000002</v>
      </c>
      <c r="X29" s="481">
        <v>20011.465370000002</v>
      </c>
      <c r="Y29" s="483" t="s">
        <v>643</v>
      </c>
      <c r="Z29" s="481">
        <v>117.94436999999999</v>
      </c>
      <c r="AA29" s="481">
        <v>0</v>
      </c>
      <c r="AB29" s="481">
        <v>117.94436999999999</v>
      </c>
      <c r="AC29" s="481"/>
      <c r="AD29" s="481">
        <v>24620.85974</v>
      </c>
      <c r="AE29" s="481">
        <v>9066.7721000000001</v>
      </c>
      <c r="AF29" s="481">
        <v>33687.631840000002</v>
      </c>
      <c r="AG29" s="481"/>
      <c r="AH29" s="481">
        <v>6670.6564699999999</v>
      </c>
      <c r="AI29" s="481">
        <v>317.59050000000002</v>
      </c>
      <c r="AJ29" s="481">
        <v>6988.2469700000001</v>
      </c>
      <c r="AK29" s="483" t="s">
        <v>643</v>
      </c>
      <c r="AL29" s="481">
        <v>1614.5433399999999</v>
      </c>
      <c r="AM29" s="481">
        <v>409.09565000000003</v>
      </c>
      <c r="AN29" s="481">
        <v>2023.6389899999999</v>
      </c>
      <c r="AO29" s="481"/>
      <c r="AP29" s="481">
        <v>3366.3006600000003</v>
      </c>
      <c r="AQ29" s="481">
        <v>326.37990000000002</v>
      </c>
      <c r="AR29" s="481">
        <v>3692.6805600000002</v>
      </c>
      <c r="AS29" s="481"/>
      <c r="AT29" s="481">
        <v>94.435100000000006</v>
      </c>
      <c r="AU29" s="481">
        <v>132.38262</v>
      </c>
      <c r="AV29" s="481">
        <v>226.81772000000001</v>
      </c>
      <c r="AW29" s="483" t="s">
        <v>643</v>
      </c>
      <c r="AX29" s="481">
        <v>2465.8702499999999</v>
      </c>
      <c r="AY29" s="481">
        <v>12.71651</v>
      </c>
      <c r="AZ29" s="481">
        <v>2478.5867599999997</v>
      </c>
      <c r="BA29" s="481"/>
      <c r="BB29" s="481">
        <v>1501.5723500000001</v>
      </c>
      <c r="BC29" s="481">
        <v>138.33169000000001</v>
      </c>
      <c r="BD29" s="481">
        <v>1639.9040400000001</v>
      </c>
      <c r="BE29" s="481"/>
      <c r="BF29" s="481">
        <v>9.066790000000001</v>
      </c>
      <c r="BG29" s="481">
        <v>9.8450600000000001</v>
      </c>
      <c r="BH29" s="481">
        <v>18.911850000000001</v>
      </c>
      <c r="BI29" s="483" t="s">
        <v>643</v>
      </c>
      <c r="BJ29" s="481">
        <v>4.2812999999999999</v>
      </c>
      <c r="BK29" s="481">
        <v>3.5592000000000001</v>
      </c>
      <c r="BL29" s="481">
        <v>7.8404999999999996</v>
      </c>
      <c r="BM29" s="481"/>
      <c r="BN29" s="481">
        <v>4.9379099999999996</v>
      </c>
      <c r="BO29" s="481">
        <v>4.3224200000000002</v>
      </c>
      <c r="BP29" s="481">
        <v>9.2603299999999997</v>
      </c>
      <c r="BQ29" s="481"/>
      <c r="BR29" s="481">
        <v>4035.0133300000002</v>
      </c>
      <c r="BS29" s="481">
        <v>6.8347199999999999</v>
      </c>
      <c r="BT29" s="481">
        <v>4041.8480499999996</v>
      </c>
      <c r="BU29" s="481"/>
      <c r="BV29" s="481">
        <v>903.68945999999994</v>
      </c>
      <c r="BW29" s="481">
        <v>59.945959999999999</v>
      </c>
      <c r="BX29" s="481">
        <v>963.63542000000007</v>
      </c>
      <c r="BY29" s="483" t="s">
        <v>643</v>
      </c>
      <c r="BZ29" s="481">
        <v>178758.31912000006</v>
      </c>
      <c r="CA29" s="481">
        <v>51935.885009999998</v>
      </c>
      <c r="CB29" s="481">
        <v>230694.20413</v>
      </c>
      <c r="CC29" s="481"/>
      <c r="CD29" s="481">
        <v>74311.460370000001</v>
      </c>
      <c r="CE29" s="481">
        <v>22131.959059999997</v>
      </c>
      <c r="CF29" s="481">
        <v>96443.419430000009</v>
      </c>
      <c r="CG29" s="481"/>
      <c r="CH29" s="481">
        <v>178758.31912000006</v>
      </c>
      <c r="CI29" s="481">
        <v>51935.885009999998</v>
      </c>
      <c r="CJ29" s="481">
        <v>230694.20413</v>
      </c>
      <c r="CK29" s="477"/>
    </row>
    <row r="30" spans="1:89" s="478" customFormat="1" ht="9" customHeight="1">
      <c r="A30" s="483" t="s">
        <v>633</v>
      </c>
      <c r="B30" s="481">
        <v>0</v>
      </c>
      <c r="C30" s="481">
        <v>0</v>
      </c>
      <c r="D30" s="481">
        <v>0</v>
      </c>
      <c r="E30" s="481"/>
      <c r="F30" s="481">
        <v>0</v>
      </c>
      <c r="G30" s="481">
        <v>0</v>
      </c>
      <c r="H30" s="481">
        <v>0</v>
      </c>
      <c r="I30" s="481"/>
      <c r="J30" s="481">
        <v>0</v>
      </c>
      <c r="K30" s="481">
        <v>0</v>
      </c>
      <c r="L30" s="481">
        <v>0</v>
      </c>
      <c r="M30" s="483" t="s">
        <v>633</v>
      </c>
      <c r="N30" s="481">
        <v>0</v>
      </c>
      <c r="O30" s="481">
        <v>0</v>
      </c>
      <c r="P30" s="481">
        <v>0</v>
      </c>
      <c r="Q30" s="481"/>
      <c r="R30" s="481">
        <v>0</v>
      </c>
      <c r="S30" s="481">
        <v>0</v>
      </c>
      <c r="T30" s="481">
        <v>0</v>
      </c>
      <c r="U30" s="481"/>
      <c r="V30" s="481">
        <v>0</v>
      </c>
      <c r="W30" s="481">
        <v>0</v>
      </c>
      <c r="X30" s="481">
        <v>0</v>
      </c>
      <c r="Y30" s="483" t="s">
        <v>633</v>
      </c>
      <c r="Z30" s="481">
        <v>21837.946510000002</v>
      </c>
      <c r="AA30" s="481">
        <v>24340.65295</v>
      </c>
      <c r="AB30" s="481">
        <v>46178.599459999998</v>
      </c>
      <c r="AC30" s="481"/>
      <c r="AD30" s="481">
        <v>0</v>
      </c>
      <c r="AE30" s="481">
        <v>0</v>
      </c>
      <c r="AF30" s="481">
        <v>0</v>
      </c>
      <c r="AG30" s="481"/>
      <c r="AH30" s="481">
        <v>0</v>
      </c>
      <c r="AI30" s="481">
        <v>0</v>
      </c>
      <c r="AJ30" s="481">
        <v>0</v>
      </c>
      <c r="AK30" s="483" t="s">
        <v>633</v>
      </c>
      <c r="AL30" s="481">
        <v>0</v>
      </c>
      <c r="AM30" s="481">
        <v>0</v>
      </c>
      <c r="AN30" s="481">
        <v>0</v>
      </c>
      <c r="AO30" s="481"/>
      <c r="AP30" s="481">
        <v>0</v>
      </c>
      <c r="AQ30" s="481">
        <v>0</v>
      </c>
      <c r="AR30" s="481">
        <v>0</v>
      </c>
      <c r="AS30" s="481"/>
      <c r="AT30" s="481">
        <v>0</v>
      </c>
      <c r="AU30" s="481">
        <v>0</v>
      </c>
      <c r="AV30" s="481">
        <v>0</v>
      </c>
      <c r="AW30" s="483" t="s">
        <v>633</v>
      </c>
      <c r="AX30" s="481">
        <v>0</v>
      </c>
      <c r="AY30" s="481">
        <v>0</v>
      </c>
      <c r="AZ30" s="481">
        <v>0</v>
      </c>
      <c r="BA30" s="481"/>
      <c r="BB30" s="481">
        <v>0</v>
      </c>
      <c r="BC30" s="481">
        <v>0</v>
      </c>
      <c r="BD30" s="481">
        <v>0</v>
      </c>
      <c r="BE30" s="481"/>
      <c r="BF30" s="481">
        <v>0</v>
      </c>
      <c r="BG30" s="481">
        <v>282.07865000000004</v>
      </c>
      <c r="BH30" s="481">
        <v>282.07865000000004</v>
      </c>
      <c r="BI30" s="483" t="s">
        <v>633</v>
      </c>
      <c r="BJ30" s="481">
        <v>0</v>
      </c>
      <c r="BK30" s="481">
        <v>0</v>
      </c>
      <c r="BL30" s="481">
        <v>0</v>
      </c>
      <c r="BM30" s="481"/>
      <c r="BN30" s="481">
        <v>0</v>
      </c>
      <c r="BO30" s="481">
        <v>0</v>
      </c>
      <c r="BP30" s="481">
        <v>0</v>
      </c>
      <c r="BQ30" s="481"/>
      <c r="BR30" s="481">
        <v>0</v>
      </c>
      <c r="BS30" s="481">
        <v>0</v>
      </c>
      <c r="BT30" s="481">
        <v>0</v>
      </c>
      <c r="BU30" s="481"/>
      <c r="BV30" s="481">
        <v>0</v>
      </c>
      <c r="BW30" s="481">
        <v>0</v>
      </c>
      <c r="BX30" s="481">
        <v>0</v>
      </c>
      <c r="BY30" s="483" t="s">
        <v>633</v>
      </c>
      <c r="BZ30" s="481">
        <v>21837.946510000002</v>
      </c>
      <c r="CA30" s="481">
        <v>24622.731599999999</v>
      </c>
      <c r="CB30" s="481">
        <v>46460.678110000001</v>
      </c>
      <c r="CC30" s="481"/>
      <c r="CD30" s="481">
        <v>0</v>
      </c>
      <c r="CE30" s="481">
        <v>0</v>
      </c>
      <c r="CF30" s="481">
        <v>0</v>
      </c>
      <c r="CG30" s="481"/>
      <c r="CH30" s="481">
        <v>21837.946510000002</v>
      </c>
      <c r="CI30" s="481">
        <v>24622.731599999999</v>
      </c>
      <c r="CJ30" s="481">
        <v>46460.678110000001</v>
      </c>
      <c r="CK30" s="477"/>
    </row>
    <row r="31" spans="1:89" s="478" customFormat="1" ht="9" customHeight="1">
      <c r="A31" s="483" t="s">
        <v>644</v>
      </c>
      <c r="B31" s="481">
        <v>335511.45209999999</v>
      </c>
      <c r="C31" s="481">
        <v>-247915.61759000001</v>
      </c>
      <c r="D31" s="481">
        <v>87595.834510000001</v>
      </c>
      <c r="E31" s="481"/>
      <c r="F31" s="481">
        <v>0</v>
      </c>
      <c r="G31" s="481">
        <v>0</v>
      </c>
      <c r="H31" s="481">
        <v>0</v>
      </c>
      <c r="I31" s="481"/>
      <c r="J31" s="481">
        <v>310441.71902999998</v>
      </c>
      <c r="K31" s="481">
        <v>-32789.523930000003</v>
      </c>
      <c r="L31" s="481">
        <v>277652.19510000001</v>
      </c>
      <c r="M31" s="483" t="s">
        <v>644</v>
      </c>
      <c r="N31" s="481">
        <v>0.65494000000000008</v>
      </c>
      <c r="O31" s="481">
        <v>0</v>
      </c>
      <c r="P31" s="481">
        <v>0.65494000000000008</v>
      </c>
      <c r="Q31" s="481"/>
      <c r="R31" s="481">
        <v>1269.8098300000001</v>
      </c>
      <c r="S31" s="481">
        <v>15071.70336</v>
      </c>
      <c r="T31" s="481">
        <v>16341.51319</v>
      </c>
      <c r="U31" s="481"/>
      <c r="V31" s="481">
        <v>1218.79045</v>
      </c>
      <c r="W31" s="481">
        <v>0</v>
      </c>
      <c r="X31" s="481">
        <v>1218.79045</v>
      </c>
      <c r="Y31" s="483" t="s">
        <v>644</v>
      </c>
      <c r="Z31" s="481">
        <v>0</v>
      </c>
      <c r="AA31" s="481">
        <v>0</v>
      </c>
      <c r="AB31" s="481">
        <v>0</v>
      </c>
      <c r="AC31" s="481"/>
      <c r="AD31" s="481">
        <v>85230.087520000001</v>
      </c>
      <c r="AE31" s="481">
        <v>14454.695679999999</v>
      </c>
      <c r="AF31" s="481">
        <v>99684.783200000005</v>
      </c>
      <c r="AG31" s="481"/>
      <c r="AH31" s="481">
        <v>21862.70737</v>
      </c>
      <c r="AI31" s="481">
        <v>-10.88772</v>
      </c>
      <c r="AJ31" s="481">
        <v>21851.819649999998</v>
      </c>
      <c r="AK31" s="483" t="s">
        <v>644</v>
      </c>
      <c r="AL31" s="481">
        <v>18476.441559999999</v>
      </c>
      <c r="AM31" s="481">
        <v>0</v>
      </c>
      <c r="AN31" s="481">
        <v>18476.441559999999</v>
      </c>
      <c r="AO31" s="481"/>
      <c r="AP31" s="481">
        <v>6711.6711999999998</v>
      </c>
      <c r="AQ31" s="481">
        <v>0</v>
      </c>
      <c r="AR31" s="481">
        <v>6711.6711999999998</v>
      </c>
      <c r="AS31" s="481"/>
      <c r="AT31" s="481">
        <v>-5556.55638</v>
      </c>
      <c r="AU31" s="481">
        <v>19195.055989999997</v>
      </c>
      <c r="AV31" s="481">
        <v>13638.499609999999</v>
      </c>
      <c r="AW31" s="483" t="s">
        <v>644</v>
      </c>
      <c r="AX31" s="481">
        <v>0</v>
      </c>
      <c r="AY31" s="481">
        <v>0</v>
      </c>
      <c r="AZ31" s="481">
        <v>0</v>
      </c>
      <c r="BA31" s="481"/>
      <c r="BB31" s="481">
        <v>0</v>
      </c>
      <c r="BC31" s="481">
        <v>0</v>
      </c>
      <c r="BD31" s="481">
        <v>0</v>
      </c>
      <c r="BE31" s="481"/>
      <c r="BF31" s="481">
        <v>0</v>
      </c>
      <c r="BG31" s="481">
        <v>0</v>
      </c>
      <c r="BH31" s="481">
        <v>0</v>
      </c>
      <c r="BI31" s="483" t="s">
        <v>644</v>
      </c>
      <c r="BJ31" s="481">
        <v>0</v>
      </c>
      <c r="BK31" s="481">
        <v>0</v>
      </c>
      <c r="BL31" s="481">
        <v>0</v>
      </c>
      <c r="BM31" s="481"/>
      <c r="BN31" s="481">
        <v>0</v>
      </c>
      <c r="BO31" s="481">
        <v>0</v>
      </c>
      <c r="BP31" s="481">
        <v>0</v>
      </c>
      <c r="BQ31" s="481"/>
      <c r="BR31" s="481">
        <v>0</v>
      </c>
      <c r="BS31" s="481">
        <v>0</v>
      </c>
      <c r="BT31" s="481">
        <v>0</v>
      </c>
      <c r="BU31" s="481"/>
      <c r="BV31" s="481">
        <v>0</v>
      </c>
      <c r="BW31" s="481">
        <v>0</v>
      </c>
      <c r="BX31" s="481">
        <v>0</v>
      </c>
      <c r="BY31" s="483" t="s">
        <v>644</v>
      </c>
      <c r="BZ31" s="481">
        <v>775166.77761999983</v>
      </c>
      <c r="CA31" s="481">
        <v>-231994.57421000002</v>
      </c>
      <c r="CB31" s="481">
        <v>543172.20341000007</v>
      </c>
      <c r="CC31" s="481"/>
      <c r="CD31" s="481">
        <v>310441.71902999998</v>
      </c>
      <c r="CE31" s="481">
        <v>-32789.523930000003</v>
      </c>
      <c r="CF31" s="481">
        <v>277652.19510000001</v>
      </c>
      <c r="CG31" s="481"/>
      <c r="CH31" s="481">
        <v>775166.77761999983</v>
      </c>
      <c r="CI31" s="481">
        <v>-231994.57421000002</v>
      </c>
      <c r="CJ31" s="481">
        <v>543172.20341000007</v>
      </c>
      <c r="CK31" s="477"/>
    </row>
    <row r="32" spans="1:89" s="478" customFormat="1" ht="9" customHeight="1">
      <c r="A32" s="483" t="s">
        <v>548</v>
      </c>
      <c r="B32" s="481">
        <v>10102.311400000001</v>
      </c>
      <c r="C32" s="481">
        <v>0</v>
      </c>
      <c r="D32" s="481">
        <v>10102.311400000001</v>
      </c>
      <c r="E32" s="481"/>
      <c r="F32" s="481">
        <v>5.6979600000000001</v>
      </c>
      <c r="G32" s="481">
        <v>0</v>
      </c>
      <c r="H32" s="481">
        <v>5.6979600000000001</v>
      </c>
      <c r="I32" s="481"/>
      <c r="J32" s="481">
        <v>0</v>
      </c>
      <c r="K32" s="481">
        <v>0</v>
      </c>
      <c r="L32" s="481">
        <v>0</v>
      </c>
      <c r="M32" s="483" t="s">
        <v>548</v>
      </c>
      <c r="N32" s="481">
        <v>5.0207300000000004</v>
      </c>
      <c r="O32" s="481">
        <v>-8.0000000000000007E-5</v>
      </c>
      <c r="P32" s="481">
        <v>5.0206500000000007</v>
      </c>
      <c r="Q32" s="481"/>
      <c r="R32" s="481">
        <v>15.34</v>
      </c>
      <c r="S32" s="481">
        <v>0</v>
      </c>
      <c r="T32" s="481">
        <v>15.34</v>
      </c>
      <c r="U32" s="481"/>
      <c r="V32" s="481">
        <v>4.1630000000000003</v>
      </c>
      <c r="W32" s="481">
        <v>0</v>
      </c>
      <c r="X32" s="481">
        <v>4.1630000000000003</v>
      </c>
      <c r="Y32" s="483" t="s">
        <v>548</v>
      </c>
      <c r="Z32" s="481">
        <v>0</v>
      </c>
      <c r="AA32" s="481">
        <v>0</v>
      </c>
      <c r="AB32" s="481">
        <v>0</v>
      </c>
      <c r="AC32" s="481"/>
      <c r="AD32" s="481">
        <v>15785.575269999999</v>
      </c>
      <c r="AE32" s="481">
        <v>286.74646000000001</v>
      </c>
      <c r="AF32" s="481">
        <v>16072.32173</v>
      </c>
      <c r="AG32" s="481"/>
      <c r="AH32" s="481">
        <v>19.754760000000001</v>
      </c>
      <c r="AI32" s="481">
        <v>0</v>
      </c>
      <c r="AJ32" s="481">
        <v>19.754760000000001</v>
      </c>
      <c r="AK32" s="483" t="s">
        <v>548</v>
      </c>
      <c r="AL32" s="481">
        <v>1.7567900000000001</v>
      </c>
      <c r="AM32" s="481">
        <v>7.000000000000001E-4</v>
      </c>
      <c r="AN32" s="481">
        <v>1.75749</v>
      </c>
      <c r="AO32" s="481"/>
      <c r="AP32" s="481">
        <v>11.095540000000002</v>
      </c>
      <c r="AQ32" s="481">
        <v>0</v>
      </c>
      <c r="AR32" s="481">
        <v>11.095540000000002</v>
      </c>
      <c r="AS32" s="481"/>
      <c r="AT32" s="481">
        <v>29709.80298</v>
      </c>
      <c r="AU32" s="481">
        <v>0</v>
      </c>
      <c r="AV32" s="481">
        <v>29709.80298</v>
      </c>
      <c r="AW32" s="483" t="s">
        <v>548</v>
      </c>
      <c r="AX32" s="481">
        <v>11.308770000000001</v>
      </c>
      <c r="AY32" s="481">
        <v>0</v>
      </c>
      <c r="AZ32" s="481">
        <v>11.308770000000001</v>
      </c>
      <c r="BA32" s="481"/>
      <c r="BB32" s="481">
        <v>838.36305000000004</v>
      </c>
      <c r="BC32" s="481">
        <v>0</v>
      </c>
      <c r="BD32" s="481">
        <v>838.36305000000004</v>
      </c>
      <c r="BE32" s="481"/>
      <c r="BF32" s="481">
        <v>0</v>
      </c>
      <c r="BG32" s="481">
        <v>0</v>
      </c>
      <c r="BH32" s="481">
        <v>0</v>
      </c>
      <c r="BI32" s="483" t="s">
        <v>548</v>
      </c>
      <c r="BJ32" s="481">
        <v>0</v>
      </c>
      <c r="BK32" s="481">
        <v>0</v>
      </c>
      <c r="BL32" s="481">
        <v>0</v>
      </c>
      <c r="BM32" s="481"/>
      <c r="BN32" s="481">
        <v>0</v>
      </c>
      <c r="BO32" s="481">
        <v>0</v>
      </c>
      <c r="BP32" s="481">
        <v>0</v>
      </c>
      <c r="BQ32" s="481"/>
      <c r="BR32" s="481">
        <v>0</v>
      </c>
      <c r="BS32" s="481">
        <v>0</v>
      </c>
      <c r="BT32" s="481">
        <v>0</v>
      </c>
      <c r="BU32" s="481"/>
      <c r="BV32" s="481">
        <v>0</v>
      </c>
      <c r="BW32" s="481">
        <v>0</v>
      </c>
      <c r="BX32" s="481">
        <v>0</v>
      </c>
      <c r="BY32" s="483" t="s">
        <v>548</v>
      </c>
      <c r="BZ32" s="481">
        <v>56510.19025</v>
      </c>
      <c r="CA32" s="481">
        <v>286.74707999999998</v>
      </c>
      <c r="CB32" s="481">
        <v>56796.937330000001</v>
      </c>
      <c r="CC32" s="481"/>
      <c r="CD32" s="481">
        <v>0</v>
      </c>
      <c r="CE32" s="481">
        <v>0</v>
      </c>
      <c r="CF32" s="481">
        <v>0</v>
      </c>
      <c r="CG32" s="481"/>
      <c r="CH32" s="481">
        <v>56510.19025</v>
      </c>
      <c r="CI32" s="481">
        <v>286.74707999999998</v>
      </c>
      <c r="CJ32" s="481">
        <v>56796.937330000001</v>
      </c>
      <c r="CK32" s="477"/>
    </row>
    <row r="33" spans="1:91" s="478" customFormat="1" ht="5.0999999999999996" customHeight="1">
      <c r="A33" s="483"/>
      <c r="B33" s="481"/>
      <c r="C33" s="481"/>
      <c r="D33" s="481"/>
      <c r="E33" s="481"/>
      <c r="F33" s="481"/>
      <c r="G33" s="481"/>
      <c r="H33" s="481"/>
      <c r="I33" s="481"/>
      <c r="J33" s="481"/>
      <c r="K33" s="481"/>
      <c r="L33" s="481"/>
      <c r="M33" s="483"/>
      <c r="N33" s="481"/>
      <c r="O33" s="481"/>
      <c r="P33" s="481"/>
      <c r="Q33" s="481"/>
      <c r="R33" s="481"/>
      <c r="S33" s="481"/>
      <c r="T33" s="481"/>
      <c r="U33" s="481"/>
      <c r="V33" s="481"/>
      <c r="W33" s="481"/>
      <c r="X33" s="481"/>
      <c r="Y33" s="483"/>
      <c r="Z33" s="481"/>
      <c r="AA33" s="481"/>
      <c r="AB33" s="481"/>
      <c r="AC33" s="481"/>
      <c r="AD33" s="481"/>
      <c r="AE33" s="481"/>
      <c r="AF33" s="481"/>
      <c r="AG33" s="481"/>
      <c r="AH33" s="481"/>
      <c r="AI33" s="481"/>
      <c r="AJ33" s="481"/>
      <c r="AK33" s="483"/>
      <c r="AL33" s="481"/>
      <c r="AM33" s="481"/>
      <c r="AN33" s="481"/>
      <c r="AO33" s="481"/>
      <c r="AP33" s="481"/>
      <c r="AQ33" s="481"/>
      <c r="AR33" s="481"/>
      <c r="AS33" s="481"/>
      <c r="AT33" s="481"/>
      <c r="AU33" s="481"/>
      <c r="AV33" s="481"/>
      <c r="AW33" s="483"/>
      <c r="AX33" s="481"/>
      <c r="AY33" s="481"/>
      <c r="AZ33" s="481"/>
      <c r="BA33" s="481"/>
      <c r="BB33" s="481"/>
      <c r="BC33" s="481"/>
      <c r="BD33" s="481"/>
      <c r="BE33" s="481"/>
      <c r="BF33" s="481"/>
      <c r="BG33" s="481"/>
      <c r="BH33" s="481"/>
      <c r="BI33" s="483"/>
      <c r="BJ33" s="481"/>
      <c r="BK33" s="481"/>
      <c r="BL33" s="481"/>
      <c r="BM33" s="481"/>
      <c r="BN33" s="481"/>
      <c r="BO33" s="481"/>
      <c r="BP33" s="481"/>
      <c r="BQ33" s="481"/>
      <c r="BR33" s="481"/>
      <c r="BS33" s="481"/>
      <c r="BT33" s="481"/>
      <c r="BU33" s="481"/>
      <c r="BV33" s="481"/>
      <c r="BW33" s="481"/>
      <c r="BX33" s="481"/>
      <c r="BY33" s="483"/>
      <c r="BZ33" s="481"/>
      <c r="CA33" s="481"/>
      <c r="CB33" s="481"/>
      <c r="CC33" s="481"/>
      <c r="CD33" s="481"/>
      <c r="CE33" s="481"/>
      <c r="CF33" s="481"/>
      <c r="CG33" s="481"/>
      <c r="CH33" s="481"/>
      <c r="CI33" s="481"/>
      <c r="CJ33" s="481"/>
      <c r="CK33" s="477"/>
    </row>
    <row r="34" spans="1:91" s="478" customFormat="1" ht="8.1" customHeight="1">
      <c r="A34" s="475" t="s">
        <v>645</v>
      </c>
      <c r="B34" s="476">
        <v>1784668.49496</v>
      </c>
      <c r="C34" s="476">
        <v>692719.28503999999</v>
      </c>
      <c r="D34" s="476">
        <v>2477387.7799999998</v>
      </c>
      <c r="E34" s="476"/>
      <c r="F34" s="476">
        <v>57793.635600000001</v>
      </c>
      <c r="G34" s="476">
        <v>2682.9743599999997</v>
      </c>
      <c r="H34" s="476">
        <v>60476.609960000002</v>
      </c>
      <c r="I34" s="476"/>
      <c r="J34" s="476">
        <v>3335462.2193200001</v>
      </c>
      <c r="K34" s="476">
        <v>1617161.4606900001</v>
      </c>
      <c r="L34" s="476">
        <v>4952623.6800100002</v>
      </c>
      <c r="M34" s="475" t="s">
        <v>645</v>
      </c>
      <c r="N34" s="476">
        <v>127321.77170999999</v>
      </c>
      <c r="O34" s="476">
        <v>22981.096870000001</v>
      </c>
      <c r="P34" s="476">
        <v>150302.86858000001</v>
      </c>
      <c r="Q34" s="476"/>
      <c r="R34" s="476">
        <v>215777.34850999998</v>
      </c>
      <c r="S34" s="476">
        <v>94607.957680000007</v>
      </c>
      <c r="T34" s="476">
        <v>310385.30618999997</v>
      </c>
      <c r="U34" s="476"/>
      <c r="V34" s="476">
        <v>1017438.55532</v>
      </c>
      <c r="W34" s="476">
        <v>159823.26207</v>
      </c>
      <c r="X34" s="476">
        <v>1177261.8173900002</v>
      </c>
      <c r="Y34" s="475" t="s">
        <v>645</v>
      </c>
      <c r="Z34" s="476">
        <v>147207.01505000002</v>
      </c>
      <c r="AA34" s="476">
        <v>20093.12673</v>
      </c>
      <c r="AB34" s="476">
        <v>167300.14178000001</v>
      </c>
      <c r="AC34" s="476"/>
      <c r="AD34" s="476">
        <v>1368743.4909999999</v>
      </c>
      <c r="AE34" s="476">
        <v>203826.02940999999</v>
      </c>
      <c r="AF34" s="476">
        <v>1572569.5204100001</v>
      </c>
      <c r="AG34" s="476"/>
      <c r="AH34" s="476">
        <v>916391.65821999998</v>
      </c>
      <c r="AI34" s="476">
        <v>26598.785649999998</v>
      </c>
      <c r="AJ34" s="476">
        <v>942990.44386999996</v>
      </c>
      <c r="AK34" s="475" t="s">
        <v>645</v>
      </c>
      <c r="AL34" s="476">
        <v>36341.97812</v>
      </c>
      <c r="AM34" s="476">
        <v>33064.546559999995</v>
      </c>
      <c r="AN34" s="476">
        <v>69406.524680000002</v>
      </c>
      <c r="AO34" s="476"/>
      <c r="AP34" s="476">
        <v>303000.98972000001</v>
      </c>
      <c r="AQ34" s="476">
        <v>24618.85427</v>
      </c>
      <c r="AR34" s="476">
        <v>327619.84399000002</v>
      </c>
      <c r="AS34" s="476"/>
      <c r="AT34" s="476">
        <v>67182.762159999998</v>
      </c>
      <c r="AU34" s="476">
        <v>96613.284790000005</v>
      </c>
      <c r="AV34" s="476">
        <v>163796.04694999999</v>
      </c>
      <c r="AW34" s="475" t="s">
        <v>645</v>
      </c>
      <c r="AX34" s="476">
        <v>130709.53048</v>
      </c>
      <c r="AY34" s="476">
        <v>108.40727000000001</v>
      </c>
      <c r="AZ34" s="476">
        <v>130817.93775</v>
      </c>
      <c r="BA34" s="476"/>
      <c r="BB34" s="476">
        <v>82184.561109999995</v>
      </c>
      <c r="BC34" s="476">
        <v>1570.59283</v>
      </c>
      <c r="BD34" s="476">
        <v>83755.153940000004</v>
      </c>
      <c r="BE34" s="476"/>
      <c r="BF34" s="476">
        <v>10415.469849999999</v>
      </c>
      <c r="BG34" s="476">
        <v>7008.8910599999999</v>
      </c>
      <c r="BH34" s="476">
        <v>17424.360909999999</v>
      </c>
      <c r="BI34" s="475" t="s">
        <v>645</v>
      </c>
      <c r="BJ34" s="476">
        <v>6690.1341400000001</v>
      </c>
      <c r="BK34" s="476">
        <v>4142.1136200000001</v>
      </c>
      <c r="BL34" s="476">
        <v>10832.24776</v>
      </c>
      <c r="BM34" s="476"/>
      <c r="BN34" s="476">
        <v>-10977.911269999999</v>
      </c>
      <c r="BO34" s="476">
        <v>63268.936909999997</v>
      </c>
      <c r="BP34" s="476">
        <v>52291.02564</v>
      </c>
      <c r="BQ34" s="476"/>
      <c r="BR34" s="476">
        <v>557156.50725000002</v>
      </c>
      <c r="BS34" s="476">
        <v>-569.08495000000005</v>
      </c>
      <c r="BT34" s="476">
        <v>556587.42229999998</v>
      </c>
      <c r="BU34" s="476"/>
      <c r="BV34" s="476">
        <v>219536.61374999999</v>
      </c>
      <c r="BW34" s="476">
        <v>604.83123000000001</v>
      </c>
      <c r="BX34" s="476">
        <v>220141.44498</v>
      </c>
      <c r="BY34" s="475" t="s">
        <v>645</v>
      </c>
      <c r="BZ34" s="476">
        <v>10373044.824999997</v>
      </c>
      <c r="CA34" s="476">
        <v>3070925.3520900002</v>
      </c>
      <c r="CB34" s="476">
        <v>13443970.177089998</v>
      </c>
      <c r="CC34" s="476"/>
      <c r="CD34" s="476">
        <v>3335462.2193200001</v>
      </c>
      <c r="CE34" s="476">
        <v>1620561.1304500001</v>
      </c>
      <c r="CF34" s="476">
        <v>4956023.3497700002</v>
      </c>
      <c r="CG34" s="476"/>
      <c r="CH34" s="476">
        <v>10373044.824999997</v>
      </c>
      <c r="CI34" s="476">
        <v>3074325.0218500001</v>
      </c>
      <c r="CJ34" s="476">
        <v>13447369.846849998</v>
      </c>
      <c r="CK34" s="477"/>
    </row>
    <row r="35" spans="1:91" s="484" customFormat="1" ht="5.0999999999999996" customHeight="1">
      <c r="A35" s="486"/>
      <c r="B35" s="487"/>
      <c r="C35" s="487"/>
      <c r="D35" s="487"/>
      <c r="E35" s="487"/>
      <c r="F35" s="487"/>
      <c r="G35" s="487"/>
      <c r="H35" s="487"/>
      <c r="I35" s="487"/>
      <c r="J35" s="487"/>
      <c r="K35" s="487"/>
      <c r="L35" s="487"/>
      <c r="M35" s="486"/>
      <c r="N35" s="487"/>
      <c r="O35" s="487"/>
      <c r="P35" s="487"/>
      <c r="Q35" s="487"/>
      <c r="R35" s="487"/>
      <c r="S35" s="487"/>
      <c r="T35" s="487"/>
      <c r="U35" s="487"/>
      <c r="V35" s="487"/>
      <c r="W35" s="487"/>
      <c r="X35" s="487"/>
      <c r="Y35" s="486"/>
      <c r="Z35" s="487"/>
      <c r="AA35" s="487"/>
      <c r="AB35" s="487"/>
      <c r="AC35" s="487"/>
      <c r="AD35" s="487"/>
      <c r="AE35" s="487"/>
      <c r="AF35" s="487"/>
      <c r="AG35" s="487"/>
      <c r="AH35" s="487"/>
      <c r="AI35" s="487"/>
      <c r="AJ35" s="487"/>
      <c r="AK35" s="486"/>
      <c r="AL35" s="487"/>
      <c r="AM35" s="487"/>
      <c r="AN35" s="487"/>
      <c r="AO35" s="487"/>
      <c r="AP35" s="487"/>
      <c r="AQ35" s="487"/>
      <c r="AR35" s="487"/>
      <c r="AS35" s="487"/>
      <c r="AT35" s="487"/>
      <c r="AU35" s="487"/>
      <c r="AV35" s="487"/>
      <c r="AW35" s="486"/>
      <c r="AX35" s="487"/>
      <c r="AY35" s="487"/>
      <c r="AZ35" s="487"/>
      <c r="BA35" s="487"/>
      <c r="BB35" s="487"/>
      <c r="BC35" s="487"/>
      <c r="BD35" s="487"/>
      <c r="BE35" s="487"/>
      <c r="BF35" s="487"/>
      <c r="BG35" s="487"/>
      <c r="BH35" s="487"/>
      <c r="BI35" s="486"/>
      <c r="BJ35" s="487"/>
      <c r="BK35" s="487"/>
      <c r="BL35" s="487"/>
      <c r="BM35" s="487"/>
      <c r="BN35" s="487"/>
      <c r="BO35" s="487"/>
      <c r="BP35" s="487"/>
      <c r="BQ35" s="487"/>
      <c r="BR35" s="487"/>
      <c r="BS35" s="487"/>
      <c r="BT35" s="487"/>
      <c r="BU35" s="487"/>
      <c r="BV35" s="487"/>
      <c r="BW35" s="487"/>
      <c r="BX35" s="487"/>
      <c r="BY35" s="486"/>
      <c r="BZ35" s="487"/>
      <c r="CA35" s="487"/>
      <c r="CB35" s="487"/>
      <c r="CC35" s="487"/>
      <c r="CD35" s="487"/>
      <c r="CE35" s="487"/>
      <c r="CF35" s="487"/>
      <c r="CG35" s="487"/>
      <c r="CH35" s="487"/>
      <c r="CI35" s="487"/>
      <c r="CJ35" s="487"/>
    </row>
    <row r="36" spans="1:91" s="478" customFormat="1" ht="8.1" customHeight="1">
      <c r="A36" s="549" t="s">
        <v>646</v>
      </c>
      <c r="B36" s="476">
        <v>439009.02402999997</v>
      </c>
      <c r="C36" s="476">
        <v>-3634.7292900000002</v>
      </c>
      <c r="D36" s="476">
        <v>435374.29473999998</v>
      </c>
      <c r="E36" s="476"/>
      <c r="F36" s="476">
        <v>7741.3263899999993</v>
      </c>
      <c r="G36" s="476">
        <v>333.06022999999999</v>
      </c>
      <c r="H36" s="476">
        <v>8074.3866200000002</v>
      </c>
      <c r="I36" s="476"/>
      <c r="J36" s="476">
        <v>412743.89250000002</v>
      </c>
      <c r="K36" s="476">
        <v>17301.350879999998</v>
      </c>
      <c r="L36" s="476">
        <v>430045.24338</v>
      </c>
      <c r="M36" s="549" t="s">
        <v>646</v>
      </c>
      <c r="N36" s="476">
        <v>57183.154299999995</v>
      </c>
      <c r="O36" s="476">
        <v>3392.9522800000004</v>
      </c>
      <c r="P36" s="476">
        <v>60576.10658</v>
      </c>
      <c r="Q36" s="476"/>
      <c r="R36" s="476">
        <v>80722.970730000001</v>
      </c>
      <c r="S36" s="476">
        <v>-2225.7521200000001</v>
      </c>
      <c r="T36" s="476">
        <v>78497.218609999996</v>
      </c>
      <c r="U36" s="476"/>
      <c r="V36" s="476">
        <v>118607.10068</v>
      </c>
      <c r="W36" s="476">
        <v>-21893.54783</v>
      </c>
      <c r="X36" s="476">
        <v>96713.552849999993</v>
      </c>
      <c r="Y36" s="549" t="s">
        <v>646</v>
      </c>
      <c r="Z36" s="476">
        <v>5661.8893799999996</v>
      </c>
      <c r="AA36" s="476">
        <v>-625.19443000000001</v>
      </c>
      <c r="AB36" s="476">
        <v>5036.6949500000001</v>
      </c>
      <c r="AC36" s="476"/>
      <c r="AD36" s="476">
        <v>272340.77082999999</v>
      </c>
      <c r="AE36" s="476">
        <v>-3519.5462499999999</v>
      </c>
      <c r="AF36" s="476">
        <v>268821.22457999998</v>
      </c>
      <c r="AG36" s="476"/>
      <c r="AH36" s="476">
        <v>161292.30995</v>
      </c>
      <c r="AI36" s="476">
        <v>-560.36062000000004</v>
      </c>
      <c r="AJ36" s="476">
        <v>160731.94933</v>
      </c>
      <c r="AK36" s="549" t="s">
        <v>646</v>
      </c>
      <c r="AL36" s="476">
        <v>6349.72415</v>
      </c>
      <c r="AM36" s="476">
        <v>1883.5596699999999</v>
      </c>
      <c r="AN36" s="476">
        <v>8233.2838200000006</v>
      </c>
      <c r="AO36" s="476"/>
      <c r="AP36" s="476">
        <v>98716.124859999996</v>
      </c>
      <c r="AQ36" s="476">
        <v>0</v>
      </c>
      <c r="AR36" s="476">
        <v>98716.124859999996</v>
      </c>
      <c r="AS36" s="476"/>
      <c r="AT36" s="476">
        <v>8148.8835599999993</v>
      </c>
      <c r="AU36" s="476">
        <v>0</v>
      </c>
      <c r="AV36" s="476">
        <v>8148.8835599999993</v>
      </c>
      <c r="AW36" s="549" t="s">
        <v>646</v>
      </c>
      <c r="AX36" s="476">
        <v>43276.822319999999</v>
      </c>
      <c r="AY36" s="476">
        <v>0</v>
      </c>
      <c r="AZ36" s="476">
        <v>43276.822319999999</v>
      </c>
      <c r="BA36" s="476"/>
      <c r="BB36" s="476">
        <v>22988.349910000001</v>
      </c>
      <c r="BC36" s="476">
        <v>-620.90584999999999</v>
      </c>
      <c r="BD36" s="476">
        <v>22367.444059999998</v>
      </c>
      <c r="BE36" s="476"/>
      <c r="BF36" s="476">
        <v>179.18461000000002</v>
      </c>
      <c r="BG36" s="476">
        <v>-324.44347000000005</v>
      </c>
      <c r="BH36" s="476">
        <v>-145.25886000000003</v>
      </c>
      <c r="BI36" s="549" t="s">
        <v>646</v>
      </c>
      <c r="BJ36" s="476">
        <v>210</v>
      </c>
      <c r="BK36" s="476">
        <v>77.322000000000003</v>
      </c>
      <c r="BL36" s="476">
        <v>287.322</v>
      </c>
      <c r="BM36" s="476"/>
      <c r="BN36" s="476">
        <v>481.31673000000001</v>
      </c>
      <c r="BO36" s="476">
        <v>-1333.77935</v>
      </c>
      <c r="BP36" s="476">
        <v>-852.46262000000002</v>
      </c>
      <c r="BQ36" s="476"/>
      <c r="BR36" s="476">
        <v>128948.14719</v>
      </c>
      <c r="BS36" s="476">
        <v>0</v>
      </c>
      <c r="BT36" s="476">
        <v>128948.14719</v>
      </c>
      <c r="BU36" s="476"/>
      <c r="BV36" s="476">
        <v>91835.47937999999</v>
      </c>
      <c r="BW36" s="476">
        <v>-14.701000000000001</v>
      </c>
      <c r="BX36" s="476">
        <v>91820.778379999989</v>
      </c>
      <c r="BY36" s="549" t="s">
        <v>646</v>
      </c>
      <c r="BZ36" s="476">
        <v>1956436.4715</v>
      </c>
      <c r="CA36" s="476">
        <v>-11764.715149999998</v>
      </c>
      <c r="CB36" s="476">
        <v>1944671.7563499999</v>
      </c>
      <c r="CC36" s="476"/>
      <c r="CD36" s="476">
        <v>412743.89250000002</v>
      </c>
      <c r="CE36" s="476">
        <v>18449.691890000002</v>
      </c>
      <c r="CF36" s="476">
        <v>431193.58438999997</v>
      </c>
      <c r="CG36" s="476"/>
      <c r="CH36" s="476">
        <v>1956436.4715</v>
      </c>
      <c r="CI36" s="476">
        <v>-10616.374139999993</v>
      </c>
      <c r="CJ36" s="476">
        <v>1945820.09736</v>
      </c>
      <c r="CK36" s="477"/>
    </row>
    <row r="37" spans="1:91" s="484" customFormat="1" ht="5.0999999999999996" customHeight="1">
      <c r="A37" s="483"/>
      <c r="B37" s="487"/>
      <c r="C37" s="487"/>
      <c r="D37" s="487"/>
      <c r="E37" s="487"/>
      <c r="F37" s="487"/>
      <c r="G37" s="487"/>
      <c r="H37" s="487"/>
      <c r="I37" s="487"/>
      <c r="J37" s="487"/>
      <c r="K37" s="487"/>
      <c r="L37" s="487"/>
      <c r="M37" s="483"/>
      <c r="N37" s="487"/>
      <c r="O37" s="487"/>
      <c r="P37" s="487"/>
      <c r="Q37" s="487"/>
      <c r="R37" s="487"/>
      <c r="S37" s="487"/>
      <c r="T37" s="487"/>
      <c r="U37" s="487"/>
      <c r="V37" s="487"/>
      <c r="W37" s="487"/>
      <c r="X37" s="487"/>
      <c r="Y37" s="483"/>
      <c r="Z37" s="487"/>
      <c r="AA37" s="487"/>
      <c r="AB37" s="487"/>
      <c r="AC37" s="487"/>
      <c r="AD37" s="487"/>
      <c r="AE37" s="487"/>
      <c r="AF37" s="487"/>
      <c r="AG37" s="487"/>
      <c r="AH37" s="487"/>
      <c r="AI37" s="487"/>
      <c r="AJ37" s="487"/>
      <c r="AK37" s="483"/>
      <c r="AL37" s="487"/>
      <c r="AM37" s="487"/>
      <c r="AN37" s="487"/>
      <c r="AO37" s="487"/>
      <c r="AP37" s="487"/>
      <c r="AQ37" s="487"/>
      <c r="AR37" s="487"/>
      <c r="AS37" s="487"/>
      <c r="AT37" s="487"/>
      <c r="AU37" s="487"/>
      <c r="AV37" s="487"/>
      <c r="AW37" s="483"/>
      <c r="AX37" s="487"/>
      <c r="AY37" s="487"/>
      <c r="AZ37" s="487"/>
      <c r="BA37" s="487"/>
      <c r="BB37" s="487"/>
      <c r="BC37" s="487"/>
      <c r="BD37" s="487"/>
      <c r="BE37" s="487"/>
      <c r="BF37" s="487"/>
      <c r="BG37" s="487"/>
      <c r="BH37" s="487"/>
      <c r="BI37" s="483"/>
      <c r="BJ37" s="487"/>
      <c r="BK37" s="487"/>
      <c r="BL37" s="487"/>
      <c r="BM37" s="487"/>
      <c r="BN37" s="487"/>
      <c r="BO37" s="487"/>
      <c r="BP37" s="487"/>
      <c r="BQ37" s="487"/>
      <c r="BR37" s="487"/>
      <c r="BS37" s="487"/>
      <c r="BT37" s="487"/>
      <c r="BU37" s="487"/>
      <c r="BV37" s="487">
        <v>0</v>
      </c>
      <c r="BW37" s="487">
        <v>0</v>
      </c>
      <c r="BX37" s="487">
        <v>0</v>
      </c>
      <c r="BY37" s="483"/>
      <c r="BZ37" s="487"/>
      <c r="CA37" s="487"/>
      <c r="CB37" s="487"/>
      <c r="CC37" s="487"/>
      <c r="CD37" s="487"/>
      <c r="CE37" s="487"/>
      <c r="CF37" s="487"/>
      <c r="CG37" s="487"/>
      <c r="CH37" s="487"/>
      <c r="CI37" s="487"/>
      <c r="CJ37" s="487"/>
    </row>
    <row r="38" spans="1:91" s="478" customFormat="1" ht="8.1" customHeight="1">
      <c r="A38" s="475" t="s">
        <v>647</v>
      </c>
      <c r="B38" s="476">
        <v>1345659.4709300001</v>
      </c>
      <c r="C38" s="476">
        <v>696354.01433000003</v>
      </c>
      <c r="D38" s="476">
        <v>2042013.48526</v>
      </c>
      <c r="E38" s="476"/>
      <c r="F38" s="476">
        <v>50052.309209999999</v>
      </c>
      <c r="G38" s="476">
        <v>2349.9141300000001</v>
      </c>
      <c r="H38" s="476">
        <v>52402.223340000004</v>
      </c>
      <c r="I38" s="476"/>
      <c r="J38" s="476">
        <v>2922718.3268200001</v>
      </c>
      <c r="K38" s="476">
        <v>1599860.1098100001</v>
      </c>
      <c r="L38" s="476">
        <v>4522578.4366300004</v>
      </c>
      <c r="M38" s="475" t="s">
        <v>647</v>
      </c>
      <c r="N38" s="476">
        <v>70138.617409999992</v>
      </c>
      <c r="O38" s="476">
        <v>19588.14459</v>
      </c>
      <c r="P38" s="476">
        <v>89726.762000000002</v>
      </c>
      <c r="Q38" s="476"/>
      <c r="R38" s="476">
        <v>135054.37778000001</v>
      </c>
      <c r="S38" s="476">
        <v>96833.709799999997</v>
      </c>
      <c r="T38" s="476">
        <v>231888.08758000002</v>
      </c>
      <c r="U38" s="476"/>
      <c r="V38" s="476">
        <v>898831.45464000001</v>
      </c>
      <c r="W38" s="476">
        <v>181716.80989999999</v>
      </c>
      <c r="X38" s="476">
        <v>1080548.2645399999</v>
      </c>
      <c r="Y38" s="475" t="s">
        <v>647</v>
      </c>
      <c r="Z38" s="476">
        <v>141545.12566999998</v>
      </c>
      <c r="AA38" s="476">
        <v>20718.32116</v>
      </c>
      <c r="AB38" s="476">
        <v>162263.44683</v>
      </c>
      <c r="AC38" s="476"/>
      <c r="AD38" s="476">
        <v>1096402.7201700001</v>
      </c>
      <c r="AE38" s="476">
        <v>207345.57566</v>
      </c>
      <c r="AF38" s="476">
        <v>1303748.29583</v>
      </c>
      <c r="AG38" s="476"/>
      <c r="AH38" s="476">
        <v>755099.34826999996</v>
      </c>
      <c r="AI38" s="476">
        <v>27159.146270000001</v>
      </c>
      <c r="AJ38" s="476">
        <v>782258.49453999999</v>
      </c>
      <c r="AK38" s="475" t="s">
        <v>647</v>
      </c>
      <c r="AL38" s="476">
        <v>29992.253969999998</v>
      </c>
      <c r="AM38" s="476">
        <v>31180.98689</v>
      </c>
      <c r="AN38" s="476">
        <v>61173.240859999998</v>
      </c>
      <c r="AO38" s="476"/>
      <c r="AP38" s="476">
        <v>204284.86486</v>
      </c>
      <c r="AQ38" s="476">
        <v>24618.85427</v>
      </c>
      <c r="AR38" s="476">
        <v>228903.71912999998</v>
      </c>
      <c r="AS38" s="476"/>
      <c r="AT38" s="476">
        <v>59033.878600000004</v>
      </c>
      <c r="AU38" s="476">
        <v>96613.284790000005</v>
      </c>
      <c r="AV38" s="476">
        <v>155647.16338999997</v>
      </c>
      <c r="AW38" s="475" t="s">
        <v>647</v>
      </c>
      <c r="AX38" s="476">
        <v>87432.708159999995</v>
      </c>
      <c r="AY38" s="476">
        <v>108.40727000000001</v>
      </c>
      <c r="AZ38" s="476">
        <v>87541.115430000005</v>
      </c>
      <c r="BA38" s="476"/>
      <c r="BB38" s="476">
        <v>59196.211200000005</v>
      </c>
      <c r="BC38" s="476">
        <v>2191.4986800000001</v>
      </c>
      <c r="BD38" s="476">
        <v>61387.709880000002</v>
      </c>
      <c r="BE38" s="476"/>
      <c r="BF38" s="476">
        <v>10236.285240000001</v>
      </c>
      <c r="BG38" s="476">
        <v>7333.3345300000001</v>
      </c>
      <c r="BH38" s="476">
        <v>17569.619770000001</v>
      </c>
      <c r="BI38" s="475" t="s">
        <v>647</v>
      </c>
      <c r="BJ38" s="476">
        <v>6480.1341400000001</v>
      </c>
      <c r="BK38" s="476">
        <v>4064.79162</v>
      </c>
      <c r="BL38" s="476">
        <v>10544.92576</v>
      </c>
      <c r="BM38" s="476"/>
      <c r="BN38" s="476">
        <v>-11459.227999999999</v>
      </c>
      <c r="BO38" s="476">
        <v>64602.716260000001</v>
      </c>
      <c r="BP38" s="476">
        <v>53143.488259999998</v>
      </c>
      <c r="BQ38" s="476"/>
      <c r="BR38" s="476">
        <v>428208.36005999998</v>
      </c>
      <c r="BS38" s="476">
        <v>-569.08495000000005</v>
      </c>
      <c r="BT38" s="476">
        <v>427639.27510999999</v>
      </c>
      <c r="BU38" s="476"/>
      <c r="BV38" s="476">
        <v>127701.13437</v>
      </c>
      <c r="BW38" s="476">
        <v>619.53223000000003</v>
      </c>
      <c r="BX38" s="476">
        <v>128320.6666</v>
      </c>
      <c r="BY38" s="475" t="s">
        <v>647</v>
      </c>
      <c r="BZ38" s="476">
        <v>8416608.3535000011</v>
      </c>
      <c r="CA38" s="476">
        <v>3082690.0672399998</v>
      </c>
      <c r="CB38" s="476">
        <v>11499298.420739999</v>
      </c>
      <c r="CC38" s="476"/>
      <c r="CD38" s="476">
        <v>2922718.3268200001</v>
      </c>
      <c r="CE38" s="476">
        <v>1602111.4385599999</v>
      </c>
      <c r="CF38" s="476">
        <v>4524829.7653799998</v>
      </c>
      <c r="CG38" s="476"/>
      <c r="CH38" s="476">
        <v>8416608.3535000011</v>
      </c>
      <c r="CI38" s="476">
        <v>3084941.3959899996</v>
      </c>
      <c r="CJ38" s="476">
        <v>11501549.749489998</v>
      </c>
      <c r="CK38" s="477"/>
      <c r="CL38" s="477"/>
      <c r="CM38" s="477"/>
    </row>
    <row r="39" spans="1:91" s="484" customFormat="1" ht="5.0999999999999996" customHeight="1">
      <c r="A39" s="486"/>
      <c r="B39" s="487"/>
      <c r="C39" s="487"/>
      <c r="D39" s="487"/>
      <c r="E39" s="487"/>
      <c r="F39" s="487"/>
      <c r="G39" s="487"/>
      <c r="H39" s="487"/>
      <c r="I39" s="487"/>
      <c r="J39" s="487"/>
      <c r="K39" s="487"/>
      <c r="L39" s="487"/>
      <c r="M39" s="486"/>
      <c r="N39" s="487"/>
      <c r="O39" s="487"/>
      <c r="P39" s="487"/>
      <c r="Q39" s="487"/>
      <c r="R39" s="487"/>
      <c r="S39" s="487"/>
      <c r="T39" s="487"/>
      <c r="U39" s="487"/>
      <c r="V39" s="487"/>
      <c r="W39" s="487"/>
      <c r="X39" s="487"/>
      <c r="Y39" s="486"/>
      <c r="Z39" s="487"/>
      <c r="AA39" s="487"/>
      <c r="AB39" s="487"/>
      <c r="AC39" s="487"/>
      <c r="AD39" s="487"/>
      <c r="AE39" s="487"/>
      <c r="AF39" s="487"/>
      <c r="AG39" s="487"/>
      <c r="AH39" s="487"/>
      <c r="AI39" s="487"/>
      <c r="AJ39" s="487"/>
      <c r="AK39" s="486"/>
      <c r="AL39" s="487"/>
      <c r="AM39" s="487"/>
      <c r="AN39" s="487"/>
      <c r="AO39" s="487"/>
      <c r="AP39" s="487"/>
      <c r="AQ39" s="487"/>
      <c r="AR39" s="487"/>
      <c r="AS39" s="487"/>
      <c r="AT39" s="487"/>
      <c r="AU39" s="487"/>
      <c r="AV39" s="487"/>
      <c r="AW39" s="486"/>
      <c r="AX39" s="487"/>
      <c r="AY39" s="487"/>
      <c r="AZ39" s="487"/>
      <c r="BA39" s="487"/>
      <c r="BB39" s="487"/>
      <c r="BC39" s="487"/>
      <c r="BD39" s="487"/>
      <c r="BE39" s="487"/>
      <c r="BF39" s="487"/>
      <c r="BG39" s="487"/>
      <c r="BH39" s="487"/>
      <c r="BI39" s="486"/>
      <c r="BJ39" s="487"/>
      <c r="BK39" s="487"/>
      <c r="BL39" s="487"/>
      <c r="BM39" s="487"/>
      <c r="BN39" s="487"/>
      <c r="BO39" s="487"/>
      <c r="BP39" s="487"/>
      <c r="BQ39" s="487"/>
      <c r="BR39" s="487"/>
      <c r="BS39" s="487"/>
      <c r="BT39" s="487"/>
      <c r="BU39" s="487"/>
      <c r="BV39" s="487"/>
      <c r="BW39" s="487"/>
      <c r="BX39" s="487"/>
      <c r="BY39" s="486"/>
      <c r="BZ39" s="487"/>
      <c r="CA39" s="487"/>
      <c r="CB39" s="487"/>
      <c r="CC39" s="487"/>
      <c r="CD39" s="487"/>
      <c r="CE39" s="487"/>
      <c r="CF39" s="487"/>
      <c r="CG39" s="487"/>
      <c r="CH39" s="487"/>
      <c r="CI39" s="487"/>
      <c r="CJ39" s="487"/>
    </row>
    <row r="40" spans="1:91" s="478" customFormat="1" ht="8.1" customHeight="1">
      <c r="A40" s="475" t="s">
        <v>648</v>
      </c>
      <c r="B40" s="476">
        <v>373429.76233</v>
      </c>
      <c r="C40" s="476">
        <v>295739.12007</v>
      </c>
      <c r="D40" s="476">
        <v>669168.8824</v>
      </c>
      <c r="E40" s="476"/>
      <c r="F40" s="476">
        <v>4521.7658300000003</v>
      </c>
      <c r="G40" s="476">
        <v>418.60230000000001</v>
      </c>
      <c r="H40" s="476">
        <v>4940.3681299999998</v>
      </c>
      <c r="I40" s="476"/>
      <c r="J40" s="476">
        <v>1166380.57069</v>
      </c>
      <c r="K40" s="476">
        <v>444159.02241000003</v>
      </c>
      <c r="L40" s="476">
        <v>1610539.5930999999</v>
      </c>
      <c r="M40" s="475" t="s">
        <v>648</v>
      </c>
      <c r="N40" s="476">
        <v>35045.394820000001</v>
      </c>
      <c r="O40" s="476">
        <v>6107.4199800000006</v>
      </c>
      <c r="P40" s="476">
        <v>41152.8148</v>
      </c>
      <c r="Q40" s="476"/>
      <c r="R40" s="476">
        <v>51012.683830000002</v>
      </c>
      <c r="S40" s="476">
        <v>29701.653710000002</v>
      </c>
      <c r="T40" s="476">
        <v>80714.337540000008</v>
      </c>
      <c r="U40" s="476"/>
      <c r="V40" s="476">
        <v>194498.99059</v>
      </c>
      <c r="W40" s="476">
        <v>120096.42025</v>
      </c>
      <c r="X40" s="476">
        <v>314595.41083999997</v>
      </c>
      <c r="Y40" s="475" t="s">
        <v>648</v>
      </c>
      <c r="Z40" s="476">
        <v>63650.935749999997</v>
      </c>
      <c r="AA40" s="476">
        <v>3454.1842000000001</v>
      </c>
      <c r="AB40" s="476">
        <v>67105.119950000008</v>
      </c>
      <c r="AC40" s="476"/>
      <c r="AD40" s="476">
        <v>330191.17833999998</v>
      </c>
      <c r="AE40" s="476">
        <v>127834.85592</v>
      </c>
      <c r="AF40" s="476">
        <v>458026.03425999999</v>
      </c>
      <c r="AG40" s="476"/>
      <c r="AH40" s="476">
        <v>57698.099929999997</v>
      </c>
      <c r="AI40" s="476">
        <v>104.98310000000001</v>
      </c>
      <c r="AJ40" s="476">
        <v>57803.083030000002</v>
      </c>
      <c r="AK40" s="475" t="s">
        <v>648</v>
      </c>
      <c r="AL40" s="476">
        <v>13151.28162</v>
      </c>
      <c r="AM40" s="476">
        <v>983.08594000000005</v>
      </c>
      <c r="AN40" s="476">
        <v>14134.367560000001</v>
      </c>
      <c r="AO40" s="476"/>
      <c r="AP40" s="476">
        <v>117616.54866</v>
      </c>
      <c r="AQ40" s="476">
        <v>3286.2683099999999</v>
      </c>
      <c r="AR40" s="476">
        <v>120902.81697</v>
      </c>
      <c r="AS40" s="476"/>
      <c r="AT40" s="476">
        <v>13261.36622</v>
      </c>
      <c r="AU40" s="476">
        <v>22829.967000000001</v>
      </c>
      <c r="AV40" s="476">
        <v>36091.33322</v>
      </c>
      <c r="AW40" s="475" t="s">
        <v>648</v>
      </c>
      <c r="AX40" s="476">
        <v>38949.685259999998</v>
      </c>
      <c r="AY40" s="476">
        <v>4.79E-3</v>
      </c>
      <c r="AZ40" s="476">
        <v>38949.690049999997</v>
      </c>
      <c r="BA40" s="476"/>
      <c r="BB40" s="476">
        <v>15022.76398</v>
      </c>
      <c r="BC40" s="476">
        <v>2028.56746</v>
      </c>
      <c r="BD40" s="476">
        <v>17051.331440000002</v>
      </c>
      <c r="BE40" s="476"/>
      <c r="BF40" s="476">
        <v>2152.1087299999999</v>
      </c>
      <c r="BG40" s="476">
        <v>5404.0768200000002</v>
      </c>
      <c r="BH40" s="476">
        <v>7556.1855500000001</v>
      </c>
      <c r="BI40" s="475" t="s">
        <v>648</v>
      </c>
      <c r="BJ40" s="476">
        <v>2222.2473599999998</v>
      </c>
      <c r="BK40" s="476">
        <v>2207.7755400000001</v>
      </c>
      <c r="BL40" s="476">
        <v>4430.0228999999999</v>
      </c>
      <c r="BM40" s="476"/>
      <c r="BN40" s="476">
        <v>147.82225</v>
      </c>
      <c r="BO40" s="476">
        <v>7671.9954000000007</v>
      </c>
      <c r="BP40" s="476">
        <v>7819.81765</v>
      </c>
      <c r="BQ40" s="476"/>
      <c r="BR40" s="476">
        <v>65904.221980000002</v>
      </c>
      <c r="BS40" s="476">
        <v>16.659479999999999</v>
      </c>
      <c r="BT40" s="476">
        <v>65920.881460000004</v>
      </c>
      <c r="BU40" s="476"/>
      <c r="BV40" s="476">
        <v>42550.830470000001</v>
      </c>
      <c r="BW40" s="476">
        <v>77.683089999999993</v>
      </c>
      <c r="BX40" s="476">
        <v>42628.513559999999</v>
      </c>
      <c r="BY40" s="475" t="s">
        <v>648</v>
      </c>
      <c r="BZ40" s="476">
        <v>2587408.2586400001</v>
      </c>
      <c r="CA40" s="476">
        <v>1072122.3457699998</v>
      </c>
      <c r="CB40" s="476">
        <v>3659530.6044100001</v>
      </c>
      <c r="CC40" s="476"/>
      <c r="CD40" s="476">
        <v>1166380.57069</v>
      </c>
      <c r="CE40" s="476">
        <v>458648.63801</v>
      </c>
      <c r="CF40" s="476">
        <v>1625029.2087000001</v>
      </c>
      <c r="CG40" s="476"/>
      <c r="CH40" s="476">
        <v>2587408.2586400001</v>
      </c>
      <c r="CI40" s="476">
        <v>1086611.9613699997</v>
      </c>
      <c r="CJ40" s="476">
        <v>3674020.2200100003</v>
      </c>
    </row>
    <row r="41" spans="1:91" s="484" customFormat="1" ht="9" customHeight="1">
      <c r="A41" s="483" t="s">
        <v>649</v>
      </c>
      <c r="B41" s="481">
        <v>0</v>
      </c>
      <c r="C41" s="481">
        <v>2288.74215</v>
      </c>
      <c r="D41" s="481">
        <v>2288.74215</v>
      </c>
      <c r="E41" s="481"/>
      <c r="F41" s="481">
        <v>0</v>
      </c>
      <c r="G41" s="481">
        <v>0</v>
      </c>
      <c r="H41" s="481">
        <v>0</v>
      </c>
      <c r="I41" s="481"/>
      <c r="J41" s="481">
        <v>72.140199999999993</v>
      </c>
      <c r="K41" s="481">
        <v>3055.4212299999999</v>
      </c>
      <c r="L41" s="481">
        <v>3127.5614300000002</v>
      </c>
      <c r="M41" s="483" t="s">
        <v>649</v>
      </c>
      <c r="N41" s="481">
        <v>141.01582000000002</v>
      </c>
      <c r="O41" s="481">
        <v>89.956000000000003</v>
      </c>
      <c r="P41" s="481">
        <v>230.97182000000001</v>
      </c>
      <c r="Q41" s="481"/>
      <c r="R41" s="481">
        <v>357.52096</v>
      </c>
      <c r="S41" s="481">
        <v>117.65744000000001</v>
      </c>
      <c r="T41" s="481">
        <v>475.17840000000001</v>
      </c>
      <c r="U41" s="481"/>
      <c r="V41" s="481">
        <v>66.95984</v>
      </c>
      <c r="W41" s="481">
        <v>0</v>
      </c>
      <c r="X41" s="481">
        <v>66.95984</v>
      </c>
      <c r="Y41" s="483" t="s">
        <v>649</v>
      </c>
      <c r="Z41" s="481">
        <v>5499.2408399999995</v>
      </c>
      <c r="AA41" s="481">
        <v>0</v>
      </c>
      <c r="AB41" s="481">
        <v>5499.2408399999995</v>
      </c>
      <c r="AC41" s="481"/>
      <c r="AD41" s="481">
        <v>0.36141000000000001</v>
      </c>
      <c r="AE41" s="481">
        <v>0</v>
      </c>
      <c r="AF41" s="481">
        <v>0.36141000000000001</v>
      </c>
      <c r="AG41" s="481"/>
      <c r="AH41" s="481">
        <v>0</v>
      </c>
      <c r="AI41" s="481">
        <v>0</v>
      </c>
      <c r="AJ41" s="481">
        <v>0</v>
      </c>
      <c r="AK41" s="483" t="s">
        <v>649</v>
      </c>
      <c r="AL41" s="481">
        <v>0</v>
      </c>
      <c r="AM41" s="481">
        <v>0</v>
      </c>
      <c r="AN41" s="481">
        <v>0</v>
      </c>
      <c r="AO41" s="481"/>
      <c r="AP41" s="481">
        <v>0</v>
      </c>
      <c r="AQ41" s="481">
        <v>0</v>
      </c>
      <c r="AR41" s="481">
        <v>0</v>
      </c>
      <c r="AS41" s="481"/>
      <c r="AT41" s="481">
        <v>1292.97093</v>
      </c>
      <c r="AU41" s="481">
        <v>0</v>
      </c>
      <c r="AV41" s="481">
        <v>1292.97093</v>
      </c>
      <c r="AW41" s="483" t="s">
        <v>649</v>
      </c>
      <c r="AX41" s="481">
        <v>0</v>
      </c>
      <c r="AY41" s="481">
        <v>0</v>
      </c>
      <c r="AZ41" s="481">
        <v>0</v>
      </c>
      <c r="BA41" s="481"/>
      <c r="BB41" s="481">
        <v>0</v>
      </c>
      <c r="BC41" s="481">
        <v>0</v>
      </c>
      <c r="BD41" s="481">
        <v>0</v>
      </c>
      <c r="BE41" s="481"/>
      <c r="BF41" s="481">
        <v>0</v>
      </c>
      <c r="BG41" s="481">
        <v>0</v>
      </c>
      <c r="BH41" s="481">
        <v>0</v>
      </c>
      <c r="BI41" s="483" t="s">
        <v>649</v>
      </c>
      <c r="BJ41" s="481">
        <v>0</v>
      </c>
      <c r="BK41" s="481">
        <v>0</v>
      </c>
      <c r="BL41" s="481">
        <v>0</v>
      </c>
      <c r="BM41" s="481"/>
      <c r="BN41" s="481">
        <v>0</v>
      </c>
      <c r="BO41" s="481">
        <v>0</v>
      </c>
      <c r="BP41" s="481">
        <v>0</v>
      </c>
      <c r="BQ41" s="481"/>
      <c r="BR41" s="481">
        <v>0</v>
      </c>
      <c r="BS41" s="481">
        <v>0</v>
      </c>
      <c r="BT41" s="481">
        <v>0</v>
      </c>
      <c r="BU41" s="481"/>
      <c r="BV41" s="481">
        <v>16.121829999999999</v>
      </c>
      <c r="BW41" s="481">
        <v>0</v>
      </c>
      <c r="BX41" s="481">
        <v>16.121829999999999</v>
      </c>
      <c r="BY41" s="483" t="s">
        <v>649</v>
      </c>
      <c r="BZ41" s="481">
        <v>7446.3318299999992</v>
      </c>
      <c r="CA41" s="481">
        <v>5551.77682</v>
      </c>
      <c r="CB41" s="481">
        <v>12998.108649999998</v>
      </c>
      <c r="CC41" s="481"/>
      <c r="CD41" s="481">
        <v>72.140199999999993</v>
      </c>
      <c r="CE41" s="481">
        <v>3055.4212299999999</v>
      </c>
      <c r="CF41" s="481">
        <v>3127.5614300000002</v>
      </c>
      <c r="CG41" s="481"/>
      <c r="CH41" s="481">
        <v>7446.3318299999992</v>
      </c>
      <c r="CI41" s="481">
        <v>5551.77682</v>
      </c>
      <c r="CJ41" s="481">
        <v>12998.108649999998</v>
      </c>
    </row>
    <row r="42" spans="1:91" s="478" customFormat="1" ht="9" customHeight="1">
      <c r="A42" s="483" t="s">
        <v>650</v>
      </c>
      <c r="B42" s="481">
        <v>38196.375719999996</v>
      </c>
      <c r="C42" s="481">
        <v>42828.075210000003</v>
      </c>
      <c r="D42" s="481">
        <v>81024.450930000006</v>
      </c>
      <c r="E42" s="481"/>
      <c r="F42" s="481">
        <v>569.04823999999996</v>
      </c>
      <c r="G42" s="481">
        <v>161.09245000000001</v>
      </c>
      <c r="H42" s="481">
        <v>730.14069000000006</v>
      </c>
      <c r="I42" s="481"/>
      <c r="J42" s="481">
        <v>33946.634030000001</v>
      </c>
      <c r="K42" s="481">
        <v>58812.16502</v>
      </c>
      <c r="L42" s="481">
        <v>92758.799050000001</v>
      </c>
      <c r="M42" s="483" t="s">
        <v>650</v>
      </c>
      <c r="N42" s="481">
        <v>4962.2769600000001</v>
      </c>
      <c r="O42" s="481">
        <v>1455.9669799999999</v>
      </c>
      <c r="P42" s="481">
        <v>6418.2439400000003</v>
      </c>
      <c r="Q42" s="481"/>
      <c r="R42" s="481">
        <v>11595.65365</v>
      </c>
      <c r="S42" s="481">
        <v>8864.8594300000004</v>
      </c>
      <c r="T42" s="481">
        <v>20460.513079999997</v>
      </c>
      <c r="U42" s="481"/>
      <c r="V42" s="481">
        <v>16026.961130000002</v>
      </c>
      <c r="W42" s="481">
        <v>19147.048859999999</v>
      </c>
      <c r="X42" s="481">
        <v>35174.009989999999</v>
      </c>
      <c r="Y42" s="483" t="s">
        <v>650</v>
      </c>
      <c r="Z42" s="481">
        <v>4923.0122599999995</v>
      </c>
      <c r="AA42" s="481">
        <v>229.29217</v>
      </c>
      <c r="AB42" s="481">
        <v>5152.3044300000001</v>
      </c>
      <c r="AC42" s="481"/>
      <c r="AD42" s="481">
        <v>10768.3804</v>
      </c>
      <c r="AE42" s="481">
        <v>10602.81084</v>
      </c>
      <c r="AF42" s="481">
        <v>21371.19124</v>
      </c>
      <c r="AG42" s="481"/>
      <c r="AH42" s="481">
        <v>22.5</v>
      </c>
      <c r="AI42" s="481">
        <v>0</v>
      </c>
      <c r="AJ42" s="481">
        <v>22.5</v>
      </c>
      <c r="AK42" s="483" t="s">
        <v>650</v>
      </c>
      <c r="AL42" s="481">
        <v>1321.7438500000001</v>
      </c>
      <c r="AM42" s="481">
        <v>501.20078000000001</v>
      </c>
      <c r="AN42" s="481">
        <v>1822.94463</v>
      </c>
      <c r="AO42" s="481"/>
      <c r="AP42" s="481">
        <v>0</v>
      </c>
      <c r="AQ42" s="481">
        <v>0.85703999999999991</v>
      </c>
      <c r="AR42" s="481">
        <v>0.85703999999999991</v>
      </c>
      <c r="AS42" s="481"/>
      <c r="AT42" s="481">
        <v>6366.2395999999999</v>
      </c>
      <c r="AU42" s="481">
        <v>9932.7657400000007</v>
      </c>
      <c r="AV42" s="481">
        <v>16299.00534</v>
      </c>
      <c r="AW42" s="483" t="s">
        <v>650</v>
      </c>
      <c r="AX42" s="481">
        <v>0</v>
      </c>
      <c r="AY42" s="481">
        <v>0</v>
      </c>
      <c r="AZ42" s="481">
        <v>0</v>
      </c>
      <c r="BA42" s="481"/>
      <c r="BB42" s="481">
        <v>46.31615</v>
      </c>
      <c r="BC42" s="481">
        <v>4.5605000000000002</v>
      </c>
      <c r="BD42" s="481">
        <v>50.876649999999998</v>
      </c>
      <c r="BE42" s="481"/>
      <c r="BF42" s="481">
        <v>1848.82909</v>
      </c>
      <c r="BG42" s="481">
        <v>2706.6721499999999</v>
      </c>
      <c r="BH42" s="481">
        <v>4555.5012400000005</v>
      </c>
      <c r="BI42" s="483" t="s">
        <v>650</v>
      </c>
      <c r="BJ42" s="481">
        <v>2166.20156</v>
      </c>
      <c r="BK42" s="481">
        <v>405.96829000000002</v>
      </c>
      <c r="BL42" s="481">
        <v>2572.1698500000002</v>
      </c>
      <c r="BM42" s="481"/>
      <c r="BN42" s="481">
        <v>138.34254999999999</v>
      </c>
      <c r="BO42" s="481">
        <v>559.27891</v>
      </c>
      <c r="BP42" s="481">
        <v>697.62145999999996</v>
      </c>
      <c r="BQ42" s="481"/>
      <c r="BR42" s="481">
        <v>0</v>
      </c>
      <c r="BS42" s="481">
        <v>0</v>
      </c>
      <c r="BT42" s="481">
        <v>0</v>
      </c>
      <c r="BU42" s="481"/>
      <c r="BV42" s="481">
        <v>0</v>
      </c>
      <c r="BW42" s="481">
        <v>0</v>
      </c>
      <c r="BX42" s="481">
        <v>0</v>
      </c>
      <c r="BY42" s="483" t="s">
        <v>650</v>
      </c>
      <c r="BZ42" s="481">
        <v>132898.51519000001</v>
      </c>
      <c r="CA42" s="481">
        <v>156212.61436999997</v>
      </c>
      <c r="CB42" s="481">
        <v>289111.12955999991</v>
      </c>
      <c r="CC42" s="481"/>
      <c r="CD42" s="481">
        <v>33946.634030000001</v>
      </c>
      <c r="CE42" s="481">
        <v>58812.16502</v>
      </c>
      <c r="CF42" s="481">
        <v>92758.799050000001</v>
      </c>
      <c r="CG42" s="481"/>
      <c r="CH42" s="481">
        <v>132898.51519000001</v>
      </c>
      <c r="CI42" s="481">
        <v>156212.61436999997</v>
      </c>
      <c r="CJ42" s="481">
        <v>289111.12955999991</v>
      </c>
    </row>
    <row r="43" spans="1:91" s="478" customFormat="1" ht="9" customHeight="1">
      <c r="A43" s="483" t="s">
        <v>651</v>
      </c>
      <c r="B43" s="481">
        <v>31.511800000000001</v>
      </c>
      <c r="C43" s="481">
        <v>243.31480999999999</v>
      </c>
      <c r="D43" s="481">
        <v>274.82660999999996</v>
      </c>
      <c r="E43" s="481"/>
      <c r="F43" s="481">
        <v>918.31</v>
      </c>
      <c r="G43" s="481">
        <v>0</v>
      </c>
      <c r="H43" s="481">
        <v>918.31</v>
      </c>
      <c r="I43" s="481"/>
      <c r="J43" s="481">
        <v>403.86396000000002</v>
      </c>
      <c r="K43" s="481">
        <v>2172.8647700000001</v>
      </c>
      <c r="L43" s="481">
        <v>2576.7287299999998</v>
      </c>
      <c r="M43" s="483" t="s">
        <v>651</v>
      </c>
      <c r="N43" s="481">
        <v>0</v>
      </c>
      <c r="O43" s="481">
        <v>0</v>
      </c>
      <c r="P43" s="481">
        <v>0</v>
      </c>
      <c r="Q43" s="481"/>
      <c r="R43" s="481">
        <v>2667.99712</v>
      </c>
      <c r="S43" s="481">
        <v>163.505</v>
      </c>
      <c r="T43" s="481">
        <v>2831.5021200000001</v>
      </c>
      <c r="U43" s="481"/>
      <c r="V43" s="481">
        <v>1246.6604600000001</v>
      </c>
      <c r="W43" s="481">
        <v>1922.1182099999999</v>
      </c>
      <c r="X43" s="481">
        <v>3168.7786700000001</v>
      </c>
      <c r="Y43" s="483" t="s">
        <v>651</v>
      </c>
      <c r="Z43" s="481">
        <v>1737.1540899999998</v>
      </c>
      <c r="AA43" s="481">
        <v>0</v>
      </c>
      <c r="AB43" s="481">
        <v>1737.1540899999998</v>
      </c>
      <c r="AC43" s="481"/>
      <c r="AD43" s="481">
        <v>416.30468000000002</v>
      </c>
      <c r="AE43" s="481">
        <v>175.35214000000002</v>
      </c>
      <c r="AF43" s="481">
        <v>591.65682000000004</v>
      </c>
      <c r="AG43" s="481"/>
      <c r="AH43" s="481">
        <v>0</v>
      </c>
      <c r="AI43" s="481">
        <v>0</v>
      </c>
      <c r="AJ43" s="481">
        <v>0</v>
      </c>
      <c r="AK43" s="483" t="s">
        <v>651</v>
      </c>
      <c r="AL43" s="481">
        <v>0</v>
      </c>
      <c r="AM43" s="481">
        <v>0</v>
      </c>
      <c r="AN43" s="481">
        <v>0</v>
      </c>
      <c r="AO43" s="481"/>
      <c r="AP43" s="481">
        <v>0</v>
      </c>
      <c r="AQ43" s="481">
        <v>0</v>
      </c>
      <c r="AR43" s="481">
        <v>0</v>
      </c>
      <c r="AS43" s="481"/>
      <c r="AT43" s="481">
        <v>0</v>
      </c>
      <c r="AU43" s="481">
        <v>0</v>
      </c>
      <c r="AV43" s="481">
        <v>0</v>
      </c>
      <c r="AW43" s="483" t="s">
        <v>651</v>
      </c>
      <c r="AX43" s="481">
        <v>0</v>
      </c>
      <c r="AY43" s="481">
        <v>0</v>
      </c>
      <c r="AZ43" s="481">
        <v>0</v>
      </c>
      <c r="BA43" s="481"/>
      <c r="BB43" s="481">
        <v>0</v>
      </c>
      <c r="BC43" s="481">
        <v>0</v>
      </c>
      <c r="BD43" s="481">
        <v>0</v>
      </c>
      <c r="BE43" s="481"/>
      <c r="BF43" s="481">
        <v>0</v>
      </c>
      <c r="BG43" s="481">
        <v>0</v>
      </c>
      <c r="BH43" s="481">
        <v>0</v>
      </c>
      <c r="BI43" s="483" t="s">
        <v>651</v>
      </c>
      <c r="BJ43" s="481">
        <v>0</v>
      </c>
      <c r="BK43" s="481">
        <v>0</v>
      </c>
      <c r="BL43" s="481">
        <v>0</v>
      </c>
      <c r="BM43" s="481"/>
      <c r="BN43" s="481">
        <v>0</v>
      </c>
      <c r="BO43" s="481">
        <v>0</v>
      </c>
      <c r="BP43" s="481">
        <v>0</v>
      </c>
      <c r="BQ43" s="481"/>
      <c r="BR43" s="481">
        <v>0</v>
      </c>
      <c r="BS43" s="481">
        <v>0</v>
      </c>
      <c r="BT43" s="481">
        <v>0</v>
      </c>
      <c r="BU43" s="481"/>
      <c r="BV43" s="481">
        <v>0</v>
      </c>
      <c r="BW43" s="481">
        <v>0</v>
      </c>
      <c r="BX43" s="481">
        <v>0</v>
      </c>
      <c r="BY43" s="483" t="s">
        <v>651</v>
      </c>
      <c r="BZ43" s="481">
        <v>7421.8021099999996</v>
      </c>
      <c r="CA43" s="481">
        <v>4677.1549299999997</v>
      </c>
      <c r="CB43" s="481">
        <v>12098.957039999999</v>
      </c>
      <c r="CC43" s="481"/>
      <c r="CD43" s="481">
        <v>403.86396000000002</v>
      </c>
      <c r="CE43" s="481">
        <v>2172.8647700000001</v>
      </c>
      <c r="CF43" s="481">
        <v>2576.7287299999998</v>
      </c>
      <c r="CG43" s="481"/>
      <c r="CH43" s="481">
        <v>7421.8021099999996</v>
      </c>
      <c r="CI43" s="481">
        <v>4677.1549299999997</v>
      </c>
      <c r="CJ43" s="481">
        <v>12098.957039999998</v>
      </c>
    </row>
    <row r="44" spans="1:91" s="478" customFormat="1" ht="9" customHeight="1">
      <c r="A44" s="483" t="s">
        <v>652</v>
      </c>
      <c r="B44" s="481">
        <v>335201.87481000001</v>
      </c>
      <c r="C44" s="481">
        <v>250378.98790000001</v>
      </c>
      <c r="D44" s="481">
        <v>585580.86271000002</v>
      </c>
      <c r="E44" s="481"/>
      <c r="F44" s="481">
        <v>3034.4075899999998</v>
      </c>
      <c r="G44" s="481">
        <v>257.50985000000003</v>
      </c>
      <c r="H44" s="481">
        <v>3291.9174400000002</v>
      </c>
      <c r="I44" s="481"/>
      <c r="J44" s="481">
        <v>1131957.9325000001</v>
      </c>
      <c r="K44" s="481">
        <v>380118.57139</v>
      </c>
      <c r="L44" s="481">
        <v>1512076.5038900001</v>
      </c>
      <c r="M44" s="483" t="s">
        <v>652</v>
      </c>
      <c r="N44" s="481">
        <v>29942.102039999998</v>
      </c>
      <c r="O44" s="481">
        <v>4561.4970000000003</v>
      </c>
      <c r="P44" s="481">
        <v>34503.599040000001</v>
      </c>
      <c r="Q44" s="481"/>
      <c r="R44" s="481">
        <v>36391.5121</v>
      </c>
      <c r="S44" s="481">
        <v>20555.631839999998</v>
      </c>
      <c r="T44" s="481">
        <v>56947.143939999994</v>
      </c>
      <c r="U44" s="481"/>
      <c r="V44" s="481">
        <v>177158.40916000001</v>
      </c>
      <c r="W44" s="481">
        <v>99027.253180000014</v>
      </c>
      <c r="X44" s="481">
        <v>276185.66233999998</v>
      </c>
      <c r="Y44" s="483" t="s">
        <v>652</v>
      </c>
      <c r="Z44" s="481">
        <v>51491.528559999999</v>
      </c>
      <c r="AA44" s="481">
        <v>3224.89203</v>
      </c>
      <c r="AB44" s="481">
        <v>54716.420590000002</v>
      </c>
      <c r="AC44" s="481"/>
      <c r="AD44" s="481">
        <v>319006.13185000001</v>
      </c>
      <c r="AE44" s="481">
        <v>117056.69293999999</v>
      </c>
      <c r="AF44" s="481">
        <v>436062.82479000004</v>
      </c>
      <c r="AG44" s="481"/>
      <c r="AH44" s="481">
        <v>57675.599929999997</v>
      </c>
      <c r="AI44" s="481">
        <v>104.98310000000001</v>
      </c>
      <c r="AJ44" s="481">
        <v>57780.583030000002</v>
      </c>
      <c r="AK44" s="483" t="s">
        <v>652</v>
      </c>
      <c r="AL44" s="481">
        <v>11829.537769999999</v>
      </c>
      <c r="AM44" s="481">
        <v>481.88516000000004</v>
      </c>
      <c r="AN44" s="481">
        <v>12311.422929999999</v>
      </c>
      <c r="AO44" s="481"/>
      <c r="AP44" s="481">
        <v>117616.54866</v>
      </c>
      <c r="AQ44" s="481">
        <v>3285.4112700000001</v>
      </c>
      <c r="AR44" s="481">
        <v>120901.95993000001</v>
      </c>
      <c r="AS44" s="481"/>
      <c r="AT44" s="481">
        <v>5602.1556900000005</v>
      </c>
      <c r="AU44" s="481">
        <v>12897.20126</v>
      </c>
      <c r="AV44" s="481">
        <v>18499.356949999998</v>
      </c>
      <c r="AW44" s="483" t="s">
        <v>652</v>
      </c>
      <c r="AX44" s="481">
        <v>38949.685259999998</v>
      </c>
      <c r="AY44" s="481">
        <v>4.79E-3</v>
      </c>
      <c r="AZ44" s="481">
        <v>38949.690049999997</v>
      </c>
      <c r="BA44" s="481"/>
      <c r="BB44" s="481">
        <v>14976.447830000001</v>
      </c>
      <c r="BC44" s="481">
        <v>2024.0069599999999</v>
      </c>
      <c r="BD44" s="481">
        <v>17000.45479</v>
      </c>
      <c r="BE44" s="481"/>
      <c r="BF44" s="481">
        <v>303.27964000000003</v>
      </c>
      <c r="BG44" s="481">
        <v>2697.4046699999999</v>
      </c>
      <c r="BH44" s="481">
        <v>3000.6843100000001</v>
      </c>
      <c r="BI44" s="483" t="s">
        <v>652</v>
      </c>
      <c r="BJ44" s="481">
        <v>56.0458</v>
      </c>
      <c r="BK44" s="481">
        <v>1801.8072500000001</v>
      </c>
      <c r="BL44" s="481">
        <v>1857.8530499999999</v>
      </c>
      <c r="BM44" s="481"/>
      <c r="BN44" s="481">
        <v>9.4797000000000011</v>
      </c>
      <c r="BO44" s="481">
        <v>7112.7164899999998</v>
      </c>
      <c r="BP44" s="481">
        <v>7122.1961900000006</v>
      </c>
      <c r="BQ44" s="481"/>
      <c r="BR44" s="481">
        <v>65904.221980000002</v>
      </c>
      <c r="BS44" s="481">
        <v>16.659479999999999</v>
      </c>
      <c r="BT44" s="481">
        <v>65920.881460000004</v>
      </c>
      <c r="BU44" s="481"/>
      <c r="BV44" s="481">
        <v>42534.708639999997</v>
      </c>
      <c r="BW44" s="481">
        <v>77.683089999999993</v>
      </c>
      <c r="BX44" s="481">
        <v>42612.391729999996</v>
      </c>
      <c r="BY44" s="483" t="s">
        <v>652</v>
      </c>
      <c r="BZ44" s="481">
        <v>2439641.6095099994</v>
      </c>
      <c r="CA44" s="481">
        <v>905680.79964999994</v>
      </c>
      <c r="CB44" s="481">
        <v>3345322.4091599989</v>
      </c>
      <c r="CC44" s="481"/>
      <c r="CD44" s="481">
        <v>1131957.9325000001</v>
      </c>
      <c r="CE44" s="481">
        <v>394608.18699000002</v>
      </c>
      <c r="CF44" s="481">
        <v>1526566.11949</v>
      </c>
      <c r="CG44" s="481"/>
      <c r="CH44" s="481">
        <v>2439641.6095099994</v>
      </c>
      <c r="CI44" s="481">
        <v>920170.41525000008</v>
      </c>
      <c r="CJ44" s="481">
        <v>3359812.0247599985</v>
      </c>
    </row>
    <row r="45" spans="1:91" s="478" customFormat="1" ht="5.0999999999999996" customHeight="1">
      <c r="A45" s="483"/>
      <c r="B45" s="487"/>
      <c r="C45" s="487"/>
      <c r="D45" s="487"/>
      <c r="E45" s="487"/>
      <c r="F45" s="487"/>
      <c r="G45" s="487"/>
      <c r="H45" s="487"/>
      <c r="I45" s="487"/>
      <c r="J45" s="487"/>
      <c r="K45" s="487"/>
      <c r="L45" s="487"/>
      <c r="M45" s="483"/>
      <c r="N45" s="487"/>
      <c r="O45" s="487"/>
      <c r="P45" s="487"/>
      <c r="Q45" s="487"/>
      <c r="R45" s="487"/>
      <c r="S45" s="487"/>
      <c r="T45" s="487"/>
      <c r="U45" s="487"/>
      <c r="V45" s="487"/>
      <c r="W45" s="487"/>
      <c r="X45" s="487"/>
      <c r="Y45" s="483"/>
      <c r="Z45" s="487"/>
      <c r="AA45" s="487"/>
      <c r="AB45" s="487"/>
      <c r="AC45" s="487"/>
      <c r="AD45" s="487"/>
      <c r="AE45" s="487"/>
      <c r="AF45" s="487"/>
      <c r="AG45" s="487"/>
      <c r="AH45" s="487"/>
      <c r="AI45" s="487"/>
      <c r="AJ45" s="487"/>
      <c r="AK45" s="483"/>
      <c r="AL45" s="487"/>
      <c r="AM45" s="487"/>
      <c r="AN45" s="487"/>
      <c r="AO45" s="487"/>
      <c r="AP45" s="487"/>
      <c r="AQ45" s="487"/>
      <c r="AR45" s="487"/>
      <c r="AS45" s="487"/>
      <c r="AT45" s="487"/>
      <c r="AU45" s="487"/>
      <c r="AV45" s="487"/>
      <c r="AW45" s="483"/>
      <c r="AX45" s="487"/>
      <c r="AY45" s="487"/>
      <c r="AZ45" s="487"/>
      <c r="BA45" s="487"/>
      <c r="BB45" s="487"/>
      <c r="BC45" s="487"/>
      <c r="BD45" s="487"/>
      <c r="BE45" s="487"/>
      <c r="BF45" s="487"/>
      <c r="BG45" s="487"/>
      <c r="BH45" s="487"/>
      <c r="BI45" s="483"/>
      <c r="BJ45" s="487"/>
      <c r="BK45" s="487"/>
      <c r="BL45" s="487"/>
      <c r="BM45" s="487"/>
      <c r="BN45" s="487"/>
      <c r="BO45" s="487"/>
      <c r="BP45" s="487"/>
      <c r="BQ45" s="487"/>
      <c r="BR45" s="487"/>
      <c r="BS45" s="487"/>
      <c r="BT45" s="487"/>
      <c r="BU45" s="487"/>
      <c r="BV45" s="487"/>
      <c r="BW45" s="487"/>
      <c r="BX45" s="487"/>
      <c r="BY45" s="483"/>
      <c r="BZ45" s="487"/>
      <c r="CA45" s="487"/>
      <c r="CB45" s="487"/>
      <c r="CC45" s="487"/>
      <c r="CD45" s="487"/>
      <c r="CE45" s="487"/>
      <c r="CF45" s="487"/>
      <c r="CG45" s="487"/>
      <c r="CH45" s="487"/>
      <c r="CI45" s="487"/>
      <c r="CJ45" s="487"/>
    </row>
    <row r="46" spans="1:91" s="478" customFormat="1" ht="8.1" customHeight="1">
      <c r="A46" s="475" t="s">
        <v>653</v>
      </c>
      <c r="B46" s="476">
        <v>122092.15339000001</v>
      </c>
      <c r="C46" s="476">
        <v>127896.61151999999</v>
      </c>
      <c r="D46" s="476">
        <v>249988.76491</v>
      </c>
      <c r="E46" s="476"/>
      <c r="F46" s="476">
        <v>3060.8789999999999</v>
      </c>
      <c r="G46" s="476">
        <v>666.05363999999997</v>
      </c>
      <c r="H46" s="476">
        <v>3726.93264</v>
      </c>
      <c r="I46" s="476"/>
      <c r="J46" s="476">
        <v>119759.70953000001</v>
      </c>
      <c r="K46" s="476">
        <v>275125.09839999996</v>
      </c>
      <c r="L46" s="476">
        <v>394884.80793000001</v>
      </c>
      <c r="M46" s="475" t="s">
        <v>653</v>
      </c>
      <c r="N46" s="476">
        <v>1846.9930200000001</v>
      </c>
      <c r="O46" s="476">
        <v>8634.3441300000013</v>
      </c>
      <c r="P46" s="476">
        <v>10481.337150000001</v>
      </c>
      <c r="Q46" s="476"/>
      <c r="R46" s="476">
        <v>26764.658210000001</v>
      </c>
      <c r="S46" s="476">
        <v>19141.55025</v>
      </c>
      <c r="T46" s="476">
        <v>45906.208460000002</v>
      </c>
      <c r="U46" s="476"/>
      <c r="V46" s="476">
        <v>72660.211329999991</v>
      </c>
      <c r="W46" s="476">
        <v>47308.197549999997</v>
      </c>
      <c r="X46" s="476">
        <v>119968.40887999999</v>
      </c>
      <c r="Y46" s="475" t="s">
        <v>653</v>
      </c>
      <c r="Z46" s="476">
        <v>11507.22147</v>
      </c>
      <c r="AA46" s="476">
        <v>14.441139999999999</v>
      </c>
      <c r="AB46" s="476">
        <v>11521.662609999999</v>
      </c>
      <c r="AC46" s="476"/>
      <c r="AD46" s="476">
        <v>116019.81737999999</v>
      </c>
      <c r="AE46" s="476">
        <v>90812.168620000011</v>
      </c>
      <c r="AF46" s="476">
        <v>206831.986</v>
      </c>
      <c r="AG46" s="476"/>
      <c r="AH46" s="476">
        <v>23505.393230000001</v>
      </c>
      <c r="AI46" s="476">
        <v>1618.05277</v>
      </c>
      <c r="AJ46" s="476">
        <v>25123.446</v>
      </c>
      <c r="AK46" s="475" t="s">
        <v>653</v>
      </c>
      <c r="AL46" s="476">
        <v>2305.2607899999998</v>
      </c>
      <c r="AM46" s="476">
        <v>216.85545999999999</v>
      </c>
      <c r="AN46" s="476">
        <v>2522.11625</v>
      </c>
      <c r="AO46" s="476"/>
      <c r="AP46" s="476">
        <v>8817.3839900000003</v>
      </c>
      <c r="AQ46" s="476">
        <v>7522.1851500000002</v>
      </c>
      <c r="AR46" s="476">
        <v>16339.569140000001</v>
      </c>
      <c r="AS46" s="476"/>
      <c r="AT46" s="476">
        <v>3536.0937800000002</v>
      </c>
      <c r="AU46" s="476">
        <v>3201.0082699999998</v>
      </c>
      <c r="AV46" s="476">
        <v>6737.1020499999995</v>
      </c>
      <c r="AW46" s="475" t="s">
        <v>653</v>
      </c>
      <c r="AX46" s="476">
        <v>988.44803000000002</v>
      </c>
      <c r="AY46" s="476">
        <v>35.23724</v>
      </c>
      <c r="AZ46" s="476">
        <v>1023.6852700000001</v>
      </c>
      <c r="BA46" s="476"/>
      <c r="BB46" s="476">
        <v>11828.58835</v>
      </c>
      <c r="BC46" s="476">
        <v>3490.5043900000001</v>
      </c>
      <c r="BD46" s="476">
        <v>15319.09274</v>
      </c>
      <c r="BE46" s="476"/>
      <c r="BF46" s="476">
        <v>105.83991</v>
      </c>
      <c r="BG46" s="476">
        <v>36.997210000000003</v>
      </c>
      <c r="BH46" s="476">
        <v>142.83712</v>
      </c>
      <c r="BI46" s="475" t="s">
        <v>653</v>
      </c>
      <c r="BJ46" s="476">
        <v>39.062800000000003</v>
      </c>
      <c r="BK46" s="476">
        <v>67.027140000000003</v>
      </c>
      <c r="BL46" s="476">
        <v>106.08994</v>
      </c>
      <c r="BM46" s="476"/>
      <c r="BN46" s="476">
        <v>127.48293000000001</v>
      </c>
      <c r="BO46" s="476">
        <v>404.68666999999999</v>
      </c>
      <c r="BP46" s="476">
        <v>532.16959999999995</v>
      </c>
      <c r="BQ46" s="476"/>
      <c r="BR46" s="476">
        <v>20370.011910000001</v>
      </c>
      <c r="BS46" s="476">
        <v>650.41610000000003</v>
      </c>
      <c r="BT46" s="476">
        <v>21020.428010000003</v>
      </c>
      <c r="BU46" s="476"/>
      <c r="BV46" s="476">
        <v>7011.0038800000002</v>
      </c>
      <c r="BW46" s="476">
        <v>4080.5450900000001</v>
      </c>
      <c r="BX46" s="476">
        <v>11091.54897</v>
      </c>
      <c r="BY46" s="475" t="s">
        <v>653</v>
      </c>
      <c r="BZ46" s="476">
        <v>552346.21292999992</v>
      </c>
      <c r="CA46" s="476">
        <v>590921.98073999991</v>
      </c>
      <c r="CB46" s="476">
        <v>1143268.1936700002</v>
      </c>
      <c r="CC46" s="476"/>
      <c r="CD46" s="476">
        <v>119759.70953000001</v>
      </c>
      <c r="CE46" s="476">
        <v>272486.01704000001</v>
      </c>
      <c r="CF46" s="476">
        <v>392245.72657</v>
      </c>
      <c r="CG46" s="476"/>
      <c r="CH46" s="476">
        <v>552346.21292999992</v>
      </c>
      <c r="CI46" s="476">
        <v>588282.89937999996</v>
      </c>
      <c r="CJ46" s="476">
        <v>1140629.1123100002</v>
      </c>
    </row>
    <row r="47" spans="1:91" s="484" customFormat="1" ht="9" customHeight="1">
      <c r="A47" s="483" t="s">
        <v>654</v>
      </c>
      <c r="B47" s="481">
        <v>2384.9714599999998</v>
      </c>
      <c r="C47" s="481">
        <v>0</v>
      </c>
      <c r="D47" s="481">
        <v>2384.9714599999998</v>
      </c>
      <c r="E47" s="481"/>
      <c r="F47" s="481">
        <v>13.831160000000001</v>
      </c>
      <c r="G47" s="481">
        <v>0</v>
      </c>
      <c r="H47" s="481">
        <v>13.831160000000001</v>
      </c>
      <c r="I47" s="481"/>
      <c r="J47" s="481">
        <v>52220.395960000002</v>
      </c>
      <c r="K47" s="481">
        <v>13972.602779999999</v>
      </c>
      <c r="L47" s="481">
        <v>66192.998739999995</v>
      </c>
      <c r="M47" s="483" t="s">
        <v>654</v>
      </c>
      <c r="N47" s="481">
        <v>61.024140000000003</v>
      </c>
      <c r="O47" s="481">
        <v>0</v>
      </c>
      <c r="P47" s="481">
        <v>61.024140000000003</v>
      </c>
      <c r="Q47" s="481"/>
      <c r="R47" s="481">
        <v>3987.3285099999998</v>
      </c>
      <c r="S47" s="481">
        <v>5482.1680299999998</v>
      </c>
      <c r="T47" s="481">
        <v>9469.4965399999983</v>
      </c>
      <c r="U47" s="481"/>
      <c r="V47" s="481">
        <v>12432.708919999999</v>
      </c>
      <c r="W47" s="481">
        <v>0</v>
      </c>
      <c r="X47" s="481">
        <v>12432.708919999999</v>
      </c>
      <c r="Y47" s="483" t="s">
        <v>654</v>
      </c>
      <c r="Z47" s="481">
        <v>5.4542200000000003</v>
      </c>
      <c r="AA47" s="481">
        <v>0</v>
      </c>
      <c r="AB47" s="481">
        <v>5.4542200000000003</v>
      </c>
      <c r="AC47" s="481"/>
      <c r="AD47" s="481">
        <v>45006.832240000003</v>
      </c>
      <c r="AE47" s="481">
        <v>0</v>
      </c>
      <c r="AF47" s="481">
        <v>45006.832240000003</v>
      </c>
      <c r="AG47" s="481"/>
      <c r="AH47" s="481">
        <v>13373.73048</v>
      </c>
      <c r="AI47" s="481">
        <v>0</v>
      </c>
      <c r="AJ47" s="481">
        <v>13373.73048</v>
      </c>
      <c r="AK47" s="483" t="s">
        <v>654</v>
      </c>
      <c r="AL47" s="481">
        <v>0</v>
      </c>
      <c r="AM47" s="481">
        <v>0</v>
      </c>
      <c r="AN47" s="481">
        <v>0</v>
      </c>
      <c r="AO47" s="481"/>
      <c r="AP47" s="481">
        <v>2.8281799999999997</v>
      </c>
      <c r="AQ47" s="481">
        <v>0</v>
      </c>
      <c r="AR47" s="481">
        <v>2.8281799999999997</v>
      </c>
      <c r="AS47" s="481"/>
      <c r="AT47" s="481">
        <v>15.06208</v>
      </c>
      <c r="AU47" s="481">
        <v>0</v>
      </c>
      <c r="AV47" s="481">
        <v>15.06208</v>
      </c>
      <c r="AW47" s="483" t="s">
        <v>654</v>
      </c>
      <c r="AX47" s="481">
        <v>0</v>
      </c>
      <c r="AY47" s="481">
        <v>0</v>
      </c>
      <c r="AZ47" s="481">
        <v>0</v>
      </c>
      <c r="BA47" s="481"/>
      <c r="BB47" s="481">
        <v>0</v>
      </c>
      <c r="BC47" s="481">
        <v>0</v>
      </c>
      <c r="BD47" s="481">
        <v>0</v>
      </c>
      <c r="BE47" s="481"/>
      <c r="BF47" s="481">
        <v>0</v>
      </c>
      <c r="BG47" s="481">
        <v>0</v>
      </c>
      <c r="BH47" s="481">
        <v>0</v>
      </c>
      <c r="BI47" s="483" t="s">
        <v>654</v>
      </c>
      <c r="BJ47" s="481">
        <v>0</v>
      </c>
      <c r="BK47" s="481">
        <v>0</v>
      </c>
      <c r="BL47" s="481">
        <v>0</v>
      </c>
      <c r="BM47" s="481"/>
      <c r="BN47" s="481">
        <v>120.49205000000001</v>
      </c>
      <c r="BO47" s="481">
        <v>0</v>
      </c>
      <c r="BP47" s="481">
        <v>120.49205000000001</v>
      </c>
      <c r="BQ47" s="481"/>
      <c r="BR47" s="481">
        <v>0</v>
      </c>
      <c r="BS47" s="481">
        <v>0</v>
      </c>
      <c r="BT47" s="481">
        <v>0</v>
      </c>
      <c r="BU47" s="481"/>
      <c r="BV47" s="481">
        <v>0</v>
      </c>
      <c r="BW47" s="481">
        <v>0</v>
      </c>
      <c r="BX47" s="481">
        <v>0</v>
      </c>
      <c r="BY47" s="483" t="s">
        <v>654</v>
      </c>
      <c r="BZ47" s="481">
        <v>129624.6594</v>
      </c>
      <c r="CA47" s="481">
        <v>19454.770809999998</v>
      </c>
      <c r="CB47" s="481">
        <v>149079.43020999999</v>
      </c>
      <c r="CC47" s="481"/>
      <c r="CD47" s="481">
        <v>52220.395960000002</v>
      </c>
      <c r="CE47" s="481">
        <v>13972.602779999999</v>
      </c>
      <c r="CF47" s="481">
        <v>66192.998739999995</v>
      </c>
      <c r="CG47" s="481"/>
      <c r="CH47" s="481">
        <v>129624.6594</v>
      </c>
      <c r="CI47" s="481">
        <v>19454.770809999998</v>
      </c>
      <c r="CJ47" s="481">
        <v>149079.43020999999</v>
      </c>
    </row>
    <row r="48" spans="1:91" s="478" customFormat="1" ht="9" customHeight="1">
      <c r="A48" s="483" t="s">
        <v>650</v>
      </c>
      <c r="B48" s="481">
        <v>0</v>
      </c>
      <c r="C48" s="481">
        <v>0</v>
      </c>
      <c r="D48" s="481">
        <v>0</v>
      </c>
      <c r="E48" s="481"/>
      <c r="F48" s="481">
        <v>0</v>
      </c>
      <c r="G48" s="481">
        <v>0</v>
      </c>
      <c r="H48" s="481">
        <v>0</v>
      </c>
      <c r="I48" s="481"/>
      <c r="J48" s="481">
        <v>0</v>
      </c>
      <c r="K48" s="481">
        <v>0</v>
      </c>
      <c r="L48" s="481">
        <v>0</v>
      </c>
      <c r="M48" s="483" t="s">
        <v>650</v>
      </c>
      <c r="N48" s="481">
        <v>330.62216999999998</v>
      </c>
      <c r="O48" s="481">
        <v>206.35830000000001</v>
      </c>
      <c r="P48" s="481">
        <v>536.98046999999997</v>
      </c>
      <c r="Q48" s="481"/>
      <c r="R48" s="481">
        <v>0</v>
      </c>
      <c r="S48" s="481">
        <v>70.723129999999998</v>
      </c>
      <c r="T48" s="481">
        <v>70.723129999999998</v>
      </c>
      <c r="U48" s="481"/>
      <c r="V48" s="481">
        <v>0</v>
      </c>
      <c r="W48" s="481">
        <v>4160.2368299999998</v>
      </c>
      <c r="X48" s="481">
        <v>4160.2368299999998</v>
      </c>
      <c r="Y48" s="483" t="s">
        <v>650</v>
      </c>
      <c r="Z48" s="481">
        <v>0</v>
      </c>
      <c r="AA48" s="481">
        <v>0</v>
      </c>
      <c r="AB48" s="481">
        <v>0</v>
      </c>
      <c r="AC48" s="481"/>
      <c r="AD48" s="481">
        <v>0</v>
      </c>
      <c r="AE48" s="481">
        <v>0</v>
      </c>
      <c r="AF48" s="481">
        <v>0</v>
      </c>
      <c r="AG48" s="481"/>
      <c r="AH48" s="481">
        <v>0</v>
      </c>
      <c r="AI48" s="481">
        <v>0</v>
      </c>
      <c r="AJ48" s="481">
        <v>0</v>
      </c>
      <c r="AK48" s="483" t="s">
        <v>650</v>
      </c>
      <c r="AL48" s="481">
        <v>0</v>
      </c>
      <c r="AM48" s="481">
        <v>0</v>
      </c>
      <c r="AN48" s="481">
        <v>0</v>
      </c>
      <c r="AO48" s="481"/>
      <c r="AP48" s="481">
        <v>0</v>
      </c>
      <c r="AQ48" s="481">
        <v>0</v>
      </c>
      <c r="AR48" s="481">
        <v>0</v>
      </c>
      <c r="AS48" s="481"/>
      <c r="AT48" s="481">
        <v>0</v>
      </c>
      <c r="AU48" s="481">
        <v>1808.6197299999999</v>
      </c>
      <c r="AV48" s="481">
        <v>1808.6197299999999</v>
      </c>
      <c r="AW48" s="483" t="s">
        <v>650</v>
      </c>
      <c r="AX48" s="481">
        <v>0</v>
      </c>
      <c r="AY48" s="481">
        <v>0</v>
      </c>
      <c r="AZ48" s="481">
        <v>0</v>
      </c>
      <c r="BA48" s="481"/>
      <c r="BB48" s="481">
        <v>0</v>
      </c>
      <c r="BC48" s="481">
        <v>0</v>
      </c>
      <c r="BD48" s="481">
        <v>0</v>
      </c>
      <c r="BE48" s="481"/>
      <c r="BF48" s="481">
        <v>0</v>
      </c>
      <c r="BG48" s="481">
        <v>0</v>
      </c>
      <c r="BH48" s="481">
        <v>0</v>
      </c>
      <c r="BI48" s="483" t="s">
        <v>650</v>
      </c>
      <c r="BJ48" s="481">
        <v>0</v>
      </c>
      <c r="BK48" s="481">
        <v>0</v>
      </c>
      <c r="BL48" s="481">
        <v>0</v>
      </c>
      <c r="BM48" s="481"/>
      <c r="BN48" s="481">
        <v>0</v>
      </c>
      <c r="BO48" s="481">
        <v>0</v>
      </c>
      <c r="BP48" s="481">
        <v>0</v>
      </c>
      <c r="BQ48" s="481"/>
      <c r="BR48" s="481">
        <v>0</v>
      </c>
      <c r="BS48" s="481">
        <v>0</v>
      </c>
      <c r="BT48" s="481">
        <v>0</v>
      </c>
      <c r="BU48" s="481"/>
      <c r="BV48" s="481">
        <v>0</v>
      </c>
      <c r="BW48" s="481">
        <v>0</v>
      </c>
      <c r="BX48" s="481">
        <v>0</v>
      </c>
      <c r="BY48" s="483" t="s">
        <v>650</v>
      </c>
      <c r="BZ48" s="481">
        <v>330.62216999999998</v>
      </c>
      <c r="CA48" s="481">
        <v>6245.9379900000004</v>
      </c>
      <c r="CB48" s="481">
        <v>6576.5601599999991</v>
      </c>
      <c r="CC48" s="481"/>
      <c r="CD48" s="481">
        <v>0</v>
      </c>
      <c r="CE48" s="481">
        <v>0</v>
      </c>
      <c r="CF48" s="481">
        <v>0</v>
      </c>
      <c r="CG48" s="481"/>
      <c r="CH48" s="481">
        <v>330.62216999999998</v>
      </c>
      <c r="CI48" s="481">
        <v>6245.9379900000004</v>
      </c>
      <c r="CJ48" s="481">
        <v>6576.5601599999991</v>
      </c>
    </row>
    <row r="49" spans="1:89" s="478" customFormat="1" ht="9" customHeight="1">
      <c r="A49" s="483" t="s">
        <v>651</v>
      </c>
      <c r="B49" s="481">
        <v>0</v>
      </c>
      <c r="C49" s="481">
        <v>0</v>
      </c>
      <c r="D49" s="481">
        <v>0</v>
      </c>
      <c r="E49" s="481"/>
      <c r="F49" s="481">
        <v>49.36318</v>
      </c>
      <c r="G49" s="481">
        <v>0</v>
      </c>
      <c r="H49" s="481">
        <v>49.36318</v>
      </c>
      <c r="I49" s="481"/>
      <c r="J49" s="481">
        <v>334.10437000000002</v>
      </c>
      <c r="K49" s="481">
        <v>1870.4839399999998</v>
      </c>
      <c r="L49" s="481">
        <v>2204.5883100000001</v>
      </c>
      <c r="M49" s="483" t="s">
        <v>651</v>
      </c>
      <c r="N49" s="481">
        <v>0</v>
      </c>
      <c r="O49" s="481">
        <v>0</v>
      </c>
      <c r="P49" s="481">
        <v>0</v>
      </c>
      <c r="Q49" s="481"/>
      <c r="R49" s="481">
        <v>0</v>
      </c>
      <c r="S49" s="481">
        <v>28.098209999999998</v>
      </c>
      <c r="T49" s="481">
        <v>28.098209999999998</v>
      </c>
      <c r="U49" s="481"/>
      <c r="V49" s="481">
        <v>0</v>
      </c>
      <c r="W49" s="481">
        <v>0</v>
      </c>
      <c r="X49" s="481">
        <v>0</v>
      </c>
      <c r="Y49" s="483" t="s">
        <v>651</v>
      </c>
      <c r="Z49" s="481">
        <v>0</v>
      </c>
      <c r="AA49" s="481">
        <v>0</v>
      </c>
      <c r="AB49" s="481">
        <v>0</v>
      </c>
      <c r="AC49" s="481"/>
      <c r="AD49" s="481">
        <v>0</v>
      </c>
      <c r="AE49" s="481">
        <v>0</v>
      </c>
      <c r="AF49" s="481">
        <v>0</v>
      </c>
      <c r="AG49" s="481"/>
      <c r="AH49" s="481">
        <v>0</v>
      </c>
      <c r="AI49" s="481">
        <v>0</v>
      </c>
      <c r="AJ49" s="481">
        <v>0</v>
      </c>
      <c r="AK49" s="483" t="s">
        <v>651</v>
      </c>
      <c r="AL49" s="481">
        <v>0</v>
      </c>
      <c r="AM49" s="481">
        <v>0</v>
      </c>
      <c r="AN49" s="481">
        <v>0</v>
      </c>
      <c r="AO49" s="481"/>
      <c r="AP49" s="481">
        <v>0</v>
      </c>
      <c r="AQ49" s="481">
        <v>0</v>
      </c>
      <c r="AR49" s="481">
        <v>0</v>
      </c>
      <c r="AS49" s="481"/>
      <c r="AT49" s="481">
        <v>5.7409300000000005</v>
      </c>
      <c r="AU49" s="481">
        <v>0</v>
      </c>
      <c r="AV49" s="481">
        <v>5.7409300000000005</v>
      </c>
      <c r="AW49" s="483" t="s">
        <v>651</v>
      </c>
      <c r="AX49" s="481">
        <v>0</v>
      </c>
      <c r="AY49" s="481">
        <v>0</v>
      </c>
      <c r="AZ49" s="481">
        <v>0</v>
      </c>
      <c r="BA49" s="481"/>
      <c r="BB49" s="481">
        <v>0</v>
      </c>
      <c r="BC49" s="481">
        <v>0</v>
      </c>
      <c r="BD49" s="481">
        <v>0</v>
      </c>
      <c r="BE49" s="481"/>
      <c r="BF49" s="481">
        <v>0</v>
      </c>
      <c r="BG49" s="481">
        <v>0</v>
      </c>
      <c r="BH49" s="481">
        <v>0</v>
      </c>
      <c r="BI49" s="483" t="s">
        <v>651</v>
      </c>
      <c r="BJ49" s="481">
        <v>0</v>
      </c>
      <c r="BK49" s="481">
        <v>0</v>
      </c>
      <c r="BL49" s="481">
        <v>0</v>
      </c>
      <c r="BM49" s="481"/>
      <c r="BN49" s="481">
        <v>0</v>
      </c>
      <c r="BO49" s="481">
        <v>0</v>
      </c>
      <c r="BP49" s="481">
        <v>0</v>
      </c>
      <c r="BQ49" s="481"/>
      <c r="BR49" s="481">
        <v>8.4730600000000003</v>
      </c>
      <c r="BS49" s="481">
        <v>0</v>
      </c>
      <c r="BT49" s="481">
        <v>8.4730600000000003</v>
      </c>
      <c r="BU49" s="481"/>
      <c r="BV49" s="481">
        <v>0</v>
      </c>
      <c r="BW49" s="481">
        <v>0</v>
      </c>
      <c r="BX49" s="481">
        <v>0</v>
      </c>
      <c r="BY49" s="483" t="s">
        <v>651</v>
      </c>
      <c r="BZ49" s="481">
        <v>397.68153999999998</v>
      </c>
      <c r="CA49" s="481">
        <v>1898.58215</v>
      </c>
      <c r="CB49" s="481">
        <v>2296.2636899999998</v>
      </c>
      <c r="CC49" s="481"/>
      <c r="CD49" s="481">
        <v>334.10437000000002</v>
      </c>
      <c r="CE49" s="481">
        <v>1870.4839399999998</v>
      </c>
      <c r="CF49" s="481">
        <v>2204.5883100000001</v>
      </c>
      <c r="CG49" s="481"/>
      <c r="CH49" s="481">
        <v>397.68153999999998</v>
      </c>
      <c r="CI49" s="481">
        <v>1898.58215</v>
      </c>
      <c r="CJ49" s="481">
        <v>2296.2636899999998</v>
      </c>
    </row>
    <row r="50" spans="1:89" s="478" customFormat="1" ht="9" customHeight="1">
      <c r="A50" s="483" t="s">
        <v>655</v>
      </c>
      <c r="B50" s="481">
        <v>119707.18193000001</v>
      </c>
      <c r="C50" s="481">
        <v>127896.61151999999</v>
      </c>
      <c r="D50" s="481">
        <v>247603.79345</v>
      </c>
      <c r="E50" s="481"/>
      <c r="F50" s="481">
        <v>2997.6846600000003</v>
      </c>
      <c r="G50" s="481">
        <v>666.05363999999997</v>
      </c>
      <c r="H50" s="481">
        <v>3663.7383</v>
      </c>
      <c r="I50" s="481"/>
      <c r="J50" s="481">
        <v>67205.209199999998</v>
      </c>
      <c r="K50" s="481">
        <v>259282.01168</v>
      </c>
      <c r="L50" s="481">
        <v>326487.22087999998</v>
      </c>
      <c r="M50" s="483" t="s">
        <v>655</v>
      </c>
      <c r="N50" s="481">
        <v>1455.34671</v>
      </c>
      <c r="O50" s="481">
        <v>8427.9858299999996</v>
      </c>
      <c r="P50" s="481">
        <v>9883.3325399999994</v>
      </c>
      <c r="Q50" s="481"/>
      <c r="R50" s="481">
        <v>22777.329699999998</v>
      </c>
      <c r="S50" s="481">
        <v>13560.560880000001</v>
      </c>
      <c r="T50" s="481">
        <v>36337.890579999999</v>
      </c>
      <c r="U50" s="481"/>
      <c r="V50" s="481">
        <v>60227.502409999994</v>
      </c>
      <c r="W50" s="481">
        <v>43147.960719999995</v>
      </c>
      <c r="X50" s="481">
        <v>103375.46312999999</v>
      </c>
      <c r="Y50" s="483" t="s">
        <v>655</v>
      </c>
      <c r="Z50" s="481">
        <v>11501.767250000001</v>
      </c>
      <c r="AA50" s="481">
        <v>14.441139999999999</v>
      </c>
      <c r="AB50" s="481">
        <v>11516.20839</v>
      </c>
      <c r="AC50" s="481"/>
      <c r="AD50" s="481">
        <v>71012.985140000004</v>
      </c>
      <c r="AE50" s="481">
        <v>90812.168620000011</v>
      </c>
      <c r="AF50" s="481">
        <v>161825.15375999999</v>
      </c>
      <c r="AG50" s="481"/>
      <c r="AH50" s="481">
        <v>10131.66275</v>
      </c>
      <c r="AI50" s="481">
        <v>1618.05277</v>
      </c>
      <c r="AJ50" s="481">
        <v>11749.71552</v>
      </c>
      <c r="AK50" s="483" t="s">
        <v>655</v>
      </c>
      <c r="AL50" s="481">
        <v>2305.2607899999998</v>
      </c>
      <c r="AM50" s="481">
        <v>216.85545999999999</v>
      </c>
      <c r="AN50" s="481">
        <v>2522.11625</v>
      </c>
      <c r="AO50" s="481"/>
      <c r="AP50" s="481">
        <v>8814.5558099999998</v>
      </c>
      <c r="AQ50" s="481">
        <v>7522.1851500000002</v>
      </c>
      <c r="AR50" s="481">
        <v>16336.740960000001</v>
      </c>
      <c r="AS50" s="481"/>
      <c r="AT50" s="481">
        <v>3515.2907700000001</v>
      </c>
      <c r="AU50" s="481">
        <v>1392.3885400000001</v>
      </c>
      <c r="AV50" s="481">
        <v>4907.6793100000004</v>
      </c>
      <c r="AW50" s="483" t="s">
        <v>655</v>
      </c>
      <c r="AX50" s="481">
        <v>988.44803000000002</v>
      </c>
      <c r="AY50" s="481">
        <v>35.23724</v>
      </c>
      <c r="AZ50" s="481">
        <v>1023.6852700000001</v>
      </c>
      <c r="BA50" s="481"/>
      <c r="BB50" s="481">
        <v>11828.58835</v>
      </c>
      <c r="BC50" s="481">
        <v>3490.5043900000001</v>
      </c>
      <c r="BD50" s="481">
        <v>15319.09274</v>
      </c>
      <c r="BE50" s="481"/>
      <c r="BF50" s="481">
        <v>105.83991</v>
      </c>
      <c r="BG50" s="481">
        <v>36.997210000000003</v>
      </c>
      <c r="BH50" s="481">
        <v>142.83712</v>
      </c>
      <c r="BI50" s="483" t="s">
        <v>655</v>
      </c>
      <c r="BJ50" s="481">
        <v>39.062800000000003</v>
      </c>
      <c r="BK50" s="481">
        <v>67.027140000000003</v>
      </c>
      <c r="BL50" s="481">
        <v>106.08994</v>
      </c>
      <c r="BM50" s="481"/>
      <c r="BN50" s="481">
        <v>6.9908799999999998</v>
      </c>
      <c r="BO50" s="481">
        <v>404.68666999999999</v>
      </c>
      <c r="BP50" s="481">
        <v>411.67755</v>
      </c>
      <c r="BQ50" s="481"/>
      <c r="BR50" s="481">
        <v>20361.538850000001</v>
      </c>
      <c r="BS50" s="481">
        <v>650.41610000000003</v>
      </c>
      <c r="BT50" s="481">
        <v>21011.954949999999</v>
      </c>
      <c r="BU50" s="481"/>
      <c r="BV50" s="481">
        <v>7011.0038800000002</v>
      </c>
      <c r="BW50" s="481">
        <v>4080.5450900000001</v>
      </c>
      <c r="BX50" s="481">
        <v>11091.54897</v>
      </c>
      <c r="BY50" s="483" t="s">
        <v>655</v>
      </c>
      <c r="BZ50" s="481">
        <v>421993.24981999997</v>
      </c>
      <c r="CA50" s="481">
        <v>563322.68978999997</v>
      </c>
      <c r="CB50" s="481">
        <v>985315.93961000012</v>
      </c>
      <c r="CC50" s="481"/>
      <c r="CD50" s="481">
        <v>67205.209199999998</v>
      </c>
      <c r="CE50" s="481">
        <v>256642.93031999998</v>
      </c>
      <c r="CF50" s="481">
        <v>323848.13951999997</v>
      </c>
      <c r="CG50" s="481"/>
      <c r="CH50" s="481">
        <v>421993.24981999997</v>
      </c>
      <c r="CI50" s="481">
        <v>560683.60843000002</v>
      </c>
      <c r="CJ50" s="481">
        <v>982676.85825000005</v>
      </c>
    </row>
    <row r="51" spans="1:89" s="478" customFormat="1" ht="6" customHeight="1">
      <c r="A51" s="483"/>
      <c r="B51" s="481"/>
      <c r="C51" s="481"/>
      <c r="D51" s="481"/>
      <c r="E51" s="481"/>
      <c r="F51" s="481"/>
      <c r="G51" s="481"/>
      <c r="H51" s="481"/>
      <c r="I51" s="481"/>
      <c r="J51" s="481"/>
      <c r="K51" s="481"/>
      <c r="L51" s="481"/>
      <c r="M51" s="483"/>
      <c r="N51" s="481"/>
      <c r="O51" s="481"/>
      <c r="P51" s="481"/>
      <c r="Q51" s="481"/>
      <c r="R51" s="481"/>
      <c r="S51" s="481"/>
      <c r="T51" s="481"/>
      <c r="U51" s="481"/>
      <c r="V51" s="481"/>
      <c r="W51" s="481"/>
      <c r="X51" s="481"/>
      <c r="Y51" s="483"/>
      <c r="Z51" s="481"/>
      <c r="AA51" s="481"/>
      <c r="AB51" s="481"/>
      <c r="AC51" s="481"/>
      <c r="AD51" s="481"/>
      <c r="AE51" s="481"/>
      <c r="AF51" s="481"/>
      <c r="AG51" s="481"/>
      <c r="AH51" s="481"/>
      <c r="AI51" s="481"/>
      <c r="AJ51" s="481"/>
      <c r="AK51" s="483"/>
      <c r="AL51" s="481"/>
      <c r="AM51" s="481"/>
      <c r="AN51" s="481"/>
      <c r="AO51" s="481"/>
      <c r="AP51" s="481"/>
      <c r="AQ51" s="481"/>
      <c r="AR51" s="481"/>
      <c r="AS51" s="481"/>
      <c r="AT51" s="481"/>
      <c r="AU51" s="481"/>
      <c r="AV51" s="481"/>
      <c r="AW51" s="483"/>
      <c r="AX51" s="481"/>
      <c r="AY51" s="481"/>
      <c r="AZ51" s="481"/>
      <c r="BA51" s="481"/>
      <c r="BB51" s="481"/>
      <c r="BC51" s="481"/>
      <c r="BD51" s="481"/>
      <c r="BE51" s="481"/>
      <c r="BF51" s="481"/>
      <c r="BG51" s="481"/>
      <c r="BH51" s="481"/>
      <c r="BI51" s="483"/>
      <c r="BJ51" s="481"/>
      <c r="BK51" s="481"/>
      <c r="BL51" s="481"/>
      <c r="BM51" s="481"/>
      <c r="BN51" s="481"/>
      <c r="BO51" s="481"/>
      <c r="BP51" s="481"/>
      <c r="BQ51" s="481"/>
      <c r="BR51" s="481"/>
      <c r="BS51" s="481"/>
      <c r="BT51" s="481"/>
      <c r="BU51" s="481"/>
      <c r="BV51" s="481"/>
      <c r="BW51" s="481"/>
      <c r="BX51" s="481"/>
      <c r="BY51" s="483"/>
      <c r="BZ51" s="481"/>
      <c r="CA51" s="481"/>
      <c r="CB51" s="481"/>
      <c r="CC51" s="481"/>
      <c r="CD51" s="481"/>
      <c r="CE51" s="481"/>
      <c r="CF51" s="481"/>
      <c r="CG51" s="481"/>
      <c r="CH51" s="481"/>
      <c r="CI51" s="481"/>
      <c r="CJ51" s="481"/>
    </row>
    <row r="52" spans="1:89" s="478" customFormat="1" ht="8.1" customHeight="1">
      <c r="A52" s="475" t="s">
        <v>656</v>
      </c>
      <c r="B52" s="476">
        <v>20049.679479999999</v>
      </c>
      <c r="C52" s="476">
        <v>2769.5166200000003</v>
      </c>
      <c r="D52" s="476">
        <v>22819.196</v>
      </c>
      <c r="E52" s="476"/>
      <c r="F52" s="476">
        <v>0</v>
      </c>
      <c r="G52" s="476">
        <v>0</v>
      </c>
      <c r="H52" s="476">
        <v>0</v>
      </c>
      <c r="I52" s="476"/>
      <c r="J52" s="476">
        <v>594.60725000000002</v>
      </c>
      <c r="K52" s="476">
        <v>1024.21588</v>
      </c>
      <c r="L52" s="476">
        <v>1618.8230000000001</v>
      </c>
      <c r="M52" s="475" t="s">
        <v>656</v>
      </c>
      <c r="N52" s="476">
        <v>15543.715199999999</v>
      </c>
      <c r="O52" s="476">
        <v>5142.7997500000001</v>
      </c>
      <c r="P52" s="476">
        <v>20686.513999999999</v>
      </c>
      <c r="Q52" s="476"/>
      <c r="R52" s="476">
        <v>4.6459899999999994</v>
      </c>
      <c r="S52" s="476">
        <v>3877.74568</v>
      </c>
      <c r="T52" s="476">
        <v>3882.3910000000001</v>
      </c>
      <c r="U52" s="476"/>
      <c r="V52" s="476">
        <v>0</v>
      </c>
      <c r="W52" s="476">
        <v>6028.9913299999998</v>
      </c>
      <c r="X52" s="476">
        <v>6028.991</v>
      </c>
      <c r="Y52" s="475" t="s">
        <v>656</v>
      </c>
      <c r="Z52" s="476">
        <v>0</v>
      </c>
      <c r="AA52" s="476">
        <v>0</v>
      </c>
      <c r="AB52" s="476">
        <v>0</v>
      </c>
      <c r="AC52" s="476"/>
      <c r="AD52" s="476">
        <v>101.76303</v>
      </c>
      <c r="AE52" s="476">
        <v>1018.04375</v>
      </c>
      <c r="AF52" s="476">
        <v>1119.806</v>
      </c>
      <c r="AG52" s="476"/>
      <c r="AH52" s="476">
        <v>0</v>
      </c>
      <c r="AI52" s="476">
        <v>0</v>
      </c>
      <c r="AJ52" s="476">
        <v>0</v>
      </c>
      <c r="AK52" s="475" t="s">
        <v>656</v>
      </c>
      <c r="AL52" s="476">
        <v>0</v>
      </c>
      <c r="AM52" s="476">
        <v>0</v>
      </c>
      <c r="AN52" s="476">
        <v>0</v>
      </c>
      <c r="AO52" s="476"/>
      <c r="AP52" s="476">
        <v>1346.3214599999999</v>
      </c>
      <c r="AQ52" s="476">
        <v>0</v>
      </c>
      <c r="AR52" s="476">
        <v>1346.3209999999999</v>
      </c>
      <c r="AS52" s="476"/>
      <c r="AT52" s="476">
        <v>0</v>
      </c>
      <c r="AU52" s="476">
        <v>0</v>
      </c>
      <c r="AV52" s="476">
        <v>0</v>
      </c>
      <c r="AW52" s="475" t="s">
        <v>656</v>
      </c>
      <c r="AX52" s="476">
        <v>0</v>
      </c>
      <c r="AY52" s="476">
        <v>0</v>
      </c>
      <c r="AZ52" s="476">
        <v>0</v>
      </c>
      <c r="BA52" s="476"/>
      <c r="BB52" s="476">
        <v>72.771389999999997</v>
      </c>
      <c r="BC52" s="476">
        <v>0</v>
      </c>
      <c r="BD52" s="476">
        <v>72.771000000000001</v>
      </c>
      <c r="BE52" s="476"/>
      <c r="BF52" s="476">
        <v>0</v>
      </c>
      <c r="BG52" s="476">
        <v>0</v>
      </c>
      <c r="BH52" s="476">
        <v>0</v>
      </c>
      <c r="BI52" s="475" t="s">
        <v>656</v>
      </c>
      <c r="BJ52" s="476">
        <v>0</v>
      </c>
      <c r="BK52" s="476">
        <v>0</v>
      </c>
      <c r="BL52" s="476">
        <v>0</v>
      </c>
      <c r="BM52" s="476"/>
      <c r="BN52" s="476">
        <v>0</v>
      </c>
      <c r="BO52" s="476">
        <v>0</v>
      </c>
      <c r="BP52" s="476">
        <v>0</v>
      </c>
      <c r="BQ52" s="476"/>
      <c r="BR52" s="476">
        <v>269.86972000000003</v>
      </c>
      <c r="BS52" s="476">
        <v>0</v>
      </c>
      <c r="BT52" s="476">
        <v>269.86900000000003</v>
      </c>
      <c r="BU52" s="476"/>
      <c r="BV52" s="476">
        <v>0</v>
      </c>
      <c r="BW52" s="476">
        <v>0</v>
      </c>
      <c r="BX52" s="476">
        <v>0</v>
      </c>
      <c r="BY52" s="475" t="s">
        <v>656</v>
      </c>
      <c r="BZ52" s="476">
        <v>37983.373520000001</v>
      </c>
      <c r="CA52" s="476">
        <v>19861.313010000002</v>
      </c>
      <c r="CB52" s="476">
        <v>57844.682000000001</v>
      </c>
      <c r="CC52" s="476"/>
      <c r="CD52" s="476">
        <v>594.60725000000002</v>
      </c>
      <c r="CE52" s="476">
        <v>1024.21588</v>
      </c>
      <c r="CF52" s="476">
        <v>1618.8230000000001</v>
      </c>
      <c r="CG52" s="476"/>
      <c r="CH52" s="476">
        <v>37983.373520000001</v>
      </c>
      <c r="CI52" s="476">
        <v>19861.313010000002</v>
      </c>
      <c r="CJ52" s="476">
        <v>57844.682000000001</v>
      </c>
    </row>
    <row r="53" spans="1:89" s="478" customFormat="1" ht="5.0999999999999996" customHeight="1">
      <c r="A53" s="483"/>
      <c r="B53" s="481"/>
      <c r="C53" s="481"/>
      <c r="D53" s="481"/>
      <c r="E53" s="481"/>
      <c r="F53" s="481"/>
      <c r="G53" s="481"/>
      <c r="H53" s="481"/>
      <c r="I53" s="481"/>
      <c r="J53" s="481"/>
      <c r="K53" s="481"/>
      <c r="L53" s="481"/>
      <c r="M53" s="483"/>
      <c r="N53" s="481"/>
      <c r="O53" s="481"/>
      <c r="P53" s="481"/>
      <c r="Q53" s="481"/>
      <c r="R53" s="481"/>
      <c r="S53" s="481"/>
      <c r="T53" s="481"/>
      <c r="U53" s="481"/>
      <c r="V53" s="481"/>
      <c r="W53" s="481"/>
      <c r="X53" s="481"/>
      <c r="Y53" s="483"/>
      <c r="Z53" s="481"/>
      <c r="AA53" s="481"/>
      <c r="AB53" s="481"/>
      <c r="AC53" s="481"/>
      <c r="AD53" s="481"/>
      <c r="AE53" s="481"/>
      <c r="AF53" s="481"/>
      <c r="AG53" s="481"/>
      <c r="AH53" s="481"/>
      <c r="AI53" s="481"/>
      <c r="AJ53" s="481"/>
      <c r="AK53" s="483"/>
      <c r="AL53" s="481"/>
      <c r="AM53" s="481"/>
      <c r="AN53" s="481"/>
      <c r="AO53" s="481"/>
      <c r="AP53" s="481"/>
      <c r="AQ53" s="481"/>
      <c r="AR53" s="481"/>
      <c r="AS53" s="481"/>
      <c r="AT53" s="481"/>
      <c r="AU53" s="481"/>
      <c r="AV53" s="481"/>
      <c r="AW53" s="483"/>
      <c r="AX53" s="481"/>
      <c r="AY53" s="481"/>
      <c r="AZ53" s="481"/>
      <c r="BA53" s="481"/>
      <c r="BB53" s="481"/>
      <c r="BC53" s="481"/>
      <c r="BD53" s="481"/>
      <c r="BE53" s="481"/>
      <c r="BF53" s="481"/>
      <c r="BG53" s="481"/>
      <c r="BH53" s="481"/>
      <c r="BI53" s="483"/>
      <c r="BJ53" s="481"/>
      <c r="BK53" s="481"/>
      <c r="BL53" s="481"/>
      <c r="BM53" s="481"/>
      <c r="BN53" s="481"/>
      <c r="BO53" s="481"/>
      <c r="BP53" s="481"/>
      <c r="BQ53" s="481"/>
      <c r="BR53" s="481"/>
      <c r="BS53" s="481"/>
      <c r="BT53" s="481"/>
      <c r="BU53" s="481"/>
      <c r="BV53" s="481"/>
      <c r="BW53" s="481"/>
      <c r="BX53" s="481"/>
      <c r="BY53" s="483"/>
      <c r="BZ53" s="481"/>
      <c r="CA53" s="481"/>
      <c r="CB53" s="481"/>
      <c r="CC53" s="481"/>
      <c r="CD53" s="481"/>
      <c r="CE53" s="481"/>
      <c r="CF53" s="481"/>
      <c r="CG53" s="481"/>
      <c r="CH53" s="481"/>
      <c r="CI53" s="481"/>
      <c r="CJ53" s="481"/>
    </row>
    <row r="54" spans="1:89" s="478" customFormat="1" ht="8.1" customHeight="1">
      <c r="A54" s="475" t="s">
        <v>657</v>
      </c>
      <c r="B54" s="476">
        <v>1617046.7593499999</v>
      </c>
      <c r="C54" s="476">
        <v>866966.03949999996</v>
      </c>
      <c r="D54" s="476">
        <v>2484012.7988499999</v>
      </c>
      <c r="E54" s="476"/>
      <c r="F54" s="476">
        <v>51513.196040000003</v>
      </c>
      <c r="G54" s="476">
        <v>2102.46279</v>
      </c>
      <c r="H54" s="476">
        <v>53615.65883</v>
      </c>
      <c r="I54" s="476"/>
      <c r="J54" s="476">
        <v>3969933.7952299998</v>
      </c>
      <c r="K54" s="476">
        <v>1769918.2497</v>
      </c>
      <c r="L54" s="476">
        <v>5739852.0449299999</v>
      </c>
      <c r="M54" s="475" t="s">
        <v>657</v>
      </c>
      <c r="N54" s="476">
        <v>118880.73440999999</v>
      </c>
      <c r="O54" s="476">
        <v>22204.020190000003</v>
      </c>
      <c r="P54" s="476">
        <v>141084.75459999999</v>
      </c>
      <c r="Q54" s="476"/>
      <c r="R54" s="476">
        <v>159307.04939</v>
      </c>
      <c r="S54" s="476">
        <v>111271.55894</v>
      </c>
      <c r="T54" s="476">
        <v>270578.60832999996</v>
      </c>
      <c r="U54" s="476"/>
      <c r="V54" s="476">
        <v>1020670.2339</v>
      </c>
      <c r="W54" s="476">
        <v>260534.02393</v>
      </c>
      <c r="X54" s="476">
        <v>1281204.25783</v>
      </c>
      <c r="Y54" s="475" t="s">
        <v>657</v>
      </c>
      <c r="Z54" s="476">
        <v>193688.83994999999</v>
      </c>
      <c r="AA54" s="476">
        <v>24158.06422</v>
      </c>
      <c r="AB54" s="476">
        <v>217846.90416999999</v>
      </c>
      <c r="AC54" s="476"/>
      <c r="AD54" s="476">
        <v>1310675.8441600001</v>
      </c>
      <c r="AE54" s="476">
        <v>245386.30671</v>
      </c>
      <c r="AF54" s="476">
        <v>1556062.1508699998</v>
      </c>
      <c r="AG54" s="476"/>
      <c r="AH54" s="476">
        <v>789292.05497000006</v>
      </c>
      <c r="AI54" s="476">
        <v>25646.0766</v>
      </c>
      <c r="AJ54" s="476">
        <v>814938.13157000009</v>
      </c>
      <c r="AK54" s="475" t="s">
        <v>657</v>
      </c>
      <c r="AL54" s="476">
        <v>40838.274799999999</v>
      </c>
      <c r="AM54" s="476">
        <v>31947.217370000002</v>
      </c>
      <c r="AN54" s="476">
        <v>72785.492169999998</v>
      </c>
      <c r="AO54" s="476"/>
      <c r="AP54" s="476">
        <v>314430.35099000001</v>
      </c>
      <c r="AQ54" s="476">
        <v>20382.937429999998</v>
      </c>
      <c r="AR54" s="476">
        <v>334813.28842</v>
      </c>
      <c r="AS54" s="476"/>
      <c r="AT54" s="476">
        <v>68759.151040000012</v>
      </c>
      <c r="AU54" s="476">
        <v>116242.24351999999</v>
      </c>
      <c r="AV54" s="476">
        <v>185001.39456000002</v>
      </c>
      <c r="AW54" s="475" t="s">
        <v>657</v>
      </c>
      <c r="AX54" s="476">
        <v>125393.94538999999</v>
      </c>
      <c r="AY54" s="476">
        <v>73.174820000000011</v>
      </c>
      <c r="AZ54" s="476">
        <v>125467.12020999999</v>
      </c>
      <c r="BA54" s="476"/>
      <c r="BB54" s="476">
        <v>62463.158219999998</v>
      </c>
      <c r="BC54" s="476">
        <v>729.56174999999996</v>
      </c>
      <c r="BD54" s="476">
        <v>63192.719969999998</v>
      </c>
      <c r="BE54" s="476"/>
      <c r="BF54" s="476">
        <v>12282.55406</v>
      </c>
      <c r="BG54" s="476">
        <v>12700.414140000001</v>
      </c>
      <c r="BH54" s="476">
        <v>24982.968199999999</v>
      </c>
      <c r="BI54" s="475" t="s">
        <v>657</v>
      </c>
      <c r="BJ54" s="476">
        <v>8663.3186999999998</v>
      </c>
      <c r="BK54" s="476">
        <v>6205.5400199999995</v>
      </c>
      <c r="BL54" s="476">
        <v>14868.85872</v>
      </c>
      <c r="BM54" s="476"/>
      <c r="BN54" s="476">
        <v>-11438.88868</v>
      </c>
      <c r="BO54" s="476">
        <v>71870.024989999991</v>
      </c>
      <c r="BP54" s="476">
        <v>60431.136310000002</v>
      </c>
      <c r="BQ54" s="476"/>
      <c r="BR54" s="476">
        <v>474012.43985000002</v>
      </c>
      <c r="BS54" s="476">
        <v>-1202.84157</v>
      </c>
      <c r="BT54" s="476">
        <v>472809.59827999998</v>
      </c>
      <c r="BU54" s="476"/>
      <c r="BV54" s="476">
        <v>163240.96096</v>
      </c>
      <c r="BW54" s="476">
        <v>-3383.3297699999998</v>
      </c>
      <c r="BX54" s="476">
        <v>159857.63118999999</v>
      </c>
      <c r="BY54" s="475" t="s">
        <v>657</v>
      </c>
      <c r="BZ54" s="476">
        <v>10489653.772730004</v>
      </c>
      <c r="CA54" s="476">
        <v>3583751.7452799994</v>
      </c>
      <c r="CB54" s="476">
        <v>14073405.518009998</v>
      </c>
      <c r="CC54" s="476"/>
      <c r="CD54" s="476">
        <v>3969933.7952299998</v>
      </c>
      <c r="CE54" s="476">
        <v>1789298.27541</v>
      </c>
      <c r="CF54" s="476">
        <v>5759232.0706400005</v>
      </c>
      <c r="CG54" s="476"/>
      <c r="CH54" s="476">
        <v>10489653.772730004</v>
      </c>
      <c r="CI54" s="476">
        <v>3603131.7709899992</v>
      </c>
      <c r="CJ54" s="476">
        <v>14092785.543719999</v>
      </c>
    </row>
    <row r="55" spans="1:89" s="484" customFormat="1" ht="5.0999999999999996" customHeight="1">
      <c r="A55" s="486"/>
      <c r="B55" s="487"/>
      <c r="C55" s="487"/>
      <c r="D55" s="487"/>
      <c r="E55" s="487"/>
      <c r="F55" s="487"/>
      <c r="G55" s="487"/>
      <c r="H55" s="487"/>
      <c r="I55" s="487"/>
      <c r="J55" s="487"/>
      <c r="K55" s="487"/>
      <c r="L55" s="487"/>
      <c r="M55" s="486"/>
      <c r="N55" s="487"/>
      <c r="O55" s="487"/>
      <c r="P55" s="487"/>
      <c r="Q55" s="487"/>
      <c r="R55" s="487"/>
      <c r="S55" s="487"/>
      <c r="T55" s="487"/>
      <c r="U55" s="487"/>
      <c r="V55" s="487"/>
      <c r="W55" s="487"/>
      <c r="X55" s="487"/>
      <c r="Y55" s="486"/>
      <c r="Z55" s="487"/>
      <c r="AA55" s="487"/>
      <c r="AB55" s="487"/>
      <c r="AC55" s="487"/>
      <c r="AD55" s="487"/>
      <c r="AE55" s="487"/>
      <c r="AF55" s="487"/>
      <c r="AG55" s="487"/>
      <c r="AH55" s="487"/>
      <c r="AI55" s="487"/>
      <c r="AJ55" s="487"/>
      <c r="AK55" s="486"/>
      <c r="AL55" s="487"/>
      <c r="AM55" s="487"/>
      <c r="AN55" s="487"/>
      <c r="AO55" s="487"/>
      <c r="AP55" s="487"/>
      <c r="AQ55" s="487"/>
      <c r="AR55" s="487"/>
      <c r="AS55" s="487"/>
      <c r="AT55" s="487"/>
      <c r="AU55" s="487"/>
      <c r="AV55" s="487"/>
      <c r="AW55" s="486"/>
      <c r="AX55" s="487"/>
      <c r="AY55" s="487"/>
      <c r="AZ55" s="487"/>
      <c r="BA55" s="487"/>
      <c r="BB55" s="487"/>
      <c r="BC55" s="487"/>
      <c r="BD55" s="487"/>
      <c r="BE55" s="487"/>
      <c r="BF55" s="487"/>
      <c r="BG55" s="487"/>
      <c r="BH55" s="487"/>
      <c r="BI55" s="486"/>
      <c r="BJ55" s="487"/>
      <c r="BK55" s="487"/>
      <c r="BL55" s="487"/>
      <c r="BM55" s="487"/>
      <c r="BN55" s="487"/>
      <c r="BO55" s="487"/>
      <c r="BP55" s="487"/>
      <c r="BQ55" s="487"/>
      <c r="BR55" s="487"/>
      <c r="BS55" s="487"/>
      <c r="BT55" s="487"/>
      <c r="BU55" s="487"/>
      <c r="BV55" s="487"/>
      <c r="BW55" s="487"/>
      <c r="BX55" s="487"/>
      <c r="BY55" s="486"/>
      <c r="BZ55" s="487"/>
      <c r="CA55" s="487"/>
      <c r="CB55" s="487"/>
      <c r="CC55" s="487"/>
      <c r="CD55" s="487"/>
      <c r="CE55" s="487"/>
      <c r="CF55" s="487"/>
      <c r="CG55" s="487"/>
      <c r="CH55" s="487"/>
      <c r="CI55" s="487"/>
      <c r="CJ55" s="487"/>
    </row>
    <row r="56" spans="1:89" s="478" customFormat="1" ht="8.1" customHeight="1">
      <c r="A56" s="475" t="s">
        <v>658</v>
      </c>
      <c r="B56" s="476">
        <v>743024.78405999998</v>
      </c>
      <c r="C56" s="476">
        <v>288348.84856999997</v>
      </c>
      <c r="D56" s="476">
        <v>1031373.63263</v>
      </c>
      <c r="E56" s="476"/>
      <c r="F56" s="476">
        <v>31456.753789999999</v>
      </c>
      <c r="G56" s="476">
        <v>0</v>
      </c>
      <c r="H56" s="476">
        <v>31456.753789999999</v>
      </c>
      <c r="I56" s="476"/>
      <c r="J56" s="476">
        <v>1495517.78996</v>
      </c>
      <c r="K56" s="476">
        <v>598947.41044000001</v>
      </c>
      <c r="L56" s="476">
        <v>2094465.2004000002</v>
      </c>
      <c r="M56" s="475" t="s">
        <v>658</v>
      </c>
      <c r="N56" s="476">
        <v>66328.934880000001</v>
      </c>
      <c r="O56" s="476">
        <v>8030.7578400000002</v>
      </c>
      <c r="P56" s="476">
        <v>74359.692719999992</v>
      </c>
      <c r="Q56" s="476"/>
      <c r="R56" s="476">
        <v>119040.07270999999</v>
      </c>
      <c r="S56" s="476">
        <v>18937.504530000002</v>
      </c>
      <c r="T56" s="476">
        <v>137977.57724000001</v>
      </c>
      <c r="U56" s="476"/>
      <c r="V56" s="476">
        <v>498049.77113000001</v>
      </c>
      <c r="W56" s="476">
        <v>90372.015920000005</v>
      </c>
      <c r="X56" s="476">
        <v>588421.78704999993</v>
      </c>
      <c r="Y56" s="475" t="s">
        <v>658</v>
      </c>
      <c r="Z56" s="476">
        <v>57055.384590000001</v>
      </c>
      <c r="AA56" s="476">
        <v>35694.89703</v>
      </c>
      <c r="AB56" s="476">
        <v>92750.281620000009</v>
      </c>
      <c r="AC56" s="476"/>
      <c r="AD56" s="476">
        <v>597337.38951999997</v>
      </c>
      <c r="AE56" s="476">
        <v>93333.258319999994</v>
      </c>
      <c r="AF56" s="476">
        <v>690670.64783999999</v>
      </c>
      <c r="AG56" s="476"/>
      <c r="AH56" s="476">
        <v>430160.01246</v>
      </c>
      <c r="AI56" s="476">
        <v>21926.724170000001</v>
      </c>
      <c r="AJ56" s="476">
        <v>452086.73663</v>
      </c>
      <c r="AK56" s="475" t="s">
        <v>658</v>
      </c>
      <c r="AL56" s="476">
        <v>41082.044310000005</v>
      </c>
      <c r="AM56" s="476">
        <v>5043.5198499999997</v>
      </c>
      <c r="AN56" s="476">
        <v>46125.564159999994</v>
      </c>
      <c r="AO56" s="476"/>
      <c r="AP56" s="476">
        <v>125075.08262</v>
      </c>
      <c r="AQ56" s="476">
        <v>61663.25086</v>
      </c>
      <c r="AR56" s="476">
        <v>186738.33348</v>
      </c>
      <c r="AS56" s="476"/>
      <c r="AT56" s="476">
        <v>66045.180240000002</v>
      </c>
      <c r="AU56" s="476">
        <v>0</v>
      </c>
      <c r="AV56" s="476">
        <v>66045.180240000002</v>
      </c>
      <c r="AW56" s="475" t="s">
        <v>658</v>
      </c>
      <c r="AX56" s="476">
        <v>63163.210930000001</v>
      </c>
      <c r="AY56" s="476">
        <v>25291.27231</v>
      </c>
      <c r="AZ56" s="476">
        <v>88454.483240000001</v>
      </c>
      <c r="BA56" s="476"/>
      <c r="BB56" s="476">
        <v>41710.330780000004</v>
      </c>
      <c r="BC56" s="476">
        <v>5794.3041900000007</v>
      </c>
      <c r="BD56" s="476">
        <v>47504.634969999999</v>
      </c>
      <c r="BE56" s="476"/>
      <c r="BF56" s="476">
        <v>6676.5670499999997</v>
      </c>
      <c r="BG56" s="476">
        <v>2862.5122800000004</v>
      </c>
      <c r="BH56" s="476">
        <v>9539.0793300000005</v>
      </c>
      <c r="BI56" s="475" t="s">
        <v>658</v>
      </c>
      <c r="BJ56" s="476">
        <v>6621.0113799999999</v>
      </c>
      <c r="BK56" s="476">
        <v>2479.9504500000003</v>
      </c>
      <c r="BL56" s="476">
        <v>9100.9618300000002</v>
      </c>
      <c r="BM56" s="476"/>
      <c r="BN56" s="476">
        <v>16711.25892</v>
      </c>
      <c r="BO56" s="476">
        <v>5740.76019</v>
      </c>
      <c r="BP56" s="476">
        <v>22452.019110000001</v>
      </c>
      <c r="BQ56" s="476"/>
      <c r="BR56" s="476">
        <v>277624.09493999998</v>
      </c>
      <c r="BS56" s="476">
        <v>7678.1067699999994</v>
      </c>
      <c r="BT56" s="476">
        <v>285302.20170999999</v>
      </c>
      <c r="BU56" s="476"/>
      <c r="BV56" s="476">
        <v>90073.29273999999</v>
      </c>
      <c r="BW56" s="476">
        <v>18349.569050000002</v>
      </c>
      <c r="BX56" s="476">
        <v>108422.86179000001</v>
      </c>
      <c r="BY56" s="475" t="s">
        <v>658</v>
      </c>
      <c r="BZ56" s="476">
        <v>4772752.9670099998</v>
      </c>
      <c r="CA56" s="476">
        <v>1290494.6627699998</v>
      </c>
      <c r="CB56" s="476">
        <v>6063247.6297800001</v>
      </c>
      <c r="CC56" s="476"/>
      <c r="CD56" s="476">
        <v>1495517.78996</v>
      </c>
      <c r="CE56" s="476">
        <v>614948.05379999999</v>
      </c>
      <c r="CF56" s="476">
        <v>2110465.8437600001</v>
      </c>
      <c r="CG56" s="476"/>
      <c r="CH56" s="476">
        <v>4772752.9670099998</v>
      </c>
      <c r="CI56" s="476">
        <v>1306495.3061299999</v>
      </c>
      <c r="CJ56" s="476">
        <v>6079248.2731400002</v>
      </c>
    </row>
    <row r="57" spans="1:89" s="484" customFormat="1" ht="9" customHeight="1">
      <c r="A57" s="483" t="s">
        <v>659</v>
      </c>
      <c r="B57" s="481">
        <v>449690.23119000002</v>
      </c>
      <c r="C57" s="481">
        <v>282.34724999999997</v>
      </c>
      <c r="D57" s="481">
        <v>449972.57844000001</v>
      </c>
      <c r="E57" s="481"/>
      <c r="F57" s="481">
        <v>20148.439480000001</v>
      </c>
      <c r="G57" s="481">
        <v>0</v>
      </c>
      <c r="H57" s="481">
        <v>20148.439480000001</v>
      </c>
      <c r="I57" s="481"/>
      <c r="J57" s="481">
        <v>1022280.96036</v>
      </c>
      <c r="K57" s="481">
        <v>36065.560359999996</v>
      </c>
      <c r="L57" s="481">
        <v>1058346.5207199999</v>
      </c>
      <c r="M57" s="483" t="s">
        <v>659</v>
      </c>
      <c r="N57" s="481">
        <v>38614.390930000001</v>
      </c>
      <c r="O57" s="481">
        <v>40.675460000000001</v>
      </c>
      <c r="P57" s="481">
        <v>38655.06639</v>
      </c>
      <c r="Q57" s="481"/>
      <c r="R57" s="481">
        <v>92827.06584000001</v>
      </c>
      <c r="S57" s="481">
        <v>0</v>
      </c>
      <c r="T57" s="481">
        <v>92827.06584000001</v>
      </c>
      <c r="U57" s="481"/>
      <c r="V57" s="481">
        <v>271700.61564999999</v>
      </c>
      <c r="W57" s="481">
        <v>1650.47576</v>
      </c>
      <c r="X57" s="481">
        <v>273351.09141000005</v>
      </c>
      <c r="Y57" s="483" t="s">
        <v>659</v>
      </c>
      <c r="Z57" s="481">
        <v>43267.58092</v>
      </c>
      <c r="AA57" s="481">
        <v>426.93783000000002</v>
      </c>
      <c r="AB57" s="481">
        <v>43694.518750000003</v>
      </c>
      <c r="AC57" s="481"/>
      <c r="AD57" s="481">
        <v>280946.38519</v>
      </c>
      <c r="AE57" s="481">
        <v>339.00733000000002</v>
      </c>
      <c r="AF57" s="481">
        <v>281285.39251999999</v>
      </c>
      <c r="AG57" s="481"/>
      <c r="AH57" s="481">
        <v>318581.86836000002</v>
      </c>
      <c r="AI57" s="481">
        <v>-2527.1141499999999</v>
      </c>
      <c r="AJ57" s="481">
        <v>316054.75420999998</v>
      </c>
      <c r="AK57" s="483" t="s">
        <v>659</v>
      </c>
      <c r="AL57" s="481">
        <v>28707.64172</v>
      </c>
      <c r="AM57" s="481">
        <v>6.8859800000000009</v>
      </c>
      <c r="AN57" s="481">
        <v>28714.527699999999</v>
      </c>
      <c r="AO57" s="481"/>
      <c r="AP57" s="481">
        <v>58077.507420000002</v>
      </c>
      <c r="AQ57" s="481">
        <v>15.33164</v>
      </c>
      <c r="AR57" s="481">
        <v>58092.839060000006</v>
      </c>
      <c r="AS57" s="481"/>
      <c r="AT57" s="481">
        <v>34510.707750000001</v>
      </c>
      <c r="AU57" s="481">
        <v>0</v>
      </c>
      <c r="AV57" s="481">
        <v>34510.707750000001</v>
      </c>
      <c r="AW57" s="483" t="s">
        <v>659</v>
      </c>
      <c r="AX57" s="481">
        <v>40418.792130000002</v>
      </c>
      <c r="AY57" s="481">
        <v>23.77966</v>
      </c>
      <c r="AZ57" s="481">
        <v>40442.571790000002</v>
      </c>
      <c r="BA57" s="481"/>
      <c r="BB57" s="481">
        <v>29344.87991</v>
      </c>
      <c r="BC57" s="481">
        <v>18.902420000000003</v>
      </c>
      <c r="BD57" s="481">
        <v>29363.782329999998</v>
      </c>
      <c r="BE57" s="481"/>
      <c r="BF57" s="481">
        <v>5679.4301599999999</v>
      </c>
      <c r="BG57" s="481">
        <v>1482.1289999999999</v>
      </c>
      <c r="BH57" s="481">
        <v>7161.5591599999998</v>
      </c>
      <c r="BI57" s="483" t="s">
        <v>659</v>
      </c>
      <c r="BJ57" s="481">
        <v>5575.5238399999998</v>
      </c>
      <c r="BK57" s="481">
        <v>97.462919999999997</v>
      </c>
      <c r="BL57" s="481">
        <v>5672.9867599999998</v>
      </c>
      <c r="BM57" s="481"/>
      <c r="BN57" s="481">
        <v>12219.268529999999</v>
      </c>
      <c r="BO57" s="481">
        <v>229.50533000000001</v>
      </c>
      <c r="BP57" s="481">
        <v>12448.773859999999</v>
      </c>
      <c r="BQ57" s="481"/>
      <c r="BR57" s="481">
        <v>223906.85240999999</v>
      </c>
      <c r="BS57" s="481">
        <v>231.51432</v>
      </c>
      <c r="BT57" s="481">
        <v>224138.36672999998</v>
      </c>
      <c r="BU57" s="481"/>
      <c r="BV57" s="481">
        <v>49404.739950000003</v>
      </c>
      <c r="BW57" s="481">
        <v>135.09672</v>
      </c>
      <c r="BX57" s="481">
        <v>49539.836670000004</v>
      </c>
      <c r="BY57" s="483" t="s">
        <v>659</v>
      </c>
      <c r="BZ57" s="481">
        <v>3025902.8817400006</v>
      </c>
      <c r="CA57" s="481">
        <v>38518.497829999993</v>
      </c>
      <c r="CB57" s="481">
        <v>3064421.3795700008</v>
      </c>
      <c r="CC57" s="481"/>
      <c r="CD57" s="481">
        <v>1022280.96036</v>
      </c>
      <c r="CE57" s="481">
        <v>47047.542289999998</v>
      </c>
      <c r="CF57" s="481">
        <v>1069328.5026499999</v>
      </c>
      <c r="CG57" s="481"/>
      <c r="CH57" s="481">
        <v>3025902.8817400006</v>
      </c>
      <c r="CI57" s="481">
        <v>49500.479759999995</v>
      </c>
      <c r="CJ57" s="481">
        <v>3075403.3615000006</v>
      </c>
    </row>
    <row r="58" spans="1:89" s="478" customFormat="1" ht="9" customHeight="1">
      <c r="A58" s="483" t="s">
        <v>660</v>
      </c>
      <c r="B58" s="481">
        <v>580</v>
      </c>
      <c r="C58" s="481">
        <v>0</v>
      </c>
      <c r="D58" s="481">
        <v>580</v>
      </c>
      <c r="E58" s="481"/>
      <c r="F58" s="481">
        <v>141.24382</v>
      </c>
      <c r="G58" s="481">
        <v>0</v>
      </c>
      <c r="H58" s="481">
        <v>141.24382</v>
      </c>
      <c r="I58" s="481"/>
      <c r="J58" s="481">
        <v>0</v>
      </c>
      <c r="K58" s="481">
        <v>1804.8162500000001</v>
      </c>
      <c r="L58" s="481">
        <v>1804.8162500000001</v>
      </c>
      <c r="M58" s="483" t="s">
        <v>660</v>
      </c>
      <c r="N58" s="481">
        <v>450</v>
      </c>
      <c r="O58" s="481">
        <v>0</v>
      </c>
      <c r="P58" s="481">
        <v>450</v>
      </c>
      <c r="Q58" s="481"/>
      <c r="R58" s="481">
        <v>0</v>
      </c>
      <c r="S58" s="481">
        <v>491.52090000000004</v>
      </c>
      <c r="T58" s="481">
        <v>491.52090000000004</v>
      </c>
      <c r="U58" s="481"/>
      <c r="V58" s="481">
        <v>0</v>
      </c>
      <c r="W58" s="481">
        <v>442.50232</v>
      </c>
      <c r="X58" s="481">
        <v>442.50232</v>
      </c>
      <c r="Y58" s="483" t="s">
        <v>660</v>
      </c>
      <c r="Z58" s="481">
        <v>32.541600000000003</v>
      </c>
      <c r="AA58" s="481">
        <v>0</v>
      </c>
      <c r="AB58" s="481">
        <v>32.541600000000003</v>
      </c>
      <c r="AC58" s="481"/>
      <c r="AD58" s="481">
        <v>415.66662000000002</v>
      </c>
      <c r="AE58" s="481">
        <v>75.440799999999996</v>
      </c>
      <c r="AF58" s="481">
        <v>491.10741999999999</v>
      </c>
      <c r="AG58" s="481"/>
      <c r="AH58" s="481">
        <v>285</v>
      </c>
      <c r="AI58" s="481">
        <v>59.974230000000006</v>
      </c>
      <c r="AJ58" s="481">
        <v>344.97422999999998</v>
      </c>
      <c r="AK58" s="483" t="s">
        <v>660</v>
      </c>
      <c r="AL58" s="481">
        <v>0</v>
      </c>
      <c r="AM58" s="481">
        <v>71.601210000000009</v>
      </c>
      <c r="AN58" s="481">
        <v>71.601210000000009</v>
      </c>
      <c r="AO58" s="481"/>
      <c r="AP58" s="481">
        <v>54.48</v>
      </c>
      <c r="AQ58" s="481">
        <v>108.72</v>
      </c>
      <c r="AR58" s="481">
        <v>163.19999999999999</v>
      </c>
      <c r="AS58" s="481"/>
      <c r="AT58" s="481">
        <v>132.81039999999999</v>
      </c>
      <c r="AU58" s="481">
        <v>0</v>
      </c>
      <c r="AV58" s="481">
        <v>132.81039999999999</v>
      </c>
      <c r="AW58" s="483" t="s">
        <v>660</v>
      </c>
      <c r="AX58" s="481">
        <v>0</v>
      </c>
      <c r="AY58" s="481">
        <v>11.03492</v>
      </c>
      <c r="AZ58" s="481">
        <v>11.03492</v>
      </c>
      <c r="BA58" s="481"/>
      <c r="BB58" s="481">
        <v>231.166</v>
      </c>
      <c r="BC58" s="481">
        <v>0</v>
      </c>
      <c r="BD58" s="481">
        <v>231.166</v>
      </c>
      <c r="BE58" s="481"/>
      <c r="BF58" s="481">
        <v>0</v>
      </c>
      <c r="BG58" s="481">
        <v>20.572500000000002</v>
      </c>
      <c r="BH58" s="481">
        <v>20.572500000000002</v>
      </c>
      <c r="BI58" s="483" t="s">
        <v>660</v>
      </c>
      <c r="BJ58" s="481">
        <v>0</v>
      </c>
      <c r="BK58" s="481">
        <v>37.749000000000002</v>
      </c>
      <c r="BL58" s="481">
        <v>37.749000000000002</v>
      </c>
      <c r="BM58" s="481"/>
      <c r="BN58" s="481">
        <v>24.228189999999998</v>
      </c>
      <c r="BO58" s="481">
        <v>457.60715000000005</v>
      </c>
      <c r="BP58" s="481">
        <v>481.83534000000003</v>
      </c>
      <c r="BQ58" s="481"/>
      <c r="BR58" s="481">
        <v>298.70903000000004</v>
      </c>
      <c r="BS58" s="481">
        <v>3.6789900000000002</v>
      </c>
      <c r="BT58" s="481">
        <v>302.38802000000004</v>
      </c>
      <c r="BU58" s="481"/>
      <c r="BV58" s="481">
        <v>9.6860500000000016</v>
      </c>
      <c r="BW58" s="481">
        <v>63.168660000000003</v>
      </c>
      <c r="BX58" s="481">
        <v>72.854710000000011</v>
      </c>
      <c r="BY58" s="483" t="s">
        <v>660</v>
      </c>
      <c r="BZ58" s="481">
        <v>2655.5317099999997</v>
      </c>
      <c r="CA58" s="481">
        <v>3648.3869299999997</v>
      </c>
      <c r="CB58" s="481">
        <v>6303.9186399999999</v>
      </c>
      <c r="CC58" s="481"/>
      <c r="CD58" s="481">
        <v>0</v>
      </c>
      <c r="CE58" s="481">
        <v>1804.8162500000001</v>
      </c>
      <c r="CF58" s="481">
        <v>1804.8162500000001</v>
      </c>
      <c r="CG58" s="481"/>
      <c r="CH58" s="481">
        <v>2655.5317099999997</v>
      </c>
      <c r="CI58" s="481">
        <v>3648.3869299999997</v>
      </c>
      <c r="CJ58" s="481">
        <v>6303.9186399999999</v>
      </c>
      <c r="CK58" s="477"/>
    </row>
    <row r="59" spans="1:89" s="478" customFormat="1" ht="9" customHeight="1">
      <c r="A59" s="483" t="s">
        <v>661</v>
      </c>
      <c r="B59" s="481">
        <v>272297.53431000002</v>
      </c>
      <c r="C59" s="481">
        <v>288066.50131999998</v>
      </c>
      <c r="D59" s="481">
        <v>560364.03562999994</v>
      </c>
      <c r="E59" s="481"/>
      <c r="F59" s="481">
        <v>10475.4539</v>
      </c>
      <c r="G59" s="481">
        <v>0</v>
      </c>
      <c r="H59" s="481">
        <v>10475.4539</v>
      </c>
      <c r="I59" s="481"/>
      <c r="J59" s="481">
        <v>394577.31180000002</v>
      </c>
      <c r="K59" s="481">
        <v>559744.07803999993</v>
      </c>
      <c r="L59" s="481">
        <v>954321.38984000008</v>
      </c>
      <c r="M59" s="483" t="s">
        <v>661</v>
      </c>
      <c r="N59" s="481">
        <v>25559.525750000001</v>
      </c>
      <c r="O59" s="481">
        <v>7196.7212300000001</v>
      </c>
      <c r="P59" s="481">
        <v>32756.24698</v>
      </c>
      <c r="Q59" s="481"/>
      <c r="R59" s="481">
        <v>20975.517749999999</v>
      </c>
      <c r="S59" s="481">
        <v>17405.983629999999</v>
      </c>
      <c r="T59" s="481">
        <v>38381.501380000002</v>
      </c>
      <c r="U59" s="481"/>
      <c r="V59" s="481">
        <v>198057.96027000001</v>
      </c>
      <c r="W59" s="481">
        <v>77463.348099999988</v>
      </c>
      <c r="X59" s="481">
        <v>275521.30836999998</v>
      </c>
      <c r="Y59" s="483" t="s">
        <v>661</v>
      </c>
      <c r="Z59" s="481">
        <v>6349.8900899999999</v>
      </c>
      <c r="AA59" s="481">
        <v>35267.959200000005</v>
      </c>
      <c r="AB59" s="481">
        <v>41617.849289999998</v>
      </c>
      <c r="AC59" s="481"/>
      <c r="AD59" s="481">
        <v>305305.43281000003</v>
      </c>
      <c r="AE59" s="481">
        <v>92080.904739999998</v>
      </c>
      <c r="AF59" s="481">
        <v>397386.33755</v>
      </c>
      <c r="AG59" s="481"/>
      <c r="AH59" s="481">
        <v>107604.1508</v>
      </c>
      <c r="AI59" s="481">
        <v>23716.446170000003</v>
      </c>
      <c r="AJ59" s="481">
        <v>131320.59697000001</v>
      </c>
      <c r="AK59" s="483" t="s">
        <v>661</v>
      </c>
      <c r="AL59" s="481">
        <v>11543.9391</v>
      </c>
      <c r="AM59" s="481">
        <v>4965.0326599999999</v>
      </c>
      <c r="AN59" s="481">
        <v>16508.97176</v>
      </c>
      <c r="AO59" s="481"/>
      <c r="AP59" s="481">
        <v>65373.138780000001</v>
      </c>
      <c r="AQ59" s="481">
        <v>61539.11363</v>
      </c>
      <c r="AR59" s="481">
        <v>126912.25241</v>
      </c>
      <c r="AS59" s="481"/>
      <c r="AT59" s="481">
        <v>29823.499889999999</v>
      </c>
      <c r="AU59" s="481">
        <v>0</v>
      </c>
      <c r="AV59" s="481">
        <v>29823.499889999999</v>
      </c>
      <c r="AW59" s="483" t="s">
        <v>661</v>
      </c>
      <c r="AX59" s="481">
        <v>22316.651289999998</v>
      </c>
      <c r="AY59" s="481">
        <v>25256.457730000002</v>
      </c>
      <c r="AZ59" s="481">
        <v>47573.109020000004</v>
      </c>
      <c r="BA59" s="481"/>
      <c r="BB59" s="481">
        <v>11819.5908</v>
      </c>
      <c r="BC59" s="481">
        <v>5766.3486800000001</v>
      </c>
      <c r="BD59" s="481">
        <v>17585.939480000001</v>
      </c>
      <c r="BE59" s="481"/>
      <c r="BF59" s="481">
        <v>449.57013000000001</v>
      </c>
      <c r="BG59" s="481">
        <v>1356.9219800000001</v>
      </c>
      <c r="BH59" s="481">
        <v>1806.4921099999999</v>
      </c>
      <c r="BI59" s="483" t="s">
        <v>661</v>
      </c>
      <c r="BJ59" s="481">
        <v>602.2639200000001</v>
      </c>
      <c r="BK59" s="481">
        <v>2344.4997100000001</v>
      </c>
      <c r="BL59" s="481">
        <v>2946.7636299999999</v>
      </c>
      <c r="BM59" s="481"/>
      <c r="BN59" s="481">
        <v>4151.2101400000001</v>
      </c>
      <c r="BO59" s="481">
        <v>5053.28755</v>
      </c>
      <c r="BP59" s="481">
        <v>9204.4976900000001</v>
      </c>
      <c r="BQ59" s="481"/>
      <c r="BR59" s="481">
        <v>52294.824240000002</v>
      </c>
      <c r="BS59" s="481">
        <v>7436.0886900000005</v>
      </c>
      <c r="BT59" s="481">
        <v>59730.912929999999</v>
      </c>
      <c r="BU59" s="481"/>
      <c r="BV59" s="481">
        <v>39513.668530000003</v>
      </c>
      <c r="BW59" s="481">
        <v>18150.752969999998</v>
      </c>
      <c r="BX59" s="481">
        <v>57664.421499999997</v>
      </c>
      <c r="BY59" s="483" t="s">
        <v>661</v>
      </c>
      <c r="BZ59" s="481">
        <v>1579091.1343</v>
      </c>
      <c r="CA59" s="481">
        <v>1232810.4460299998</v>
      </c>
      <c r="CB59" s="481">
        <v>2811901.5803300007</v>
      </c>
      <c r="CC59" s="481"/>
      <c r="CD59" s="481">
        <v>394577.31180000002</v>
      </c>
      <c r="CE59" s="481">
        <v>564712.67530999996</v>
      </c>
      <c r="CF59" s="481">
        <v>959289.98710999999</v>
      </c>
      <c r="CG59" s="481"/>
      <c r="CH59" s="481">
        <v>1579091.1343</v>
      </c>
      <c r="CI59" s="481">
        <v>1237779.0432999998</v>
      </c>
      <c r="CJ59" s="481">
        <v>2816870.1776000005</v>
      </c>
    </row>
    <row r="60" spans="1:89" s="478" customFormat="1" ht="9" customHeight="1">
      <c r="A60" s="483" t="s">
        <v>662</v>
      </c>
      <c r="B60" s="481">
        <v>20457.01856</v>
      </c>
      <c r="C60" s="481">
        <v>0</v>
      </c>
      <c r="D60" s="481">
        <v>20457.01856</v>
      </c>
      <c r="E60" s="481"/>
      <c r="F60" s="481">
        <v>691.61658999999997</v>
      </c>
      <c r="G60" s="481">
        <v>0</v>
      </c>
      <c r="H60" s="481">
        <v>691.61658999999997</v>
      </c>
      <c r="I60" s="481"/>
      <c r="J60" s="481">
        <v>78659.517800000001</v>
      </c>
      <c r="K60" s="481">
        <v>1332.95579</v>
      </c>
      <c r="L60" s="481">
        <v>79992.473590000009</v>
      </c>
      <c r="M60" s="483" t="s">
        <v>662</v>
      </c>
      <c r="N60" s="481">
        <v>1705.0182000000002</v>
      </c>
      <c r="O60" s="481">
        <v>793.36115000000007</v>
      </c>
      <c r="P60" s="481">
        <v>2498.3793500000002</v>
      </c>
      <c r="Q60" s="481"/>
      <c r="R60" s="481">
        <v>5237.4891200000002</v>
      </c>
      <c r="S60" s="481">
        <v>1040</v>
      </c>
      <c r="T60" s="481">
        <v>6277.4891200000002</v>
      </c>
      <c r="U60" s="481"/>
      <c r="V60" s="481">
        <v>28291.195210000002</v>
      </c>
      <c r="W60" s="481">
        <v>10815.68974</v>
      </c>
      <c r="X60" s="481">
        <v>39106.88495</v>
      </c>
      <c r="Y60" s="483" t="s">
        <v>662</v>
      </c>
      <c r="Z60" s="481">
        <v>7405.3719800000008</v>
      </c>
      <c r="AA60" s="481">
        <v>0</v>
      </c>
      <c r="AB60" s="481">
        <v>7405.3719800000008</v>
      </c>
      <c r="AC60" s="481"/>
      <c r="AD60" s="481">
        <v>10669.9049</v>
      </c>
      <c r="AE60" s="481">
        <v>837.90545000000009</v>
      </c>
      <c r="AF60" s="481">
        <v>11507.81035</v>
      </c>
      <c r="AG60" s="481"/>
      <c r="AH60" s="481">
        <v>3688.9932999999996</v>
      </c>
      <c r="AI60" s="481">
        <v>677.41792000000009</v>
      </c>
      <c r="AJ60" s="481">
        <v>4366.41122</v>
      </c>
      <c r="AK60" s="483" t="s">
        <v>662</v>
      </c>
      <c r="AL60" s="481">
        <v>830.46348999999998</v>
      </c>
      <c r="AM60" s="481">
        <v>0</v>
      </c>
      <c r="AN60" s="481">
        <v>830.46348999999998</v>
      </c>
      <c r="AO60" s="481"/>
      <c r="AP60" s="481">
        <v>1569.95642</v>
      </c>
      <c r="AQ60" s="481">
        <v>8.5589999999999999E-2</v>
      </c>
      <c r="AR60" s="481">
        <v>1570.0420100000001</v>
      </c>
      <c r="AS60" s="481"/>
      <c r="AT60" s="481">
        <v>1578.1622000000002</v>
      </c>
      <c r="AU60" s="481">
        <v>0</v>
      </c>
      <c r="AV60" s="481">
        <v>1578.1622000000002</v>
      </c>
      <c r="AW60" s="483" t="s">
        <v>662</v>
      </c>
      <c r="AX60" s="481">
        <v>427.76751000000002</v>
      </c>
      <c r="AY60" s="481">
        <v>0</v>
      </c>
      <c r="AZ60" s="481">
        <v>427.76751000000002</v>
      </c>
      <c r="BA60" s="481"/>
      <c r="BB60" s="481">
        <v>314.69407000000001</v>
      </c>
      <c r="BC60" s="481">
        <v>9.053090000000001</v>
      </c>
      <c r="BD60" s="481">
        <v>323.74716000000001</v>
      </c>
      <c r="BE60" s="481"/>
      <c r="BF60" s="481">
        <v>547.56676000000004</v>
      </c>
      <c r="BG60" s="481">
        <v>2.8888000000000003</v>
      </c>
      <c r="BH60" s="481">
        <v>550.4555600000001</v>
      </c>
      <c r="BI60" s="483" t="s">
        <v>662</v>
      </c>
      <c r="BJ60" s="481">
        <v>443.22361999999998</v>
      </c>
      <c r="BK60" s="481">
        <v>0.23882</v>
      </c>
      <c r="BL60" s="481">
        <v>443.46244000000002</v>
      </c>
      <c r="BM60" s="481"/>
      <c r="BN60" s="481">
        <v>316.55205999999998</v>
      </c>
      <c r="BO60" s="481">
        <v>0.36016000000000004</v>
      </c>
      <c r="BP60" s="481">
        <v>316.91222000000005</v>
      </c>
      <c r="BQ60" s="481"/>
      <c r="BR60" s="481">
        <v>1123.7092600000001</v>
      </c>
      <c r="BS60" s="481">
        <v>6.82477</v>
      </c>
      <c r="BT60" s="481">
        <v>1130.53403</v>
      </c>
      <c r="BU60" s="481"/>
      <c r="BV60" s="481">
        <v>1145.19821</v>
      </c>
      <c r="BW60" s="481">
        <v>0.55070000000000008</v>
      </c>
      <c r="BX60" s="481">
        <v>1145.74891</v>
      </c>
      <c r="BY60" s="483" t="s">
        <v>662</v>
      </c>
      <c r="BZ60" s="481">
        <v>165103.41925999997</v>
      </c>
      <c r="CA60" s="481">
        <v>15517.331980000001</v>
      </c>
      <c r="CB60" s="481">
        <v>180620.75124000001</v>
      </c>
      <c r="CC60" s="481"/>
      <c r="CD60" s="481">
        <v>78659.517800000001</v>
      </c>
      <c r="CE60" s="481">
        <v>1383.0199499999999</v>
      </c>
      <c r="CF60" s="481">
        <v>80042.537750000003</v>
      </c>
      <c r="CG60" s="481"/>
      <c r="CH60" s="481">
        <v>165103.41925999997</v>
      </c>
      <c r="CI60" s="481">
        <v>15567.396140000001</v>
      </c>
      <c r="CJ60" s="481">
        <v>180670.81540000002</v>
      </c>
    </row>
    <row r="61" spans="1:89" s="478" customFormat="1" ht="5.0999999999999996" customHeight="1">
      <c r="A61" s="483"/>
      <c r="B61" s="481"/>
      <c r="C61" s="481"/>
      <c r="D61" s="481"/>
      <c r="E61" s="481"/>
      <c r="F61" s="481"/>
      <c r="G61" s="481"/>
      <c r="H61" s="481"/>
      <c r="I61" s="481"/>
      <c r="J61" s="481"/>
      <c r="K61" s="481"/>
      <c r="L61" s="481"/>
      <c r="M61" s="483"/>
      <c r="N61" s="481"/>
      <c r="O61" s="481"/>
      <c r="P61" s="481"/>
      <c r="Q61" s="481"/>
      <c r="R61" s="481"/>
      <c r="S61" s="481"/>
      <c r="T61" s="481"/>
      <c r="U61" s="481"/>
      <c r="V61" s="481"/>
      <c r="W61" s="481"/>
      <c r="X61" s="481"/>
      <c r="Y61" s="483"/>
      <c r="Z61" s="481"/>
      <c r="AA61" s="481"/>
      <c r="AB61" s="481"/>
      <c r="AC61" s="481"/>
      <c r="AD61" s="481"/>
      <c r="AE61" s="481"/>
      <c r="AF61" s="481"/>
      <c r="AG61" s="481"/>
      <c r="AH61" s="481"/>
      <c r="AI61" s="481"/>
      <c r="AJ61" s="481"/>
      <c r="AK61" s="483"/>
      <c r="AL61" s="481"/>
      <c r="AM61" s="481"/>
      <c r="AN61" s="481"/>
      <c r="AO61" s="481"/>
      <c r="AP61" s="481"/>
      <c r="AQ61" s="481"/>
      <c r="AR61" s="481"/>
      <c r="AS61" s="481"/>
      <c r="AT61" s="481"/>
      <c r="AU61" s="481"/>
      <c r="AV61" s="481"/>
      <c r="AW61" s="483"/>
      <c r="AX61" s="481"/>
      <c r="AY61" s="481"/>
      <c r="AZ61" s="481"/>
      <c r="BA61" s="481"/>
      <c r="BB61" s="481"/>
      <c r="BC61" s="481"/>
      <c r="BD61" s="481"/>
      <c r="BE61" s="481"/>
      <c r="BF61" s="481"/>
      <c r="BG61" s="481"/>
      <c r="BH61" s="481"/>
      <c r="BI61" s="483"/>
      <c r="BJ61" s="481"/>
      <c r="BK61" s="481"/>
      <c r="BL61" s="481"/>
      <c r="BM61" s="481"/>
      <c r="BN61" s="481"/>
      <c r="BO61" s="481"/>
      <c r="BP61" s="481"/>
      <c r="BQ61" s="481"/>
      <c r="BR61" s="481"/>
      <c r="BS61" s="481"/>
      <c r="BT61" s="481"/>
      <c r="BU61" s="481"/>
      <c r="BV61" s="481"/>
      <c r="BW61" s="481"/>
      <c r="BX61" s="481"/>
      <c r="BY61" s="483"/>
      <c r="BZ61" s="481"/>
      <c r="CA61" s="481"/>
      <c r="CB61" s="481"/>
      <c r="CC61" s="481"/>
      <c r="CD61" s="481"/>
      <c r="CE61" s="481"/>
      <c r="CF61" s="481"/>
      <c r="CG61" s="481"/>
      <c r="CH61" s="481"/>
      <c r="CI61" s="481"/>
      <c r="CJ61" s="481"/>
    </row>
    <row r="62" spans="1:89" s="478" customFormat="1" ht="8.1" customHeight="1">
      <c r="A62" s="475" t="s">
        <v>663</v>
      </c>
      <c r="B62" s="476">
        <v>874021.97528999997</v>
      </c>
      <c r="C62" s="476">
        <v>578617.19092999992</v>
      </c>
      <c r="D62" s="476">
        <v>1452639.16622</v>
      </c>
      <c r="E62" s="476"/>
      <c r="F62" s="476">
        <v>20056.44225</v>
      </c>
      <c r="G62" s="476">
        <v>2102.46279</v>
      </c>
      <c r="H62" s="476">
        <v>22158.905039999998</v>
      </c>
      <c r="I62" s="476"/>
      <c r="J62" s="476">
        <v>2474416.0052700001</v>
      </c>
      <c r="K62" s="476">
        <v>1170970.83926</v>
      </c>
      <c r="L62" s="476">
        <v>3645386.8445300004</v>
      </c>
      <c r="M62" s="475" t="s">
        <v>663</v>
      </c>
      <c r="N62" s="476">
        <v>52551.799530000004</v>
      </c>
      <c r="O62" s="476">
        <v>14173.262349999999</v>
      </c>
      <c r="P62" s="476">
        <v>66725.061880000008</v>
      </c>
      <c r="Q62" s="476"/>
      <c r="R62" s="476">
        <v>40266.97668</v>
      </c>
      <c r="S62" s="476">
        <v>92334.054409999997</v>
      </c>
      <c r="T62" s="476">
        <v>132601.03109</v>
      </c>
      <c r="U62" s="476"/>
      <c r="V62" s="476">
        <v>522620.46276999998</v>
      </c>
      <c r="W62" s="476">
        <v>170162.00800999999</v>
      </c>
      <c r="X62" s="476">
        <v>692782.47077999997</v>
      </c>
      <c r="Y62" s="475" t="s">
        <v>663</v>
      </c>
      <c r="Z62" s="476">
        <v>136633.45536000002</v>
      </c>
      <c r="AA62" s="476">
        <v>-11536.83281</v>
      </c>
      <c r="AB62" s="476">
        <v>125096.62255</v>
      </c>
      <c r="AC62" s="476"/>
      <c r="AD62" s="476">
        <v>713338.45464000001</v>
      </c>
      <c r="AE62" s="476">
        <v>152053.04838999998</v>
      </c>
      <c r="AF62" s="476">
        <v>865391.50303000002</v>
      </c>
      <c r="AG62" s="476"/>
      <c r="AH62" s="476">
        <v>359132.04251</v>
      </c>
      <c r="AI62" s="476">
        <v>3719.3524300000004</v>
      </c>
      <c r="AJ62" s="476">
        <v>362851.39493999997</v>
      </c>
      <c r="AK62" s="475" t="s">
        <v>663</v>
      </c>
      <c r="AL62" s="476">
        <v>-243.76951</v>
      </c>
      <c r="AM62" s="476">
        <v>26903.697519999998</v>
      </c>
      <c r="AN62" s="476">
        <v>26659.928010000003</v>
      </c>
      <c r="AO62" s="476"/>
      <c r="AP62" s="476">
        <v>189355.26837000001</v>
      </c>
      <c r="AQ62" s="476">
        <v>-41280.313430000002</v>
      </c>
      <c r="AR62" s="476">
        <v>148074.95494</v>
      </c>
      <c r="AS62" s="476"/>
      <c r="AT62" s="476">
        <v>2713.9707999999996</v>
      </c>
      <c r="AU62" s="476">
        <v>116242.24351999999</v>
      </c>
      <c r="AV62" s="476">
        <v>118956.21432</v>
      </c>
      <c r="AW62" s="475" t="s">
        <v>663</v>
      </c>
      <c r="AX62" s="476">
        <v>62230.73446</v>
      </c>
      <c r="AY62" s="476">
        <v>-25218.09749</v>
      </c>
      <c r="AZ62" s="476">
        <v>37012.63697</v>
      </c>
      <c r="BA62" s="476"/>
      <c r="BB62" s="476">
        <v>20752.827440000001</v>
      </c>
      <c r="BC62" s="476">
        <v>-5064.74244</v>
      </c>
      <c r="BD62" s="476">
        <v>15688.084999999999</v>
      </c>
      <c r="BE62" s="476"/>
      <c r="BF62" s="476">
        <v>5605.9870099999998</v>
      </c>
      <c r="BG62" s="476">
        <v>9837.9018599999999</v>
      </c>
      <c r="BH62" s="476">
        <v>15443.888869999999</v>
      </c>
      <c r="BI62" s="475" t="s">
        <v>663</v>
      </c>
      <c r="BJ62" s="476">
        <v>2042.3073200000001</v>
      </c>
      <c r="BK62" s="476">
        <v>3725.5895700000001</v>
      </c>
      <c r="BL62" s="476">
        <v>5767.89689</v>
      </c>
      <c r="BM62" s="476"/>
      <c r="BN62" s="476">
        <v>-28150.1476</v>
      </c>
      <c r="BO62" s="476">
        <v>66129.26479999999</v>
      </c>
      <c r="BP62" s="476">
        <v>37979.117200000001</v>
      </c>
      <c r="BQ62" s="476"/>
      <c r="BR62" s="476">
        <v>196388.34490999999</v>
      </c>
      <c r="BS62" s="476">
        <v>-8880.948339999999</v>
      </c>
      <c r="BT62" s="476">
        <v>187507.39656999998</v>
      </c>
      <c r="BU62" s="476"/>
      <c r="BV62" s="476">
        <v>73167.668219999992</v>
      </c>
      <c r="BW62" s="476">
        <v>-21732.898819999999</v>
      </c>
      <c r="BX62" s="476">
        <v>51434.769399999997</v>
      </c>
      <c r="BY62" s="475" t="s">
        <v>663</v>
      </c>
      <c r="BZ62" s="476">
        <v>5716900.8057199996</v>
      </c>
      <c r="CA62" s="476">
        <v>2293257.0825099996</v>
      </c>
      <c r="CB62" s="476">
        <v>8010157.8882300016</v>
      </c>
      <c r="CC62" s="476"/>
      <c r="CD62" s="476">
        <v>2474416.0052700001</v>
      </c>
      <c r="CE62" s="476">
        <v>1174350.2216099999</v>
      </c>
      <c r="CF62" s="476">
        <v>3648766.22688</v>
      </c>
      <c r="CG62" s="476"/>
      <c r="CH62" s="476">
        <v>5716900.8057199996</v>
      </c>
      <c r="CI62" s="476">
        <v>2296636.4648599997</v>
      </c>
      <c r="CJ62" s="476">
        <v>8013537.2705800012</v>
      </c>
    </row>
    <row r="63" spans="1:89" s="484" customFormat="1" ht="5.0999999999999996" customHeight="1">
      <c r="A63" s="483"/>
      <c r="B63" s="487"/>
      <c r="C63" s="487"/>
      <c r="D63" s="487"/>
      <c r="E63" s="487"/>
      <c r="F63" s="487"/>
      <c r="G63" s="487"/>
      <c r="H63" s="487"/>
      <c r="I63" s="487"/>
      <c r="J63" s="487"/>
      <c r="K63" s="487"/>
      <c r="L63" s="487"/>
      <c r="M63" s="483"/>
      <c r="N63" s="487"/>
      <c r="O63" s="487"/>
      <c r="P63" s="487"/>
      <c r="Q63" s="487"/>
      <c r="R63" s="487"/>
      <c r="S63" s="487"/>
      <c r="T63" s="487"/>
      <c r="U63" s="487"/>
      <c r="V63" s="487"/>
      <c r="W63" s="487"/>
      <c r="X63" s="487"/>
      <c r="Y63" s="483"/>
      <c r="Z63" s="487"/>
      <c r="AA63" s="487"/>
      <c r="AB63" s="487"/>
      <c r="AC63" s="487"/>
      <c r="AD63" s="487"/>
      <c r="AE63" s="487"/>
      <c r="AF63" s="487"/>
      <c r="AG63" s="487"/>
      <c r="AH63" s="487"/>
      <c r="AI63" s="487"/>
      <c r="AJ63" s="487"/>
      <c r="AK63" s="483"/>
      <c r="AL63" s="487"/>
      <c r="AM63" s="487"/>
      <c r="AN63" s="487"/>
      <c r="AO63" s="487"/>
      <c r="AP63" s="487"/>
      <c r="AQ63" s="487"/>
      <c r="AR63" s="487"/>
      <c r="AS63" s="487"/>
      <c r="AT63" s="487"/>
      <c r="AU63" s="487"/>
      <c r="AV63" s="487"/>
      <c r="AW63" s="483"/>
      <c r="AX63" s="487"/>
      <c r="AY63" s="487"/>
      <c r="AZ63" s="487"/>
      <c r="BA63" s="487"/>
      <c r="BB63" s="487"/>
      <c r="BC63" s="487"/>
      <c r="BD63" s="487"/>
      <c r="BE63" s="487"/>
      <c r="BF63" s="487"/>
      <c r="BG63" s="487"/>
      <c r="BH63" s="487"/>
      <c r="BI63" s="483"/>
      <c r="BJ63" s="487"/>
      <c r="BK63" s="487"/>
      <c r="BL63" s="487"/>
      <c r="BM63" s="487"/>
      <c r="BN63" s="487"/>
      <c r="BO63" s="487"/>
      <c r="BP63" s="487"/>
      <c r="BQ63" s="487"/>
      <c r="BR63" s="487"/>
      <c r="BS63" s="487"/>
      <c r="BT63" s="487"/>
      <c r="BU63" s="487"/>
      <c r="BV63" s="487"/>
      <c r="BW63" s="487"/>
      <c r="BX63" s="487"/>
      <c r="BY63" s="483"/>
      <c r="BZ63" s="487"/>
      <c r="CA63" s="487"/>
      <c r="CB63" s="487"/>
      <c r="CC63" s="487"/>
      <c r="CD63" s="487"/>
      <c r="CE63" s="487"/>
      <c r="CF63" s="487"/>
      <c r="CG63" s="487"/>
      <c r="CH63" s="487"/>
      <c r="CI63" s="487"/>
      <c r="CJ63" s="487"/>
    </row>
    <row r="64" spans="1:89" s="478" customFormat="1" ht="8.1" customHeight="1">
      <c r="A64" s="475" t="s">
        <v>664</v>
      </c>
      <c r="B64" s="476">
        <v>139929.68312</v>
      </c>
      <c r="C64" s="476">
        <v>-4419.4715900000001</v>
      </c>
      <c r="D64" s="476">
        <v>135510.21153</v>
      </c>
      <c r="E64" s="476"/>
      <c r="F64" s="476">
        <v>4738.9465600000003</v>
      </c>
      <c r="G64" s="476">
        <v>13.123710000000001</v>
      </c>
      <c r="H64" s="476">
        <v>4752.0702699999993</v>
      </c>
      <c r="I64" s="476"/>
      <c r="J64" s="476">
        <v>227323.32152</v>
      </c>
      <c r="K64" s="476">
        <v>1540.5089100000002</v>
      </c>
      <c r="L64" s="476">
        <v>228863.83043</v>
      </c>
      <c r="M64" s="475" t="s">
        <v>664</v>
      </c>
      <c r="N64" s="476">
        <v>6770.2965700000004</v>
      </c>
      <c r="O64" s="476">
        <v>1356.93568</v>
      </c>
      <c r="P64" s="476">
        <v>8127.23225</v>
      </c>
      <c r="Q64" s="476"/>
      <c r="R64" s="476">
        <v>-16760.603039999998</v>
      </c>
      <c r="S64" s="476">
        <v>-1428.95975</v>
      </c>
      <c r="T64" s="476">
        <v>-18189.56279</v>
      </c>
      <c r="U64" s="476"/>
      <c r="V64" s="476">
        <v>41296.399490000003</v>
      </c>
      <c r="W64" s="476">
        <v>42609.802909999999</v>
      </c>
      <c r="X64" s="476">
        <v>83906.202400000009</v>
      </c>
      <c r="Y64" s="475" t="s">
        <v>664</v>
      </c>
      <c r="Z64" s="476">
        <v>3696.8682800000001</v>
      </c>
      <c r="AA64" s="476">
        <v>-457.27235999999999</v>
      </c>
      <c r="AB64" s="476">
        <v>3239.5959199999998</v>
      </c>
      <c r="AC64" s="476"/>
      <c r="AD64" s="476">
        <v>96680.418680000002</v>
      </c>
      <c r="AE64" s="476">
        <v>-3520.6077599999999</v>
      </c>
      <c r="AF64" s="476">
        <v>93159.810920000004</v>
      </c>
      <c r="AG64" s="476"/>
      <c r="AH64" s="476">
        <v>22974.456969999999</v>
      </c>
      <c r="AI64" s="476">
        <v>-218.86680000000001</v>
      </c>
      <c r="AJ64" s="476">
        <v>22755.590170000003</v>
      </c>
      <c r="AK64" s="475" t="s">
        <v>664</v>
      </c>
      <c r="AL64" s="476">
        <v>806.32947999999999</v>
      </c>
      <c r="AM64" s="476">
        <v>45.75629</v>
      </c>
      <c r="AN64" s="476">
        <v>852.08577000000002</v>
      </c>
      <c r="AO64" s="476"/>
      <c r="AP64" s="476">
        <v>13479.52483</v>
      </c>
      <c r="AQ64" s="476">
        <v>-1.0869300000000002</v>
      </c>
      <c r="AR64" s="476">
        <v>13478.437900000001</v>
      </c>
      <c r="AS64" s="476"/>
      <c r="AT64" s="476">
        <v>11556.427529999999</v>
      </c>
      <c r="AU64" s="476">
        <v>0</v>
      </c>
      <c r="AV64" s="476">
        <v>11556.427529999999</v>
      </c>
      <c r="AW64" s="475" t="s">
        <v>664</v>
      </c>
      <c r="AX64" s="476">
        <v>6904.3358600000001</v>
      </c>
      <c r="AY64" s="476">
        <v>0</v>
      </c>
      <c r="AZ64" s="476">
        <v>6904.3358600000001</v>
      </c>
      <c r="BA64" s="476"/>
      <c r="BB64" s="476">
        <v>2743.4486699999998</v>
      </c>
      <c r="BC64" s="476">
        <v>7.1906600000000003</v>
      </c>
      <c r="BD64" s="476">
        <v>2750.63933</v>
      </c>
      <c r="BE64" s="476"/>
      <c r="BF64" s="476">
        <v>-1075.6056599999999</v>
      </c>
      <c r="BG64" s="476">
        <v>-828.09064999999998</v>
      </c>
      <c r="BH64" s="476">
        <v>-1903.69631</v>
      </c>
      <c r="BI64" s="475" t="s">
        <v>664</v>
      </c>
      <c r="BJ64" s="476">
        <v>-574.12580000000003</v>
      </c>
      <c r="BK64" s="476">
        <v>964.19727</v>
      </c>
      <c r="BL64" s="476">
        <v>390.07147000000003</v>
      </c>
      <c r="BM64" s="476"/>
      <c r="BN64" s="476">
        <v>5452.3739999999998</v>
      </c>
      <c r="BO64" s="476">
        <v>730.85509000000002</v>
      </c>
      <c r="BP64" s="476">
        <v>6183.2290899999998</v>
      </c>
      <c r="BQ64" s="476"/>
      <c r="BR64" s="476">
        <v>17759.694059999998</v>
      </c>
      <c r="BS64" s="476">
        <v>0</v>
      </c>
      <c r="BT64" s="476">
        <v>17759.694059999998</v>
      </c>
      <c r="BU64" s="476"/>
      <c r="BV64" s="476">
        <v>757.87238000000002</v>
      </c>
      <c r="BW64" s="476">
        <v>-5.9610099999999999</v>
      </c>
      <c r="BX64" s="476">
        <v>751.91137000000003</v>
      </c>
      <c r="BY64" s="475" t="s">
        <v>664</v>
      </c>
      <c r="BZ64" s="476">
        <v>584460.0634999997</v>
      </c>
      <c r="CA64" s="476">
        <v>36388.053669999994</v>
      </c>
      <c r="CB64" s="476">
        <v>620848.11716999998</v>
      </c>
      <c r="CC64" s="476"/>
      <c r="CD64" s="476">
        <v>227323.32152</v>
      </c>
      <c r="CE64" s="476">
        <v>2926.40085</v>
      </c>
      <c r="CF64" s="476">
        <v>230249.72237</v>
      </c>
      <c r="CG64" s="476"/>
      <c r="CH64" s="476">
        <v>584460.0634999997</v>
      </c>
      <c r="CI64" s="476">
        <v>37773.945609999995</v>
      </c>
      <c r="CJ64" s="476">
        <v>622234.00910999998</v>
      </c>
    </row>
    <row r="65" spans="1:89" s="484" customFormat="1" ht="9" customHeight="1">
      <c r="A65" s="483" t="s">
        <v>665</v>
      </c>
      <c r="B65" s="481">
        <v>-476.08244000000002</v>
      </c>
      <c r="C65" s="481">
        <v>-14180.093550000001</v>
      </c>
      <c r="D65" s="481">
        <v>-14656.17599</v>
      </c>
      <c r="E65" s="481"/>
      <c r="F65" s="481">
        <v>-3.2106699999999999</v>
      </c>
      <c r="G65" s="481">
        <v>13.123710000000001</v>
      </c>
      <c r="H65" s="481">
        <v>9.9130400000000005</v>
      </c>
      <c r="I65" s="481"/>
      <c r="J65" s="481">
        <v>-2189.6459</v>
      </c>
      <c r="K65" s="481">
        <v>6191.3877899999998</v>
      </c>
      <c r="L65" s="481">
        <v>4001.7418900000002</v>
      </c>
      <c r="M65" s="483" t="s">
        <v>665</v>
      </c>
      <c r="N65" s="481">
        <v>-133.98597000000001</v>
      </c>
      <c r="O65" s="481">
        <v>1533.4831099999999</v>
      </c>
      <c r="P65" s="481">
        <v>1399.4971400000002</v>
      </c>
      <c r="Q65" s="481"/>
      <c r="R65" s="481">
        <v>6098.0183299999999</v>
      </c>
      <c r="S65" s="481">
        <v>-1568.4746699999998</v>
      </c>
      <c r="T65" s="481">
        <v>4529.5436600000003</v>
      </c>
      <c r="U65" s="481"/>
      <c r="V65" s="481">
        <v>1388.4788700000001</v>
      </c>
      <c r="W65" s="481">
        <v>42906.282920000005</v>
      </c>
      <c r="X65" s="481">
        <v>44294.761789999997</v>
      </c>
      <c r="Y65" s="483" t="s">
        <v>665</v>
      </c>
      <c r="Z65" s="481">
        <v>1370.72405</v>
      </c>
      <c r="AA65" s="481">
        <v>-457.27235999999999</v>
      </c>
      <c r="AB65" s="481">
        <v>913.4516900000001</v>
      </c>
      <c r="AC65" s="481"/>
      <c r="AD65" s="481">
        <v>-19.71386</v>
      </c>
      <c r="AE65" s="481">
        <v>-3730.24242</v>
      </c>
      <c r="AF65" s="481">
        <v>-3749.9562800000003</v>
      </c>
      <c r="AG65" s="481"/>
      <c r="AH65" s="481">
        <v>0</v>
      </c>
      <c r="AI65" s="481">
        <v>0</v>
      </c>
      <c r="AJ65" s="481">
        <v>0</v>
      </c>
      <c r="AK65" s="483" t="s">
        <v>665</v>
      </c>
      <c r="AL65" s="481">
        <v>-1874.0959100000002</v>
      </c>
      <c r="AM65" s="481">
        <v>43.285969999999999</v>
      </c>
      <c r="AN65" s="481">
        <v>-1830.8099399999999</v>
      </c>
      <c r="AO65" s="481"/>
      <c r="AP65" s="481">
        <v>0</v>
      </c>
      <c r="AQ65" s="481">
        <v>-0.17734</v>
      </c>
      <c r="AR65" s="481">
        <v>-0.17734</v>
      </c>
      <c r="AS65" s="481"/>
      <c r="AT65" s="481">
        <v>2678.83484</v>
      </c>
      <c r="AU65" s="481">
        <v>0</v>
      </c>
      <c r="AV65" s="481">
        <v>2678.83484</v>
      </c>
      <c r="AW65" s="483" t="s">
        <v>665</v>
      </c>
      <c r="AX65" s="481">
        <v>0</v>
      </c>
      <c r="AY65" s="481">
        <v>0</v>
      </c>
      <c r="AZ65" s="481">
        <v>0</v>
      </c>
      <c r="BA65" s="481"/>
      <c r="BB65" s="481">
        <v>75.721210000000013</v>
      </c>
      <c r="BC65" s="481">
        <v>7.1906600000000003</v>
      </c>
      <c r="BD65" s="481">
        <v>82.911869999999993</v>
      </c>
      <c r="BE65" s="481"/>
      <c r="BF65" s="481">
        <v>-1234.78568</v>
      </c>
      <c r="BG65" s="481">
        <v>-736.38588000000004</v>
      </c>
      <c r="BH65" s="481">
        <v>-1971.17156</v>
      </c>
      <c r="BI65" s="483" t="s">
        <v>665</v>
      </c>
      <c r="BJ65" s="481">
        <v>-952.93005000000005</v>
      </c>
      <c r="BK65" s="481">
        <v>392.14779000000004</v>
      </c>
      <c r="BL65" s="481">
        <v>-560.78226000000006</v>
      </c>
      <c r="BM65" s="481"/>
      <c r="BN65" s="481">
        <v>842.03289000000007</v>
      </c>
      <c r="BO65" s="481">
        <v>1209.222</v>
      </c>
      <c r="BP65" s="481">
        <v>2051.2548899999997</v>
      </c>
      <c r="BQ65" s="481"/>
      <c r="BR65" s="481">
        <v>0</v>
      </c>
      <c r="BS65" s="481">
        <v>0</v>
      </c>
      <c r="BT65" s="481">
        <v>0</v>
      </c>
      <c r="BU65" s="481"/>
      <c r="BV65" s="481">
        <v>0</v>
      </c>
      <c r="BW65" s="481">
        <v>0</v>
      </c>
      <c r="BX65" s="481">
        <v>0</v>
      </c>
      <c r="BY65" s="483" t="s">
        <v>665</v>
      </c>
      <c r="BZ65" s="481">
        <v>5569.3597100000006</v>
      </c>
      <c r="CA65" s="481">
        <v>31623.477730000006</v>
      </c>
      <c r="CB65" s="481">
        <v>37192.837440000003</v>
      </c>
      <c r="CC65" s="481"/>
      <c r="CD65" s="481">
        <v>-2189.6459</v>
      </c>
      <c r="CE65" s="481">
        <v>6191.3877899999998</v>
      </c>
      <c r="CF65" s="481">
        <v>4001.7418900000002</v>
      </c>
      <c r="CG65" s="481"/>
      <c r="CH65" s="481">
        <v>5569.3597100000006</v>
      </c>
      <c r="CI65" s="481">
        <v>31623.477730000006</v>
      </c>
      <c r="CJ65" s="481">
        <v>37192.837440000003</v>
      </c>
    </row>
    <row r="66" spans="1:89" s="478" customFormat="1" ht="9" customHeight="1">
      <c r="A66" s="483" t="s">
        <v>666</v>
      </c>
      <c r="B66" s="481">
        <v>0</v>
      </c>
      <c r="C66" s="481">
        <v>0</v>
      </c>
      <c r="D66" s="481">
        <v>0</v>
      </c>
      <c r="E66" s="481"/>
      <c r="F66" s="481">
        <v>0</v>
      </c>
      <c r="G66" s="481">
        <v>0</v>
      </c>
      <c r="H66" s="481">
        <v>0</v>
      </c>
      <c r="I66" s="481"/>
      <c r="J66" s="481">
        <v>0</v>
      </c>
      <c r="K66" s="481">
        <v>-803.66313000000002</v>
      </c>
      <c r="L66" s="481">
        <v>-803.66313000000002</v>
      </c>
      <c r="M66" s="483" t="s">
        <v>666</v>
      </c>
      <c r="N66" s="481">
        <v>0</v>
      </c>
      <c r="O66" s="481">
        <v>0</v>
      </c>
      <c r="P66" s="481">
        <v>0</v>
      </c>
      <c r="Q66" s="481"/>
      <c r="R66" s="481">
        <v>0</v>
      </c>
      <c r="S66" s="481">
        <v>0</v>
      </c>
      <c r="T66" s="481">
        <v>0</v>
      </c>
      <c r="U66" s="481"/>
      <c r="V66" s="481">
        <v>0</v>
      </c>
      <c r="W66" s="481">
        <v>0</v>
      </c>
      <c r="X66" s="481">
        <v>0</v>
      </c>
      <c r="Y66" s="483" t="s">
        <v>666</v>
      </c>
      <c r="Z66" s="481">
        <v>0</v>
      </c>
      <c r="AA66" s="481">
        <v>0</v>
      </c>
      <c r="AB66" s="481">
        <v>0</v>
      </c>
      <c r="AC66" s="481"/>
      <c r="AD66" s="481">
        <v>0</v>
      </c>
      <c r="AE66" s="481">
        <v>88.116190000000003</v>
      </c>
      <c r="AF66" s="481">
        <v>88.116190000000003</v>
      </c>
      <c r="AG66" s="481"/>
      <c r="AH66" s="481">
        <v>0</v>
      </c>
      <c r="AI66" s="481">
        <v>-218.86680000000001</v>
      </c>
      <c r="AJ66" s="481">
        <v>-218.86680000000001</v>
      </c>
      <c r="AK66" s="483" t="s">
        <v>666</v>
      </c>
      <c r="AL66" s="481">
        <v>0</v>
      </c>
      <c r="AM66" s="481">
        <v>0</v>
      </c>
      <c r="AN66" s="481">
        <v>0</v>
      </c>
      <c r="AO66" s="481"/>
      <c r="AP66" s="481">
        <v>0</v>
      </c>
      <c r="AQ66" s="481">
        <v>0</v>
      </c>
      <c r="AR66" s="481">
        <v>0</v>
      </c>
      <c r="AS66" s="481"/>
      <c r="AT66" s="481">
        <v>0</v>
      </c>
      <c r="AU66" s="481">
        <v>0</v>
      </c>
      <c r="AV66" s="481">
        <v>0</v>
      </c>
      <c r="AW66" s="483" t="s">
        <v>666</v>
      </c>
      <c r="AX66" s="481">
        <v>0</v>
      </c>
      <c r="AY66" s="481">
        <v>0</v>
      </c>
      <c r="AZ66" s="481">
        <v>0</v>
      </c>
      <c r="BA66" s="481"/>
      <c r="BB66" s="481">
        <v>0</v>
      </c>
      <c r="BC66" s="481">
        <v>0</v>
      </c>
      <c r="BD66" s="481">
        <v>0</v>
      </c>
      <c r="BE66" s="481"/>
      <c r="BF66" s="481">
        <v>0</v>
      </c>
      <c r="BG66" s="481">
        <v>0</v>
      </c>
      <c r="BH66" s="481">
        <v>0</v>
      </c>
      <c r="BI66" s="483" t="s">
        <v>666</v>
      </c>
      <c r="BJ66" s="481">
        <v>0</v>
      </c>
      <c r="BK66" s="481">
        <v>0</v>
      </c>
      <c r="BL66" s="481">
        <v>0</v>
      </c>
      <c r="BM66" s="481"/>
      <c r="BN66" s="481">
        <v>0</v>
      </c>
      <c r="BO66" s="481">
        <v>0</v>
      </c>
      <c r="BP66" s="481">
        <v>0</v>
      </c>
      <c r="BQ66" s="481"/>
      <c r="BR66" s="481">
        <v>0</v>
      </c>
      <c r="BS66" s="481">
        <v>0</v>
      </c>
      <c r="BT66" s="481">
        <v>0</v>
      </c>
      <c r="BU66" s="481"/>
      <c r="BV66" s="481">
        <v>0</v>
      </c>
      <c r="BW66" s="481">
        <v>0</v>
      </c>
      <c r="BX66" s="481">
        <v>0</v>
      </c>
      <c r="BY66" s="483" t="s">
        <v>666</v>
      </c>
      <c r="BZ66" s="481">
        <v>0</v>
      </c>
      <c r="CA66" s="481">
        <v>-934.41374000000008</v>
      </c>
      <c r="CB66" s="481">
        <v>-934.41374000000008</v>
      </c>
      <c r="CC66" s="481"/>
      <c r="CD66" s="481">
        <v>0</v>
      </c>
      <c r="CE66" s="481">
        <v>-803.66313000000002</v>
      </c>
      <c r="CF66" s="481">
        <v>-803.66313000000002</v>
      </c>
      <c r="CG66" s="481"/>
      <c r="CH66" s="481">
        <v>0</v>
      </c>
      <c r="CI66" s="481">
        <v>-934.41374000000008</v>
      </c>
      <c r="CJ66" s="481">
        <v>-934.41374000000008</v>
      </c>
      <c r="CK66" s="477"/>
    </row>
    <row r="67" spans="1:89" s="478" customFormat="1" ht="9" customHeight="1">
      <c r="A67" s="483" t="s">
        <v>667</v>
      </c>
      <c r="B67" s="481">
        <v>11070.331779999999</v>
      </c>
      <c r="C67" s="481">
        <v>8120.51026</v>
      </c>
      <c r="D67" s="481">
        <v>19190.84204</v>
      </c>
      <c r="E67" s="481"/>
      <c r="F67" s="481">
        <v>738.53917000000001</v>
      </c>
      <c r="G67" s="481">
        <v>0</v>
      </c>
      <c r="H67" s="481">
        <v>738.53917000000001</v>
      </c>
      <c r="I67" s="481"/>
      <c r="J67" s="481">
        <v>2.97343</v>
      </c>
      <c r="K67" s="481">
        <v>-5926.8635800000002</v>
      </c>
      <c r="L67" s="481">
        <v>-5923.8901500000002</v>
      </c>
      <c r="M67" s="483" t="s">
        <v>667</v>
      </c>
      <c r="N67" s="481">
        <v>832.70351000000005</v>
      </c>
      <c r="O67" s="481">
        <v>-208.15649999999999</v>
      </c>
      <c r="P67" s="481">
        <v>624.54701</v>
      </c>
      <c r="Q67" s="481"/>
      <c r="R67" s="481">
        <v>370.45235000000002</v>
      </c>
      <c r="S67" s="481">
        <v>139.51492000000002</v>
      </c>
      <c r="T67" s="481">
        <v>509.96727000000004</v>
      </c>
      <c r="U67" s="481"/>
      <c r="V67" s="481">
        <v>14447.14761</v>
      </c>
      <c r="W67" s="481">
        <v>254.06965</v>
      </c>
      <c r="X67" s="481">
        <v>14701.217259999999</v>
      </c>
      <c r="Y67" s="483" t="s">
        <v>667</v>
      </c>
      <c r="Z67" s="481">
        <v>-348.39447000000001</v>
      </c>
      <c r="AA67" s="481">
        <v>0</v>
      </c>
      <c r="AB67" s="481">
        <v>-348.39447000000001</v>
      </c>
      <c r="AC67" s="481"/>
      <c r="AD67" s="481">
        <v>2795.9302699999998</v>
      </c>
      <c r="AE67" s="481">
        <v>51.001249999999999</v>
      </c>
      <c r="AF67" s="481">
        <v>2846.9315200000001</v>
      </c>
      <c r="AG67" s="481"/>
      <c r="AH67" s="481">
        <v>200</v>
      </c>
      <c r="AI67" s="481">
        <v>0</v>
      </c>
      <c r="AJ67" s="481">
        <v>200</v>
      </c>
      <c r="AK67" s="483" t="s">
        <v>667</v>
      </c>
      <c r="AL67" s="481">
        <v>157.21213</v>
      </c>
      <c r="AM67" s="481">
        <v>0.58872000000000002</v>
      </c>
      <c r="AN67" s="481">
        <v>157.80085</v>
      </c>
      <c r="AO67" s="481"/>
      <c r="AP67" s="481">
        <v>1289.7010400000001</v>
      </c>
      <c r="AQ67" s="481">
        <v>-0.90959000000000001</v>
      </c>
      <c r="AR67" s="481">
        <v>1288.7914499999999</v>
      </c>
      <c r="AS67" s="481"/>
      <c r="AT67" s="481">
        <v>187.01558000000003</v>
      </c>
      <c r="AU67" s="481">
        <v>0</v>
      </c>
      <c r="AV67" s="481">
        <v>187.01558000000003</v>
      </c>
      <c r="AW67" s="483" t="s">
        <v>667</v>
      </c>
      <c r="AX67" s="481">
        <v>495.18444</v>
      </c>
      <c r="AY67" s="481">
        <v>0</v>
      </c>
      <c r="AZ67" s="481">
        <v>495.18444</v>
      </c>
      <c r="BA67" s="481"/>
      <c r="BB67" s="481">
        <v>16.43458</v>
      </c>
      <c r="BC67" s="481">
        <v>0</v>
      </c>
      <c r="BD67" s="481">
        <v>16.43458</v>
      </c>
      <c r="BE67" s="481"/>
      <c r="BF67" s="481">
        <v>0</v>
      </c>
      <c r="BG67" s="481">
        <v>0</v>
      </c>
      <c r="BH67" s="481">
        <v>0</v>
      </c>
      <c r="BI67" s="483" t="s">
        <v>667</v>
      </c>
      <c r="BJ67" s="481">
        <v>10.04448</v>
      </c>
      <c r="BK67" s="481">
        <v>0.50212000000000001</v>
      </c>
      <c r="BL67" s="481">
        <v>10.5466</v>
      </c>
      <c r="BM67" s="481"/>
      <c r="BN67" s="481">
        <v>-2.1089600000000002</v>
      </c>
      <c r="BO67" s="481">
        <v>-651.45758000000001</v>
      </c>
      <c r="BP67" s="481">
        <v>-653.56654000000003</v>
      </c>
      <c r="BQ67" s="481"/>
      <c r="BR67" s="481">
        <v>529.81275000000005</v>
      </c>
      <c r="BS67" s="481">
        <v>0</v>
      </c>
      <c r="BT67" s="481">
        <v>529.81275000000005</v>
      </c>
      <c r="BU67" s="481"/>
      <c r="BV67" s="481">
        <v>55.316609999999997</v>
      </c>
      <c r="BW67" s="481">
        <v>-5.9610099999999999</v>
      </c>
      <c r="BX67" s="481">
        <v>49.355599999999995</v>
      </c>
      <c r="BY67" s="483" t="s">
        <v>667</v>
      </c>
      <c r="BZ67" s="481">
        <v>32848.296300000002</v>
      </c>
      <c r="CA67" s="481">
        <v>1772.8386599999997</v>
      </c>
      <c r="CB67" s="481">
        <v>34621.134959999996</v>
      </c>
      <c r="CC67" s="481"/>
      <c r="CD67" s="481">
        <v>2.97343</v>
      </c>
      <c r="CE67" s="481">
        <v>-5926.8635800000002</v>
      </c>
      <c r="CF67" s="481">
        <v>-5923.8901500000002</v>
      </c>
      <c r="CG67" s="481"/>
      <c r="CH67" s="481">
        <v>32848.296300000002</v>
      </c>
      <c r="CI67" s="481">
        <v>1772.8386599999994</v>
      </c>
      <c r="CJ67" s="481">
        <v>34621.134959999996</v>
      </c>
      <c r="CK67" s="477"/>
    </row>
    <row r="68" spans="1:89" s="478" customFormat="1" ht="9" customHeight="1">
      <c r="A68" s="483" t="s">
        <v>668</v>
      </c>
      <c r="B68" s="481">
        <v>5401.0553899999995</v>
      </c>
      <c r="C68" s="481">
        <v>0</v>
      </c>
      <c r="D68" s="481">
        <v>5401.0553899999995</v>
      </c>
      <c r="E68" s="481"/>
      <c r="F68" s="481">
        <v>1082.3387</v>
      </c>
      <c r="G68" s="481">
        <v>0</v>
      </c>
      <c r="H68" s="481">
        <v>1082.3387</v>
      </c>
      <c r="I68" s="481"/>
      <c r="J68" s="481">
        <v>-10853.546759999999</v>
      </c>
      <c r="K68" s="481">
        <v>0</v>
      </c>
      <c r="L68" s="481">
        <v>-10853.546759999999</v>
      </c>
      <c r="M68" s="483" t="s">
        <v>668</v>
      </c>
      <c r="N68" s="481">
        <v>-28.034299999999998</v>
      </c>
      <c r="O68" s="481">
        <v>0</v>
      </c>
      <c r="P68" s="481">
        <v>-28.034299999999998</v>
      </c>
      <c r="Q68" s="481"/>
      <c r="R68" s="481">
        <v>-39997.528450000005</v>
      </c>
      <c r="S68" s="481">
        <v>0</v>
      </c>
      <c r="T68" s="481">
        <v>-39997.528450000005</v>
      </c>
      <c r="U68" s="481"/>
      <c r="V68" s="481">
        <v>3897.8089399999999</v>
      </c>
      <c r="W68" s="481">
        <v>0</v>
      </c>
      <c r="X68" s="481">
        <v>3897.8089399999999</v>
      </c>
      <c r="Y68" s="483" t="s">
        <v>668</v>
      </c>
      <c r="Z68" s="481">
        <v>0</v>
      </c>
      <c r="AA68" s="481">
        <v>0</v>
      </c>
      <c r="AB68" s="481">
        <v>0</v>
      </c>
      <c r="AC68" s="481"/>
      <c r="AD68" s="481">
        <v>0.36224000000000001</v>
      </c>
      <c r="AE68" s="481">
        <v>0</v>
      </c>
      <c r="AF68" s="481">
        <v>0.36224000000000001</v>
      </c>
      <c r="AG68" s="481"/>
      <c r="AH68" s="481">
        <v>0</v>
      </c>
      <c r="AI68" s="481">
        <v>0</v>
      </c>
      <c r="AJ68" s="481">
        <v>0</v>
      </c>
      <c r="AK68" s="483" t="s">
        <v>668</v>
      </c>
      <c r="AL68" s="481">
        <v>3.2738800000000001</v>
      </c>
      <c r="AM68" s="481">
        <v>0</v>
      </c>
      <c r="AN68" s="481">
        <v>3.2738800000000001</v>
      </c>
      <c r="AO68" s="481"/>
      <c r="AP68" s="481">
        <v>0</v>
      </c>
      <c r="AQ68" s="481">
        <v>0</v>
      </c>
      <c r="AR68" s="481">
        <v>0</v>
      </c>
      <c r="AS68" s="481"/>
      <c r="AT68" s="481">
        <v>225.21261999999999</v>
      </c>
      <c r="AU68" s="481">
        <v>0</v>
      </c>
      <c r="AV68" s="481">
        <v>225.21261999999999</v>
      </c>
      <c r="AW68" s="483" t="s">
        <v>668</v>
      </c>
      <c r="AX68" s="481">
        <v>0</v>
      </c>
      <c r="AY68" s="481">
        <v>0</v>
      </c>
      <c r="AZ68" s="481">
        <v>0</v>
      </c>
      <c r="BA68" s="481"/>
      <c r="BB68" s="481">
        <v>0</v>
      </c>
      <c r="BC68" s="481">
        <v>0</v>
      </c>
      <c r="BD68" s="481">
        <v>0</v>
      </c>
      <c r="BE68" s="481"/>
      <c r="BF68" s="481">
        <v>0</v>
      </c>
      <c r="BG68" s="481">
        <v>0</v>
      </c>
      <c r="BH68" s="481">
        <v>0</v>
      </c>
      <c r="BI68" s="483" t="s">
        <v>668</v>
      </c>
      <c r="BJ68" s="481">
        <v>0</v>
      </c>
      <c r="BK68" s="481">
        <v>0</v>
      </c>
      <c r="BL68" s="481">
        <v>0</v>
      </c>
      <c r="BM68" s="481"/>
      <c r="BN68" s="481">
        <v>0</v>
      </c>
      <c r="BO68" s="481">
        <v>0</v>
      </c>
      <c r="BP68" s="481">
        <v>0</v>
      </c>
      <c r="BQ68" s="481"/>
      <c r="BR68" s="481">
        <v>0</v>
      </c>
      <c r="BS68" s="481">
        <v>0</v>
      </c>
      <c r="BT68" s="481">
        <v>0</v>
      </c>
      <c r="BU68" s="481"/>
      <c r="BV68" s="481">
        <v>0</v>
      </c>
      <c r="BW68" s="481">
        <v>0</v>
      </c>
      <c r="BX68" s="481">
        <v>0</v>
      </c>
      <c r="BY68" s="483" t="s">
        <v>668</v>
      </c>
      <c r="BZ68" s="481">
        <v>-40269.057740000004</v>
      </c>
      <c r="CA68" s="481">
        <v>0</v>
      </c>
      <c r="CB68" s="481">
        <v>-40269.057740000004</v>
      </c>
      <c r="CC68" s="481"/>
      <c r="CD68" s="481">
        <v>-10853.546759999999</v>
      </c>
      <c r="CE68" s="481">
        <v>0</v>
      </c>
      <c r="CF68" s="481">
        <v>-10853.546759999999</v>
      </c>
      <c r="CG68" s="481"/>
      <c r="CH68" s="481">
        <v>-40269.057740000004</v>
      </c>
      <c r="CI68" s="481">
        <v>0</v>
      </c>
      <c r="CJ68" s="481">
        <v>-40269.057740000004</v>
      </c>
    </row>
    <row r="69" spans="1:89" s="478" customFormat="1" ht="9" customHeight="1">
      <c r="A69" s="483" t="s">
        <v>669</v>
      </c>
      <c r="B69" s="481">
        <v>9185.4167699999998</v>
      </c>
      <c r="C69" s="481">
        <v>1640.1117000000002</v>
      </c>
      <c r="D69" s="481">
        <v>10825.528470000001</v>
      </c>
      <c r="E69" s="481"/>
      <c r="F69" s="481">
        <v>726.29467</v>
      </c>
      <c r="G69" s="481">
        <v>0</v>
      </c>
      <c r="H69" s="481">
        <v>726.29467</v>
      </c>
      <c r="I69" s="481"/>
      <c r="J69" s="481">
        <v>40292.312859999998</v>
      </c>
      <c r="K69" s="481">
        <v>2079.6478299999999</v>
      </c>
      <c r="L69" s="481">
        <v>42371.96069</v>
      </c>
      <c r="M69" s="483" t="s">
        <v>669</v>
      </c>
      <c r="N69" s="481">
        <v>796.10291000000007</v>
      </c>
      <c r="O69" s="481">
        <v>31.609069999999999</v>
      </c>
      <c r="P69" s="481">
        <v>827.71197999999993</v>
      </c>
      <c r="Q69" s="481"/>
      <c r="R69" s="481">
        <v>1370.60374</v>
      </c>
      <c r="S69" s="481">
        <v>0</v>
      </c>
      <c r="T69" s="481">
        <v>1370.60374</v>
      </c>
      <c r="U69" s="481"/>
      <c r="V69" s="481">
        <v>-3769.0390200000002</v>
      </c>
      <c r="W69" s="481">
        <v>-550.54966000000002</v>
      </c>
      <c r="X69" s="481">
        <v>-4319.5886799999998</v>
      </c>
      <c r="Y69" s="483" t="s">
        <v>669</v>
      </c>
      <c r="Z69" s="481">
        <v>1021.79141</v>
      </c>
      <c r="AA69" s="481">
        <v>0</v>
      </c>
      <c r="AB69" s="481">
        <v>1021.79141</v>
      </c>
      <c r="AC69" s="481"/>
      <c r="AD69" s="481">
        <v>2454.1009399999998</v>
      </c>
      <c r="AE69" s="481">
        <v>70.517219999999995</v>
      </c>
      <c r="AF69" s="481">
        <v>2524.61816</v>
      </c>
      <c r="AG69" s="481"/>
      <c r="AH69" s="481">
        <v>165.69704000000002</v>
      </c>
      <c r="AI69" s="481">
        <v>0</v>
      </c>
      <c r="AJ69" s="481">
        <v>165.69704000000002</v>
      </c>
      <c r="AK69" s="483" t="s">
        <v>669</v>
      </c>
      <c r="AL69" s="481">
        <v>123.5575</v>
      </c>
      <c r="AM69" s="481">
        <v>1.8816000000000002</v>
      </c>
      <c r="AN69" s="481">
        <v>125.43910000000001</v>
      </c>
      <c r="AO69" s="481"/>
      <c r="AP69" s="481">
        <v>578.60157000000004</v>
      </c>
      <c r="AQ69" s="481">
        <v>0</v>
      </c>
      <c r="AR69" s="481">
        <v>578.60157000000004</v>
      </c>
      <c r="AS69" s="481"/>
      <c r="AT69" s="481">
        <v>0</v>
      </c>
      <c r="AU69" s="481">
        <v>0</v>
      </c>
      <c r="AV69" s="481">
        <v>0</v>
      </c>
      <c r="AW69" s="483" t="s">
        <v>669</v>
      </c>
      <c r="AX69" s="481">
        <v>923.41612999999995</v>
      </c>
      <c r="AY69" s="481">
        <v>0</v>
      </c>
      <c r="AZ69" s="481">
        <v>923.41612999999995</v>
      </c>
      <c r="BA69" s="481"/>
      <c r="BB69" s="481">
        <v>915.73901000000001</v>
      </c>
      <c r="BC69" s="481">
        <v>0</v>
      </c>
      <c r="BD69" s="481">
        <v>915.73901000000001</v>
      </c>
      <c r="BE69" s="481"/>
      <c r="BF69" s="481">
        <v>0</v>
      </c>
      <c r="BG69" s="481">
        <v>-91.704770000000011</v>
      </c>
      <c r="BH69" s="481">
        <v>-91.704770000000011</v>
      </c>
      <c r="BI69" s="483" t="s">
        <v>669</v>
      </c>
      <c r="BJ69" s="481">
        <v>0</v>
      </c>
      <c r="BK69" s="481">
        <v>571.54736000000003</v>
      </c>
      <c r="BL69" s="481">
        <v>571.54736000000003</v>
      </c>
      <c r="BM69" s="481"/>
      <c r="BN69" s="481">
        <v>47.864950000000007</v>
      </c>
      <c r="BO69" s="481">
        <v>173.09067000000002</v>
      </c>
      <c r="BP69" s="481">
        <v>220.95561999999998</v>
      </c>
      <c r="BQ69" s="481"/>
      <c r="BR69" s="481">
        <v>667.45370000000003</v>
      </c>
      <c r="BS69" s="481">
        <v>0</v>
      </c>
      <c r="BT69" s="481">
        <v>667.45370000000003</v>
      </c>
      <c r="BU69" s="481"/>
      <c r="BV69" s="481">
        <v>-93.986170000000001</v>
      </c>
      <c r="BW69" s="481">
        <v>0</v>
      </c>
      <c r="BX69" s="481">
        <v>-93.986170000000001</v>
      </c>
      <c r="BY69" s="483" t="s">
        <v>669</v>
      </c>
      <c r="BZ69" s="481">
        <v>55405.928009999996</v>
      </c>
      <c r="CA69" s="481">
        <v>3926.1510200000007</v>
      </c>
      <c r="CB69" s="481">
        <v>59332.079029999994</v>
      </c>
      <c r="CC69" s="481"/>
      <c r="CD69" s="481">
        <v>40292.312859999998</v>
      </c>
      <c r="CE69" s="481">
        <v>2079.6478299999999</v>
      </c>
      <c r="CF69" s="481">
        <v>42371.96069</v>
      </c>
      <c r="CG69" s="481"/>
      <c r="CH69" s="481">
        <v>55405.928009999996</v>
      </c>
      <c r="CI69" s="481">
        <v>3926.1510200000007</v>
      </c>
      <c r="CJ69" s="481">
        <v>59332.079029999994</v>
      </c>
    </row>
    <row r="70" spans="1:89" s="478" customFormat="1" ht="9" customHeight="1">
      <c r="A70" s="483" t="s">
        <v>670</v>
      </c>
      <c r="B70" s="481">
        <v>53007.918669999999</v>
      </c>
      <c r="C70" s="481">
        <v>0</v>
      </c>
      <c r="D70" s="481">
        <v>53007.918669999999</v>
      </c>
      <c r="E70" s="481"/>
      <c r="F70" s="481">
        <v>1193.7443900000001</v>
      </c>
      <c r="G70" s="481">
        <v>0</v>
      </c>
      <c r="H70" s="481">
        <v>1193.7443900000001</v>
      </c>
      <c r="I70" s="481"/>
      <c r="J70" s="481">
        <v>53854.601670000004</v>
      </c>
      <c r="K70" s="481">
        <v>0</v>
      </c>
      <c r="L70" s="481">
        <v>53854.601670000004</v>
      </c>
      <c r="M70" s="483" t="s">
        <v>670</v>
      </c>
      <c r="N70" s="481">
        <v>1895.7736499999999</v>
      </c>
      <c r="O70" s="481">
        <v>0</v>
      </c>
      <c r="P70" s="481">
        <v>1895.7736499999999</v>
      </c>
      <c r="Q70" s="481"/>
      <c r="R70" s="481">
        <v>4312.2202400000006</v>
      </c>
      <c r="S70" s="481">
        <v>0</v>
      </c>
      <c r="T70" s="481">
        <v>4312.2202400000006</v>
      </c>
      <c r="U70" s="481"/>
      <c r="V70" s="481">
        <v>7922.9513100000004</v>
      </c>
      <c r="W70" s="481">
        <v>0</v>
      </c>
      <c r="X70" s="481">
        <v>7922.9513100000004</v>
      </c>
      <c r="Y70" s="483" t="s">
        <v>670</v>
      </c>
      <c r="Z70" s="481">
        <v>1348.0036499999999</v>
      </c>
      <c r="AA70" s="481">
        <v>0</v>
      </c>
      <c r="AB70" s="481">
        <v>1348.0036499999999</v>
      </c>
      <c r="AC70" s="481"/>
      <c r="AD70" s="481">
        <v>25813.772929999999</v>
      </c>
      <c r="AE70" s="481">
        <v>0</v>
      </c>
      <c r="AF70" s="481">
        <v>25813.772929999999</v>
      </c>
      <c r="AG70" s="481"/>
      <c r="AH70" s="481">
        <v>5802.9200600000004</v>
      </c>
      <c r="AI70" s="481">
        <v>0</v>
      </c>
      <c r="AJ70" s="481">
        <v>5802.9200600000004</v>
      </c>
      <c r="AK70" s="483" t="s">
        <v>670</v>
      </c>
      <c r="AL70" s="481">
        <v>1365.5666200000001</v>
      </c>
      <c r="AM70" s="481">
        <v>0</v>
      </c>
      <c r="AN70" s="481">
        <v>1365.5666200000001</v>
      </c>
      <c r="AO70" s="481"/>
      <c r="AP70" s="481">
        <v>3344.47768</v>
      </c>
      <c r="AQ70" s="481">
        <v>0</v>
      </c>
      <c r="AR70" s="481">
        <v>3344.47768</v>
      </c>
      <c r="AS70" s="481"/>
      <c r="AT70" s="481">
        <v>1027.38067</v>
      </c>
      <c r="AU70" s="481">
        <v>0</v>
      </c>
      <c r="AV70" s="481">
        <v>1027.38067</v>
      </c>
      <c r="AW70" s="483" t="s">
        <v>670</v>
      </c>
      <c r="AX70" s="481">
        <v>829.02978000000007</v>
      </c>
      <c r="AY70" s="481">
        <v>0</v>
      </c>
      <c r="AZ70" s="481">
        <v>829.02978000000007</v>
      </c>
      <c r="BA70" s="481"/>
      <c r="BB70" s="481">
        <v>1271.50317</v>
      </c>
      <c r="BC70" s="481">
        <v>0</v>
      </c>
      <c r="BD70" s="481">
        <v>1271.50317</v>
      </c>
      <c r="BE70" s="481"/>
      <c r="BF70" s="481">
        <v>157.64034000000001</v>
      </c>
      <c r="BG70" s="481">
        <v>0</v>
      </c>
      <c r="BH70" s="481">
        <v>157.64034000000001</v>
      </c>
      <c r="BI70" s="483" t="s">
        <v>670</v>
      </c>
      <c r="BJ70" s="481">
        <v>241.09452000000002</v>
      </c>
      <c r="BK70" s="481">
        <v>0</v>
      </c>
      <c r="BL70" s="481">
        <v>241.09452000000002</v>
      </c>
      <c r="BM70" s="481"/>
      <c r="BN70" s="481">
        <v>535.07425000000001</v>
      </c>
      <c r="BO70" s="481">
        <v>0</v>
      </c>
      <c r="BP70" s="481">
        <v>535.07425000000001</v>
      </c>
      <c r="BQ70" s="481"/>
      <c r="BR70" s="481">
        <v>7278.3064299999996</v>
      </c>
      <c r="BS70" s="481">
        <v>0</v>
      </c>
      <c r="BT70" s="481">
        <v>7278.3064299999996</v>
      </c>
      <c r="BU70" s="481"/>
      <c r="BV70" s="481">
        <v>742.88678000000004</v>
      </c>
      <c r="BW70" s="481">
        <v>0</v>
      </c>
      <c r="BX70" s="481">
        <v>742.88678000000004</v>
      </c>
      <c r="BY70" s="483" t="s">
        <v>670</v>
      </c>
      <c r="BZ70" s="481">
        <v>171944.86681000007</v>
      </c>
      <c r="CA70" s="481">
        <v>0</v>
      </c>
      <c r="CB70" s="481">
        <v>171944.86681000007</v>
      </c>
      <c r="CC70" s="481"/>
      <c r="CD70" s="481">
        <v>53854.601670000004</v>
      </c>
      <c r="CE70" s="481">
        <v>265.95776000000001</v>
      </c>
      <c r="CF70" s="481">
        <v>54120.559430000001</v>
      </c>
      <c r="CG70" s="481"/>
      <c r="CH70" s="481">
        <v>171944.86681000007</v>
      </c>
      <c r="CI70" s="481">
        <v>265.95776000000001</v>
      </c>
      <c r="CJ70" s="481">
        <v>172210.82457000006</v>
      </c>
    </row>
    <row r="71" spans="1:89" s="478" customFormat="1" ht="9" customHeight="1">
      <c r="A71" s="483" t="s">
        <v>671</v>
      </c>
      <c r="B71" s="481">
        <v>61741.042950000003</v>
      </c>
      <c r="C71" s="481">
        <v>0</v>
      </c>
      <c r="D71" s="481">
        <v>61741.042950000003</v>
      </c>
      <c r="E71" s="481"/>
      <c r="F71" s="481">
        <v>1001.2403</v>
      </c>
      <c r="G71" s="481">
        <v>0</v>
      </c>
      <c r="H71" s="481">
        <v>1001.2403</v>
      </c>
      <c r="I71" s="481"/>
      <c r="J71" s="481">
        <v>146216.62622000001</v>
      </c>
      <c r="K71" s="481">
        <v>0</v>
      </c>
      <c r="L71" s="481">
        <v>146216.62622000001</v>
      </c>
      <c r="M71" s="483" t="s">
        <v>671</v>
      </c>
      <c r="N71" s="481">
        <v>3407.73677</v>
      </c>
      <c r="O71" s="481">
        <v>0</v>
      </c>
      <c r="P71" s="481">
        <v>3407.73677</v>
      </c>
      <c r="Q71" s="481"/>
      <c r="R71" s="481">
        <v>11085.63075</v>
      </c>
      <c r="S71" s="481">
        <v>0</v>
      </c>
      <c r="T71" s="481">
        <v>11085.63075</v>
      </c>
      <c r="U71" s="481"/>
      <c r="V71" s="481">
        <v>17409.051780000002</v>
      </c>
      <c r="W71" s="481">
        <v>0</v>
      </c>
      <c r="X71" s="481">
        <v>17409.051780000002</v>
      </c>
      <c r="Y71" s="483" t="s">
        <v>671</v>
      </c>
      <c r="Z71" s="481">
        <v>304.74364000000003</v>
      </c>
      <c r="AA71" s="481">
        <v>0</v>
      </c>
      <c r="AB71" s="481">
        <v>304.74364000000003</v>
      </c>
      <c r="AC71" s="481"/>
      <c r="AD71" s="481">
        <v>65635.966159999996</v>
      </c>
      <c r="AE71" s="481">
        <v>0</v>
      </c>
      <c r="AF71" s="481">
        <v>65635.966159999996</v>
      </c>
      <c r="AG71" s="481"/>
      <c r="AH71" s="481">
        <v>16805.83987</v>
      </c>
      <c r="AI71" s="481">
        <v>0</v>
      </c>
      <c r="AJ71" s="481">
        <v>16805.83987</v>
      </c>
      <c r="AK71" s="483" t="s">
        <v>671</v>
      </c>
      <c r="AL71" s="481">
        <v>1030.8152600000001</v>
      </c>
      <c r="AM71" s="481">
        <v>0</v>
      </c>
      <c r="AN71" s="481">
        <v>1030.8152600000001</v>
      </c>
      <c r="AO71" s="481"/>
      <c r="AP71" s="481">
        <v>8266.7445399999997</v>
      </c>
      <c r="AQ71" s="481">
        <v>0</v>
      </c>
      <c r="AR71" s="481">
        <v>8266.7445399999997</v>
      </c>
      <c r="AS71" s="481"/>
      <c r="AT71" s="481">
        <v>7437.9838200000004</v>
      </c>
      <c r="AU71" s="481">
        <v>0</v>
      </c>
      <c r="AV71" s="481">
        <v>7437.9838200000004</v>
      </c>
      <c r="AW71" s="483" t="s">
        <v>671</v>
      </c>
      <c r="AX71" s="481">
        <v>4656.7055099999998</v>
      </c>
      <c r="AY71" s="481">
        <v>0</v>
      </c>
      <c r="AZ71" s="481">
        <v>4656.7055099999998</v>
      </c>
      <c r="BA71" s="481"/>
      <c r="BB71" s="481">
        <v>464.05070000000001</v>
      </c>
      <c r="BC71" s="481">
        <v>0</v>
      </c>
      <c r="BD71" s="481">
        <v>464.05070000000001</v>
      </c>
      <c r="BE71" s="481"/>
      <c r="BF71" s="481">
        <v>1.5396800000000002</v>
      </c>
      <c r="BG71" s="481">
        <v>0</v>
      </c>
      <c r="BH71" s="481">
        <v>1.5396800000000002</v>
      </c>
      <c r="BI71" s="483" t="s">
        <v>671</v>
      </c>
      <c r="BJ71" s="481">
        <v>127.66525</v>
      </c>
      <c r="BK71" s="481">
        <v>0</v>
      </c>
      <c r="BL71" s="481">
        <v>127.66525</v>
      </c>
      <c r="BM71" s="481"/>
      <c r="BN71" s="481">
        <v>4029.5108700000001</v>
      </c>
      <c r="BO71" s="481">
        <v>0</v>
      </c>
      <c r="BP71" s="481">
        <v>4029.5108700000001</v>
      </c>
      <c r="BQ71" s="481"/>
      <c r="BR71" s="481">
        <v>9284.1211800000001</v>
      </c>
      <c r="BS71" s="481">
        <v>0</v>
      </c>
      <c r="BT71" s="481">
        <v>9284.1211800000001</v>
      </c>
      <c r="BU71" s="481"/>
      <c r="BV71" s="481">
        <v>53.655160000000002</v>
      </c>
      <c r="BW71" s="481">
        <v>0</v>
      </c>
      <c r="BX71" s="481">
        <v>53.655160000000002</v>
      </c>
      <c r="BY71" s="483" t="s">
        <v>671</v>
      </c>
      <c r="BZ71" s="481">
        <v>358960.67041000014</v>
      </c>
      <c r="CA71" s="481">
        <v>0</v>
      </c>
      <c r="CB71" s="481">
        <v>358960.67041000014</v>
      </c>
      <c r="CC71" s="481"/>
      <c r="CD71" s="481">
        <v>146216.62622000001</v>
      </c>
      <c r="CE71" s="481">
        <v>1119.93418</v>
      </c>
      <c r="CF71" s="481">
        <v>147336.56040000002</v>
      </c>
      <c r="CG71" s="481"/>
      <c r="CH71" s="481">
        <v>358960.67041000014</v>
      </c>
      <c r="CI71" s="481">
        <v>1119.93418</v>
      </c>
      <c r="CJ71" s="481">
        <v>360080.60459000012</v>
      </c>
    </row>
    <row r="72" spans="1:89" s="478" customFormat="1" ht="5.0999999999999996" customHeight="1">
      <c r="A72" s="483"/>
      <c r="B72" s="481"/>
      <c r="C72" s="481"/>
      <c r="D72" s="481"/>
      <c r="E72" s="481"/>
      <c r="F72" s="481"/>
      <c r="G72" s="481"/>
      <c r="H72" s="481"/>
      <c r="I72" s="481"/>
      <c r="J72" s="481"/>
      <c r="K72" s="481"/>
      <c r="L72" s="481"/>
      <c r="M72" s="483"/>
      <c r="N72" s="481"/>
      <c r="O72" s="481"/>
      <c r="P72" s="481"/>
      <c r="Q72" s="481"/>
      <c r="R72" s="481"/>
      <c r="S72" s="481"/>
      <c r="T72" s="481"/>
      <c r="U72" s="481"/>
      <c r="V72" s="481"/>
      <c r="W72" s="481"/>
      <c r="X72" s="481"/>
      <c r="Y72" s="483"/>
      <c r="Z72" s="481"/>
      <c r="AA72" s="481"/>
      <c r="AB72" s="481"/>
      <c r="AC72" s="481"/>
      <c r="AD72" s="481"/>
      <c r="AE72" s="481"/>
      <c r="AF72" s="481"/>
      <c r="AG72" s="481"/>
      <c r="AH72" s="481"/>
      <c r="AI72" s="481"/>
      <c r="AJ72" s="481"/>
      <c r="AK72" s="483"/>
      <c r="AL72" s="481"/>
      <c r="AM72" s="481"/>
      <c r="AN72" s="481"/>
      <c r="AO72" s="481"/>
      <c r="AP72" s="481"/>
      <c r="AQ72" s="481"/>
      <c r="AR72" s="481"/>
      <c r="AS72" s="481"/>
      <c r="AT72" s="481"/>
      <c r="AU72" s="481"/>
      <c r="AV72" s="481"/>
      <c r="AW72" s="483"/>
      <c r="AX72" s="481"/>
      <c r="AY72" s="481"/>
      <c r="AZ72" s="481"/>
      <c r="BA72" s="481"/>
      <c r="BB72" s="481"/>
      <c r="BC72" s="481"/>
      <c r="BD72" s="481"/>
      <c r="BE72" s="481"/>
      <c r="BF72" s="481"/>
      <c r="BG72" s="481"/>
      <c r="BH72" s="481"/>
      <c r="BI72" s="483"/>
      <c r="BJ72" s="481"/>
      <c r="BK72" s="481"/>
      <c r="BL72" s="481"/>
      <c r="BM72" s="481"/>
      <c r="BN72" s="481"/>
      <c r="BO72" s="481"/>
      <c r="BP72" s="481"/>
      <c r="BQ72" s="481"/>
      <c r="BR72" s="481"/>
      <c r="BS72" s="481"/>
      <c r="BT72" s="481"/>
      <c r="BU72" s="481"/>
      <c r="BV72" s="481"/>
      <c r="BW72" s="481"/>
      <c r="BX72" s="481"/>
      <c r="BY72" s="483"/>
      <c r="BZ72" s="481"/>
      <c r="CA72" s="481"/>
      <c r="CB72" s="481"/>
      <c r="CC72" s="481"/>
      <c r="CD72" s="481"/>
      <c r="CE72" s="481"/>
      <c r="CF72" s="481"/>
      <c r="CG72" s="481"/>
      <c r="CH72" s="481"/>
      <c r="CI72" s="481"/>
      <c r="CJ72" s="481"/>
    </row>
    <row r="73" spans="1:89" s="484" customFormat="1" ht="9.75" customHeight="1">
      <c r="A73" s="475" t="s">
        <v>672</v>
      </c>
      <c r="B73" s="476">
        <v>2098.9352599999997</v>
      </c>
      <c r="C73" s="476">
        <v>-1287.3239799999999</v>
      </c>
      <c r="D73" s="476">
        <v>811.61128000000008</v>
      </c>
      <c r="E73" s="476"/>
      <c r="F73" s="476">
        <v>-436.11606999999998</v>
      </c>
      <c r="G73" s="476">
        <v>16.436820000000001</v>
      </c>
      <c r="H73" s="476">
        <v>-419.67925000000002</v>
      </c>
      <c r="I73" s="476"/>
      <c r="J73" s="476">
        <v>-48176.176100000004</v>
      </c>
      <c r="K73" s="476">
        <v>-761.30590000000007</v>
      </c>
      <c r="L73" s="476">
        <v>-48937.482000000004</v>
      </c>
      <c r="M73" s="475" t="s">
        <v>672</v>
      </c>
      <c r="N73" s="476">
        <v>-41913.777030000005</v>
      </c>
      <c r="O73" s="476">
        <v>8078.6119900000003</v>
      </c>
      <c r="P73" s="476">
        <v>-33835.16504</v>
      </c>
      <c r="Q73" s="476"/>
      <c r="R73" s="476">
        <v>-15847.69419</v>
      </c>
      <c r="S73" s="476">
        <v>-4591.0323200000003</v>
      </c>
      <c r="T73" s="476">
        <v>-20438.72651</v>
      </c>
      <c r="U73" s="476"/>
      <c r="V73" s="476">
        <v>16816.6623</v>
      </c>
      <c r="W73" s="476">
        <v>40144.061099999999</v>
      </c>
      <c r="X73" s="476">
        <v>56960.723399999995</v>
      </c>
      <c r="Y73" s="475" t="s">
        <v>672</v>
      </c>
      <c r="Z73" s="476">
        <v>-3795.6070199999999</v>
      </c>
      <c r="AA73" s="476">
        <v>0</v>
      </c>
      <c r="AB73" s="476">
        <v>-3795.6070199999999</v>
      </c>
      <c r="AC73" s="476"/>
      <c r="AD73" s="476">
        <v>-1555.0801899999999</v>
      </c>
      <c r="AE73" s="476">
        <v>5602.4282899999998</v>
      </c>
      <c r="AF73" s="476">
        <v>4047.3481000000002</v>
      </c>
      <c r="AG73" s="476"/>
      <c r="AH73" s="476">
        <v>-9389.8254699999998</v>
      </c>
      <c r="AI73" s="476">
        <v>-226.30007000000001</v>
      </c>
      <c r="AJ73" s="476">
        <v>-9616.1255399999991</v>
      </c>
      <c r="AK73" s="475" t="s">
        <v>672</v>
      </c>
      <c r="AL73" s="476">
        <v>-252.17610000000002</v>
      </c>
      <c r="AM73" s="476">
        <v>1021.39675</v>
      </c>
      <c r="AN73" s="476">
        <v>769.22064999999998</v>
      </c>
      <c r="AO73" s="476"/>
      <c r="AP73" s="476">
        <v>3038.5078199999998</v>
      </c>
      <c r="AQ73" s="476">
        <v>918.48388999999997</v>
      </c>
      <c r="AR73" s="476">
        <v>3956.9917099999998</v>
      </c>
      <c r="AS73" s="476"/>
      <c r="AT73" s="476">
        <v>5868.9747300000008</v>
      </c>
      <c r="AU73" s="476">
        <v>-2053.6445899999999</v>
      </c>
      <c r="AV73" s="476">
        <v>3815.33014</v>
      </c>
      <c r="AW73" s="475" t="s">
        <v>672</v>
      </c>
      <c r="AX73" s="476">
        <v>9403.7957399999996</v>
      </c>
      <c r="AY73" s="476">
        <v>198.45773</v>
      </c>
      <c r="AZ73" s="476">
        <v>9602.2534700000015</v>
      </c>
      <c r="BA73" s="476"/>
      <c r="BB73" s="476">
        <v>907.18211999999994</v>
      </c>
      <c r="BC73" s="476">
        <v>738.27433999999994</v>
      </c>
      <c r="BD73" s="476">
        <v>1645.4564599999999</v>
      </c>
      <c r="BE73" s="476"/>
      <c r="BF73" s="476">
        <v>-139.59816000000001</v>
      </c>
      <c r="BG73" s="476">
        <v>0</v>
      </c>
      <c r="BH73" s="476">
        <v>-139.59816000000001</v>
      </c>
      <c r="BI73" s="475" t="s">
        <v>672</v>
      </c>
      <c r="BJ73" s="476">
        <v>0.105</v>
      </c>
      <c r="BK73" s="476">
        <v>0</v>
      </c>
      <c r="BL73" s="476">
        <v>0.105</v>
      </c>
      <c r="BM73" s="476"/>
      <c r="BN73" s="476">
        <v>-423.06862999999998</v>
      </c>
      <c r="BO73" s="476">
        <v>-7.0768300000000002</v>
      </c>
      <c r="BP73" s="476">
        <v>-430.14546000000001</v>
      </c>
      <c r="BQ73" s="476"/>
      <c r="BR73" s="476">
        <v>-9309.9730299999992</v>
      </c>
      <c r="BS73" s="476">
        <v>63.013030000000001</v>
      </c>
      <c r="BT73" s="476">
        <v>-9246.9599999999991</v>
      </c>
      <c r="BU73" s="476"/>
      <c r="BV73" s="476">
        <v>-68.784009999999995</v>
      </c>
      <c r="BW73" s="476">
        <v>-8.9749999999999996E-2</v>
      </c>
      <c r="BX73" s="476">
        <v>-68.87375999999999</v>
      </c>
      <c r="BY73" s="475" t="s">
        <v>672</v>
      </c>
      <c r="BZ73" s="476">
        <v>-93173.71302999997</v>
      </c>
      <c r="CA73" s="476">
        <v>47854.390500000016</v>
      </c>
      <c r="CB73" s="476">
        <v>-45319.32252999999</v>
      </c>
      <c r="CC73" s="476"/>
      <c r="CD73" s="476">
        <v>-48176.176100000004</v>
      </c>
      <c r="CE73" s="476">
        <v>-699.50378999999998</v>
      </c>
      <c r="CF73" s="476">
        <v>-48875.679889999999</v>
      </c>
      <c r="CG73" s="476"/>
      <c r="CH73" s="476">
        <v>-93173.71302999997</v>
      </c>
      <c r="CI73" s="476">
        <v>47916.192610000013</v>
      </c>
      <c r="CJ73" s="476">
        <v>-45257.520419999986</v>
      </c>
    </row>
    <row r="74" spans="1:89" s="478" customFormat="1" ht="5.0999999999999996" customHeight="1">
      <c r="A74" s="483"/>
      <c r="B74" s="481"/>
      <c r="C74" s="481"/>
      <c r="D74" s="481"/>
      <c r="E74" s="481"/>
      <c r="F74" s="481"/>
      <c r="G74" s="481"/>
      <c r="H74" s="481"/>
      <c r="I74" s="481"/>
      <c r="J74" s="481"/>
      <c r="K74" s="481"/>
      <c r="L74" s="481"/>
      <c r="M74" s="483"/>
      <c r="N74" s="481"/>
      <c r="O74" s="481"/>
      <c r="P74" s="481"/>
      <c r="Q74" s="481"/>
      <c r="R74" s="481"/>
      <c r="S74" s="481"/>
      <c r="T74" s="481"/>
      <c r="U74" s="481"/>
      <c r="V74" s="481"/>
      <c r="W74" s="481"/>
      <c r="X74" s="481"/>
      <c r="Y74" s="483"/>
      <c r="Z74" s="481"/>
      <c r="AA74" s="481"/>
      <c r="AB74" s="481"/>
      <c r="AC74" s="481"/>
      <c r="AD74" s="481"/>
      <c r="AE74" s="481"/>
      <c r="AF74" s="481"/>
      <c r="AG74" s="481"/>
      <c r="AH74" s="481"/>
      <c r="AI74" s="481"/>
      <c r="AJ74" s="481"/>
      <c r="AK74" s="483"/>
      <c r="AL74" s="481"/>
      <c r="AM74" s="481"/>
      <c r="AN74" s="481"/>
      <c r="AO74" s="481"/>
      <c r="AP74" s="481"/>
      <c r="AQ74" s="481"/>
      <c r="AR74" s="481"/>
      <c r="AS74" s="481"/>
      <c r="AT74" s="481"/>
      <c r="AU74" s="481"/>
      <c r="AV74" s="481"/>
      <c r="AW74" s="483"/>
      <c r="AX74" s="481"/>
      <c r="AY74" s="481"/>
      <c r="AZ74" s="481"/>
      <c r="BA74" s="481"/>
      <c r="BB74" s="481"/>
      <c r="BC74" s="481"/>
      <c r="BD74" s="481"/>
      <c r="BE74" s="481"/>
      <c r="BF74" s="481"/>
      <c r="BG74" s="481"/>
      <c r="BH74" s="481"/>
      <c r="BI74" s="483"/>
      <c r="BJ74" s="481"/>
      <c r="BK74" s="481"/>
      <c r="BL74" s="481"/>
      <c r="BM74" s="481"/>
      <c r="BN74" s="481"/>
      <c r="BO74" s="481"/>
      <c r="BP74" s="481"/>
      <c r="BQ74" s="481"/>
      <c r="BR74" s="481"/>
      <c r="BS74" s="481"/>
      <c r="BT74" s="481"/>
      <c r="BU74" s="481"/>
      <c r="BV74" s="481">
        <v>0</v>
      </c>
      <c r="BW74" s="481">
        <v>0</v>
      </c>
      <c r="BX74" s="481">
        <v>0</v>
      </c>
      <c r="BY74" s="483"/>
      <c r="BZ74" s="481"/>
      <c r="CA74" s="481"/>
      <c r="CB74" s="481"/>
      <c r="CC74" s="481"/>
      <c r="CD74" s="481"/>
      <c r="CE74" s="481"/>
      <c r="CF74" s="481"/>
      <c r="CG74" s="481"/>
      <c r="CH74" s="481"/>
      <c r="CI74" s="481"/>
      <c r="CJ74" s="481"/>
      <c r="CK74" s="477"/>
    </row>
    <row r="75" spans="1:89" s="478" customFormat="1" ht="9" customHeight="1">
      <c r="A75" s="549" t="s">
        <v>673</v>
      </c>
      <c r="B75" s="476">
        <v>736191.22742999997</v>
      </c>
      <c r="C75" s="476">
        <v>581749.33853999991</v>
      </c>
      <c r="D75" s="476">
        <v>1317940.5659700001</v>
      </c>
      <c r="E75" s="476"/>
      <c r="F75" s="476">
        <v>14881.37962</v>
      </c>
      <c r="G75" s="476">
        <v>2105.7759000000001</v>
      </c>
      <c r="H75" s="476">
        <v>16987.15552</v>
      </c>
      <c r="I75" s="476"/>
      <c r="J75" s="476">
        <v>2198916.50765</v>
      </c>
      <c r="K75" s="476">
        <v>1168669.0244500001</v>
      </c>
      <c r="L75" s="476">
        <v>3367585.5321</v>
      </c>
      <c r="M75" s="549" t="s">
        <v>673</v>
      </c>
      <c r="N75" s="476">
        <v>3867.7259300000001</v>
      </c>
      <c r="O75" s="476">
        <v>20894.93866</v>
      </c>
      <c r="P75" s="476">
        <v>24762.66459</v>
      </c>
      <c r="Q75" s="476"/>
      <c r="R75" s="476">
        <v>41179.88553</v>
      </c>
      <c r="S75" s="476">
        <v>89171.981840000008</v>
      </c>
      <c r="T75" s="476">
        <v>130351.86737000001</v>
      </c>
      <c r="U75" s="476"/>
      <c r="V75" s="476">
        <v>498140.72557999997</v>
      </c>
      <c r="W75" s="476">
        <v>167696.26619999998</v>
      </c>
      <c r="X75" s="476">
        <v>665836.99177999992</v>
      </c>
      <c r="Y75" s="549" t="s">
        <v>673</v>
      </c>
      <c r="Z75" s="476">
        <v>129140.98006</v>
      </c>
      <c r="AA75" s="476">
        <v>-11079.560449999999</v>
      </c>
      <c r="AB75" s="476">
        <v>118061.41961</v>
      </c>
      <c r="AC75" s="476"/>
      <c r="AD75" s="476">
        <v>615102.95577</v>
      </c>
      <c r="AE75" s="476">
        <v>161176.08444000001</v>
      </c>
      <c r="AF75" s="476">
        <v>776279.04021000001</v>
      </c>
      <c r="AG75" s="476"/>
      <c r="AH75" s="476">
        <v>326767.76007000002</v>
      </c>
      <c r="AI75" s="476">
        <v>3711.9191600000004</v>
      </c>
      <c r="AJ75" s="476">
        <v>330479.67923000001</v>
      </c>
      <c r="AK75" s="549" t="s">
        <v>673</v>
      </c>
      <c r="AL75" s="476">
        <v>-1302.2750900000001</v>
      </c>
      <c r="AM75" s="476">
        <v>27879.33798</v>
      </c>
      <c r="AN75" s="476">
        <v>26577.062890000001</v>
      </c>
      <c r="AO75" s="476"/>
      <c r="AP75" s="476">
        <v>178914.25136000002</v>
      </c>
      <c r="AQ75" s="476">
        <v>-40360.742610000001</v>
      </c>
      <c r="AR75" s="476">
        <v>138553.50875000001</v>
      </c>
      <c r="AS75" s="476"/>
      <c r="AT75" s="476">
        <v>-2973.482</v>
      </c>
      <c r="AU75" s="476">
        <v>114188.59893000001</v>
      </c>
      <c r="AV75" s="476">
        <v>111215.11693</v>
      </c>
      <c r="AW75" s="549" t="s">
        <v>673</v>
      </c>
      <c r="AX75" s="476">
        <v>64730.194340000002</v>
      </c>
      <c r="AY75" s="476">
        <v>-25019.639760000002</v>
      </c>
      <c r="AZ75" s="476">
        <v>39710.554579999996</v>
      </c>
      <c r="BA75" s="476"/>
      <c r="BB75" s="476">
        <v>18916.560890000001</v>
      </c>
      <c r="BC75" s="476">
        <v>-4333.6587599999993</v>
      </c>
      <c r="BD75" s="476">
        <v>14582.90213</v>
      </c>
      <c r="BE75" s="476"/>
      <c r="BF75" s="476">
        <v>6541.9945099999995</v>
      </c>
      <c r="BG75" s="476">
        <v>10665.99251</v>
      </c>
      <c r="BH75" s="476">
        <v>17207.98702</v>
      </c>
      <c r="BI75" s="549" t="s">
        <v>673</v>
      </c>
      <c r="BJ75" s="476">
        <v>2616.5381200000002</v>
      </c>
      <c r="BK75" s="476">
        <v>2761.3923</v>
      </c>
      <c r="BL75" s="476">
        <v>5377.9304199999997</v>
      </c>
      <c r="BM75" s="476"/>
      <c r="BN75" s="476">
        <v>-34025.590229999994</v>
      </c>
      <c r="BO75" s="476">
        <v>65391.332880000002</v>
      </c>
      <c r="BP75" s="476">
        <v>31365.74265</v>
      </c>
      <c r="BQ75" s="476"/>
      <c r="BR75" s="476">
        <v>169318.67781999998</v>
      </c>
      <c r="BS75" s="476">
        <v>-8817.9353100000008</v>
      </c>
      <c r="BT75" s="476">
        <v>160500.74250999998</v>
      </c>
      <c r="BU75" s="476"/>
      <c r="BV75" s="476">
        <v>72341.011830000003</v>
      </c>
      <c r="BW75" s="476">
        <v>-21727.027559999999</v>
      </c>
      <c r="BX75" s="476">
        <v>50613.984270000001</v>
      </c>
      <c r="BY75" s="549" t="s">
        <v>673</v>
      </c>
      <c r="BZ75" s="476">
        <v>5039267.0291900001</v>
      </c>
      <c r="CA75" s="476">
        <v>2304723.4193399996</v>
      </c>
      <c r="CB75" s="476">
        <v>7343990.4485300006</v>
      </c>
      <c r="CC75" s="476"/>
      <c r="CD75" s="476">
        <v>2198916.50765</v>
      </c>
      <c r="CE75" s="476">
        <v>1170724.31697</v>
      </c>
      <c r="CF75" s="476">
        <v>3369640.8246200001</v>
      </c>
      <c r="CG75" s="476"/>
      <c r="CH75" s="476">
        <v>5039267.0291900001</v>
      </c>
      <c r="CI75" s="476">
        <v>2306778.7118599992</v>
      </c>
      <c r="CJ75" s="476">
        <v>7346045.7410500012</v>
      </c>
    </row>
    <row r="76" spans="1:89" s="478" customFormat="1" ht="5.0999999999999996" customHeight="1">
      <c r="A76" s="486"/>
      <c r="B76" s="481"/>
      <c r="C76" s="481"/>
      <c r="D76" s="481"/>
      <c r="E76" s="481"/>
      <c r="F76" s="481"/>
      <c r="G76" s="481"/>
      <c r="H76" s="481"/>
      <c r="I76" s="481"/>
      <c r="J76" s="481"/>
      <c r="K76" s="481"/>
      <c r="L76" s="481"/>
      <c r="M76" s="486"/>
      <c r="N76" s="481"/>
      <c r="O76" s="481"/>
      <c r="P76" s="481"/>
      <c r="Q76" s="481"/>
      <c r="R76" s="481"/>
      <c r="S76" s="481"/>
      <c r="T76" s="481"/>
      <c r="U76" s="481"/>
      <c r="V76" s="481"/>
      <c r="W76" s="481"/>
      <c r="X76" s="481"/>
      <c r="Y76" s="486"/>
      <c r="Z76" s="481"/>
      <c r="AA76" s="481"/>
      <c r="AB76" s="481"/>
      <c r="AC76" s="481"/>
      <c r="AD76" s="481"/>
      <c r="AE76" s="481"/>
      <c r="AF76" s="481"/>
      <c r="AG76" s="481"/>
      <c r="AH76" s="481"/>
      <c r="AI76" s="481"/>
      <c r="AJ76" s="481"/>
      <c r="AK76" s="486"/>
      <c r="AL76" s="481"/>
      <c r="AM76" s="481"/>
      <c r="AN76" s="481"/>
      <c r="AO76" s="481"/>
      <c r="AP76" s="481"/>
      <c r="AQ76" s="481"/>
      <c r="AR76" s="481"/>
      <c r="AS76" s="481"/>
      <c r="AT76" s="481"/>
      <c r="AU76" s="481"/>
      <c r="AV76" s="481"/>
      <c r="AW76" s="486"/>
      <c r="AX76" s="481"/>
      <c r="AY76" s="481"/>
      <c r="AZ76" s="481"/>
      <c r="BA76" s="481"/>
      <c r="BB76" s="481"/>
      <c r="BC76" s="481"/>
      <c r="BD76" s="481"/>
      <c r="BE76" s="481"/>
      <c r="BF76" s="481"/>
      <c r="BG76" s="481"/>
      <c r="BH76" s="481"/>
      <c r="BI76" s="486"/>
      <c r="BJ76" s="481"/>
      <c r="BK76" s="481"/>
      <c r="BL76" s="481"/>
      <c r="BM76" s="481"/>
      <c r="BN76" s="481"/>
      <c r="BO76" s="481"/>
      <c r="BP76" s="481"/>
      <c r="BQ76" s="481"/>
      <c r="BR76" s="481"/>
      <c r="BS76" s="481"/>
      <c r="BT76" s="481"/>
      <c r="BU76" s="481"/>
      <c r="BV76" s="481"/>
      <c r="BW76" s="481"/>
      <c r="BX76" s="481"/>
      <c r="BY76" s="486"/>
      <c r="BZ76" s="481"/>
      <c r="CA76" s="481"/>
      <c r="CB76" s="481"/>
      <c r="CC76" s="481"/>
      <c r="CD76" s="481"/>
      <c r="CE76" s="481"/>
      <c r="CF76" s="481"/>
      <c r="CG76" s="481"/>
      <c r="CH76" s="481"/>
      <c r="CI76" s="481"/>
      <c r="CJ76" s="481"/>
    </row>
    <row r="77" spans="1:89" s="484" customFormat="1" ht="8.4" customHeight="1">
      <c r="A77" s="483" t="s">
        <v>674</v>
      </c>
      <c r="B77" s="481">
        <v>361115.71507999999</v>
      </c>
      <c r="C77" s="481">
        <v>0</v>
      </c>
      <c r="D77" s="481">
        <v>361115.71507999999</v>
      </c>
      <c r="E77" s="481"/>
      <c r="F77" s="481">
        <v>4390</v>
      </c>
      <c r="G77" s="481">
        <v>0</v>
      </c>
      <c r="H77" s="481">
        <v>4390</v>
      </c>
      <c r="I77" s="481"/>
      <c r="J77" s="481">
        <v>808990.94841999991</v>
      </c>
      <c r="K77" s="481">
        <v>0</v>
      </c>
      <c r="L77" s="481">
        <v>808990.94841999991</v>
      </c>
      <c r="M77" s="483" t="s">
        <v>674</v>
      </c>
      <c r="N77" s="481">
        <v>8943.7933400000002</v>
      </c>
      <c r="O77" s="481">
        <v>1.95123</v>
      </c>
      <c r="P77" s="481">
        <v>8945.7445700000007</v>
      </c>
      <c r="Q77" s="481"/>
      <c r="R77" s="481">
        <v>29757.630140000001</v>
      </c>
      <c r="S77" s="481">
        <v>0</v>
      </c>
      <c r="T77" s="481">
        <v>29757.630140000001</v>
      </c>
      <c r="U77" s="481"/>
      <c r="V77" s="481">
        <v>119751.09494</v>
      </c>
      <c r="W77" s="481">
        <v>0</v>
      </c>
      <c r="X77" s="481">
        <v>119751.09494</v>
      </c>
      <c r="Y77" s="483" t="s">
        <v>674</v>
      </c>
      <c r="Z77" s="481">
        <v>41190.222950000003</v>
      </c>
      <c r="AA77" s="481">
        <v>0</v>
      </c>
      <c r="AB77" s="481">
        <v>41190.222950000003</v>
      </c>
      <c r="AC77" s="481"/>
      <c r="AD77" s="481">
        <v>166316.86633000002</v>
      </c>
      <c r="AE77" s="481">
        <v>0</v>
      </c>
      <c r="AF77" s="481">
        <v>166316.86633000002</v>
      </c>
      <c r="AG77" s="481"/>
      <c r="AH77" s="481">
        <v>86339.368000000002</v>
      </c>
      <c r="AI77" s="481">
        <v>0</v>
      </c>
      <c r="AJ77" s="481">
        <v>86339.368000000002</v>
      </c>
      <c r="AK77" s="483" t="s">
        <v>674</v>
      </c>
      <c r="AL77" s="481">
        <v>2798.6662199999996</v>
      </c>
      <c r="AM77" s="481">
        <v>0</v>
      </c>
      <c r="AN77" s="481">
        <v>2798.6662199999996</v>
      </c>
      <c r="AO77" s="481"/>
      <c r="AP77" s="481">
        <v>36088.631740000004</v>
      </c>
      <c r="AQ77" s="481">
        <v>0</v>
      </c>
      <c r="AR77" s="481">
        <v>36088.631740000004</v>
      </c>
      <c r="AS77" s="481"/>
      <c r="AT77" s="481">
        <v>31280.82948</v>
      </c>
      <c r="AU77" s="481">
        <v>0</v>
      </c>
      <c r="AV77" s="481">
        <v>31280.82948</v>
      </c>
      <c r="AW77" s="483" t="s">
        <v>674</v>
      </c>
      <c r="AX77" s="481">
        <v>12350.29607</v>
      </c>
      <c r="AY77" s="481">
        <v>0</v>
      </c>
      <c r="AZ77" s="481">
        <v>12350.29607</v>
      </c>
      <c r="BA77" s="481"/>
      <c r="BB77" s="481">
        <v>4449.2238299999999</v>
      </c>
      <c r="BC77" s="481">
        <v>0</v>
      </c>
      <c r="BD77" s="481">
        <v>4449.2238299999999</v>
      </c>
      <c r="BE77" s="481"/>
      <c r="BF77" s="481">
        <v>3635.4548100000002</v>
      </c>
      <c r="BG77" s="481">
        <v>0</v>
      </c>
      <c r="BH77" s="481">
        <v>3635.4548100000002</v>
      </c>
      <c r="BI77" s="483" t="s">
        <v>674</v>
      </c>
      <c r="BJ77" s="481">
        <v>-159.47164999999998</v>
      </c>
      <c r="BK77" s="481">
        <v>0</v>
      </c>
      <c r="BL77" s="481">
        <v>-159.47164999999998</v>
      </c>
      <c r="BM77" s="481"/>
      <c r="BN77" s="481">
        <v>2895.0999900000002</v>
      </c>
      <c r="BO77" s="481">
        <v>0</v>
      </c>
      <c r="BP77" s="481">
        <v>2895.0999900000002</v>
      </c>
      <c r="BQ77" s="481"/>
      <c r="BR77" s="481">
        <v>47167.44803</v>
      </c>
      <c r="BS77" s="481">
        <v>0</v>
      </c>
      <c r="BT77" s="481">
        <v>47167.44803</v>
      </c>
      <c r="BU77" s="481"/>
      <c r="BV77" s="481">
        <v>14662.36382</v>
      </c>
      <c r="BW77" s="481">
        <v>0</v>
      </c>
      <c r="BX77" s="481">
        <v>14662.36382</v>
      </c>
      <c r="BY77" s="483" t="s">
        <v>674</v>
      </c>
      <c r="BZ77" s="481">
        <v>1781964.1815400005</v>
      </c>
      <c r="CA77" s="481">
        <v>1.95123</v>
      </c>
      <c r="CB77" s="481">
        <v>1781966.1327700005</v>
      </c>
      <c r="CC77" s="481"/>
      <c r="CD77" s="481">
        <v>808990.94841999991</v>
      </c>
      <c r="CE77" s="481">
        <v>2055.29241</v>
      </c>
      <c r="CF77" s="481">
        <v>811046.24083000002</v>
      </c>
      <c r="CG77" s="481"/>
      <c r="CH77" s="481">
        <v>1781964.1815400005</v>
      </c>
      <c r="CI77" s="481">
        <v>2057.2436400000001</v>
      </c>
      <c r="CJ77" s="481">
        <v>1784021.4251800007</v>
      </c>
    </row>
    <row r="78" spans="1:89" s="484" customFormat="1" ht="3.15" customHeight="1">
      <c r="A78" s="483"/>
      <c r="B78" s="481"/>
      <c r="C78" s="481"/>
      <c r="D78" s="481"/>
      <c r="E78" s="481"/>
      <c r="F78" s="481"/>
      <c r="G78" s="481"/>
      <c r="H78" s="481"/>
      <c r="I78" s="481"/>
      <c r="J78" s="481"/>
      <c r="K78" s="481"/>
      <c r="L78" s="481"/>
      <c r="M78" s="483"/>
      <c r="N78" s="481"/>
      <c r="O78" s="481"/>
      <c r="P78" s="481"/>
      <c r="Q78" s="481"/>
      <c r="R78" s="481"/>
      <c r="S78" s="481"/>
      <c r="T78" s="481"/>
      <c r="U78" s="481"/>
      <c r="V78" s="481"/>
      <c r="W78" s="481"/>
      <c r="X78" s="481"/>
      <c r="Y78" s="483"/>
      <c r="Z78" s="481"/>
      <c r="AA78" s="481"/>
      <c r="AB78" s="481"/>
      <c r="AC78" s="481"/>
      <c r="AD78" s="481"/>
      <c r="AE78" s="481"/>
      <c r="AF78" s="481"/>
      <c r="AG78" s="481"/>
      <c r="AH78" s="481"/>
      <c r="AI78" s="481"/>
      <c r="AJ78" s="481"/>
      <c r="AK78" s="483"/>
      <c r="AL78" s="481"/>
      <c r="AM78" s="481"/>
      <c r="AN78" s="481"/>
      <c r="AO78" s="481"/>
      <c r="AP78" s="481"/>
      <c r="AQ78" s="481"/>
      <c r="AR78" s="481"/>
      <c r="AS78" s="481"/>
      <c r="AT78" s="481"/>
      <c r="AU78" s="481"/>
      <c r="AV78" s="481"/>
      <c r="AW78" s="483"/>
      <c r="AX78" s="481"/>
      <c r="AY78" s="481"/>
      <c r="AZ78" s="481"/>
      <c r="BA78" s="481"/>
      <c r="BB78" s="481"/>
      <c r="BC78" s="481"/>
      <c r="BD78" s="481"/>
      <c r="BE78" s="481"/>
      <c r="BF78" s="481"/>
      <c r="BG78" s="481"/>
      <c r="BH78" s="481"/>
      <c r="BI78" s="483"/>
      <c r="BJ78" s="481"/>
      <c r="BK78" s="481"/>
      <c r="BL78" s="481"/>
      <c r="BM78" s="481"/>
      <c r="BN78" s="481"/>
      <c r="BO78" s="481"/>
      <c r="BP78" s="481"/>
      <c r="BQ78" s="481"/>
      <c r="BR78" s="481"/>
      <c r="BS78" s="481"/>
      <c r="BT78" s="481"/>
      <c r="BU78" s="481"/>
      <c r="BV78" s="481">
        <v>0</v>
      </c>
      <c r="BW78" s="481">
        <v>0</v>
      </c>
      <c r="BX78" s="481">
        <v>0</v>
      </c>
      <c r="BY78" s="483"/>
      <c r="BZ78" s="481"/>
      <c r="CA78" s="481"/>
      <c r="CB78" s="481"/>
      <c r="CC78" s="481"/>
      <c r="CD78" s="481"/>
      <c r="CE78" s="481"/>
      <c r="CF78" s="481"/>
      <c r="CG78" s="481"/>
      <c r="CH78" s="481"/>
      <c r="CI78" s="481"/>
      <c r="CJ78" s="481"/>
    </row>
    <row r="79" spans="1:89" s="478" customFormat="1" ht="8.1" customHeight="1">
      <c r="A79" s="486" t="s">
        <v>675</v>
      </c>
      <c r="B79" s="487">
        <v>375075.51235000003</v>
      </c>
      <c r="C79" s="487">
        <v>581749.33853999991</v>
      </c>
      <c r="D79" s="487">
        <v>956824.85089</v>
      </c>
      <c r="E79" s="487"/>
      <c r="F79" s="487">
        <v>10491.37962</v>
      </c>
      <c r="G79" s="487">
        <v>2105.7759000000001</v>
      </c>
      <c r="H79" s="487">
        <v>12597.15552</v>
      </c>
      <c r="I79" s="487"/>
      <c r="J79" s="487">
        <v>1389925.55923</v>
      </c>
      <c r="K79" s="487">
        <v>1168669.0244500001</v>
      </c>
      <c r="L79" s="487">
        <v>2558594.5836799997</v>
      </c>
      <c r="M79" s="486" t="s">
        <v>675</v>
      </c>
      <c r="N79" s="487">
        <v>-5076.0674100000006</v>
      </c>
      <c r="O79" s="487">
        <v>20892.987430000001</v>
      </c>
      <c r="P79" s="487">
        <v>15816.92002</v>
      </c>
      <c r="Q79" s="487"/>
      <c r="R79" s="487">
        <v>11422.25539</v>
      </c>
      <c r="S79" s="487">
        <v>89171.981840000008</v>
      </c>
      <c r="T79" s="487">
        <v>100594.23723</v>
      </c>
      <c r="U79" s="487"/>
      <c r="V79" s="487">
        <v>378389.63063999999</v>
      </c>
      <c r="W79" s="487">
        <v>167696.26619999998</v>
      </c>
      <c r="X79" s="487">
        <v>546085.89684000006</v>
      </c>
      <c r="Y79" s="486" t="s">
        <v>675</v>
      </c>
      <c r="Z79" s="487">
        <v>87950.757110000006</v>
      </c>
      <c r="AA79" s="487">
        <v>-11079.560449999999</v>
      </c>
      <c r="AB79" s="487">
        <v>76871.196660000001</v>
      </c>
      <c r="AC79" s="487"/>
      <c r="AD79" s="487">
        <v>448786.08944000001</v>
      </c>
      <c r="AE79" s="487">
        <v>161176.08444000001</v>
      </c>
      <c r="AF79" s="487">
        <v>609962.17388000002</v>
      </c>
      <c r="AG79" s="487"/>
      <c r="AH79" s="487">
        <v>240428.39207</v>
      </c>
      <c r="AI79" s="487">
        <v>3711.9191600000004</v>
      </c>
      <c r="AJ79" s="487">
        <v>244140.31122999999</v>
      </c>
      <c r="AK79" s="486" t="s">
        <v>675</v>
      </c>
      <c r="AL79" s="487">
        <v>-4100.9413100000002</v>
      </c>
      <c r="AM79" s="487">
        <v>27879.33798</v>
      </c>
      <c r="AN79" s="487">
        <v>23778.396670000002</v>
      </c>
      <c r="AO79" s="487"/>
      <c r="AP79" s="487">
        <v>142825.61962000001</v>
      </c>
      <c r="AQ79" s="487">
        <v>-40360.742610000001</v>
      </c>
      <c r="AR79" s="487">
        <v>102464.87701000001</v>
      </c>
      <c r="AS79" s="487"/>
      <c r="AT79" s="487">
        <v>-34254.311479999997</v>
      </c>
      <c r="AU79" s="487">
        <v>114188.59893000001</v>
      </c>
      <c r="AV79" s="487">
        <v>79934.287450000003</v>
      </c>
      <c r="AW79" s="486" t="s">
        <v>675</v>
      </c>
      <c r="AX79" s="487">
        <v>52379.898270000005</v>
      </c>
      <c r="AY79" s="487">
        <v>-25019.639760000002</v>
      </c>
      <c r="AZ79" s="487">
        <v>27360.258510000003</v>
      </c>
      <c r="BA79" s="487"/>
      <c r="BB79" s="487">
        <v>14467.33706</v>
      </c>
      <c r="BC79" s="487">
        <v>-4333.6587599999993</v>
      </c>
      <c r="BD79" s="487">
        <v>10133.678300000001</v>
      </c>
      <c r="BE79" s="487"/>
      <c r="BF79" s="487">
        <v>2906.5397000000003</v>
      </c>
      <c r="BG79" s="487">
        <v>10665.99251</v>
      </c>
      <c r="BH79" s="487">
        <v>13572.532210000001</v>
      </c>
      <c r="BI79" s="486" t="s">
        <v>675</v>
      </c>
      <c r="BJ79" s="487">
        <v>2776.0097700000001</v>
      </c>
      <c r="BK79" s="487">
        <v>2761.3923</v>
      </c>
      <c r="BL79" s="487">
        <v>5537.4020700000001</v>
      </c>
      <c r="BM79" s="487"/>
      <c r="BN79" s="487">
        <v>-36920.690219999997</v>
      </c>
      <c r="BO79" s="487">
        <v>65391.332880000002</v>
      </c>
      <c r="BP79" s="487">
        <v>28470.642660000001</v>
      </c>
      <c r="BQ79" s="487"/>
      <c r="BR79" s="487">
        <v>122151.22979000001</v>
      </c>
      <c r="BS79" s="487">
        <v>-8817.9353100000008</v>
      </c>
      <c r="BT79" s="487">
        <v>113333.29448000001</v>
      </c>
      <c r="BU79" s="487"/>
      <c r="BV79" s="487">
        <v>57678.648009999997</v>
      </c>
      <c r="BW79" s="487">
        <v>-21727.027559999999</v>
      </c>
      <c r="BX79" s="487">
        <v>35951.620450000002</v>
      </c>
      <c r="BY79" s="486" t="s">
        <v>675</v>
      </c>
      <c r="BZ79" s="487">
        <v>3257302.8476499994</v>
      </c>
      <c r="CA79" s="487">
        <v>2304721.4681099993</v>
      </c>
      <c r="CB79" s="487">
        <v>5562024.3157599987</v>
      </c>
      <c r="CC79" s="487"/>
      <c r="CD79" s="487">
        <v>1389925.55923</v>
      </c>
      <c r="CE79" s="487">
        <v>1168669.02456</v>
      </c>
      <c r="CF79" s="487">
        <v>2558594.5837900001</v>
      </c>
      <c r="CG79" s="487"/>
      <c r="CH79" s="487">
        <v>3257302.8476499994</v>
      </c>
      <c r="CI79" s="487">
        <v>2304721.4682199992</v>
      </c>
      <c r="CJ79" s="487">
        <v>5562024.3158699991</v>
      </c>
    </row>
    <row r="80" spans="1:89" s="484" customFormat="1" ht="4.6500000000000004" customHeight="1" thickBot="1">
      <c r="A80" s="584"/>
      <c r="B80" s="554"/>
      <c r="C80" s="554"/>
      <c r="D80" s="554"/>
      <c r="E80" s="554"/>
      <c r="F80" s="554"/>
      <c r="G80" s="554"/>
      <c r="H80" s="554"/>
      <c r="I80" s="554"/>
      <c r="J80" s="554"/>
      <c r="K80" s="554"/>
      <c r="L80" s="554"/>
      <c r="M80" s="498"/>
      <c r="N80" s="498"/>
      <c r="O80" s="498"/>
      <c r="P80" s="498"/>
      <c r="Q80" s="498"/>
      <c r="R80" s="498"/>
      <c r="S80" s="498"/>
      <c r="T80" s="498"/>
      <c r="U80" s="498"/>
      <c r="V80" s="498"/>
      <c r="W80" s="498"/>
      <c r="X80" s="498"/>
      <c r="Y80" s="498"/>
      <c r="Z80" s="585"/>
      <c r="AA80" s="585"/>
      <c r="AB80" s="585"/>
      <c r="AC80" s="585"/>
      <c r="AD80" s="585"/>
      <c r="AE80" s="585"/>
      <c r="AF80" s="585"/>
      <c r="AG80" s="585"/>
      <c r="AH80" s="585"/>
      <c r="AI80" s="585"/>
      <c r="AJ80" s="585"/>
      <c r="AK80" s="498"/>
      <c r="AL80" s="585"/>
      <c r="AM80" s="585"/>
      <c r="AN80" s="585"/>
      <c r="AO80" s="585"/>
      <c r="AP80" s="585"/>
      <c r="AQ80" s="585"/>
      <c r="AR80" s="585"/>
      <c r="AS80" s="585"/>
      <c r="AT80" s="585"/>
      <c r="AU80" s="585"/>
      <c r="AV80" s="585"/>
      <c r="AW80" s="498"/>
      <c r="AX80" s="498"/>
      <c r="AY80" s="498"/>
      <c r="AZ80" s="498"/>
      <c r="BA80" s="498"/>
      <c r="BB80" s="585"/>
      <c r="BC80" s="585"/>
      <c r="BD80" s="585"/>
      <c r="BE80" s="585"/>
      <c r="BF80" s="585"/>
      <c r="BG80" s="585"/>
      <c r="BH80" s="585"/>
      <c r="BI80" s="498"/>
      <c r="BJ80" s="585"/>
      <c r="BK80" s="585"/>
      <c r="BL80" s="585"/>
      <c r="BM80" s="585"/>
      <c r="BN80" s="585"/>
      <c r="BO80" s="585"/>
      <c r="BP80" s="585"/>
      <c r="BQ80" s="585"/>
      <c r="BR80" s="498"/>
      <c r="BS80" s="498"/>
      <c r="BT80" s="498"/>
      <c r="BU80" s="585"/>
      <c r="BV80" s="498"/>
      <c r="BW80" s="498"/>
      <c r="BX80" s="498"/>
      <c r="BY80" s="498"/>
      <c r="BZ80" s="498"/>
      <c r="CA80" s="498"/>
      <c r="CB80" s="498"/>
      <c r="CC80" s="498"/>
      <c r="CD80" s="498"/>
      <c r="CE80" s="498"/>
      <c r="CF80" s="498"/>
      <c r="CG80" s="498"/>
      <c r="CH80" s="498"/>
      <c r="CI80" s="498"/>
      <c r="CJ80" s="498"/>
    </row>
    <row r="81" spans="1:88" s="562" customFormat="1" ht="16.5" customHeight="1" thickTop="1">
      <c r="A81" s="562" t="s">
        <v>565</v>
      </c>
      <c r="B81" s="586"/>
      <c r="M81" s="562" t="s">
        <v>565</v>
      </c>
      <c r="Y81" s="562" t="s">
        <v>565</v>
      </c>
      <c r="AK81" s="562" t="s">
        <v>565</v>
      </c>
      <c r="AW81" s="562" t="s">
        <v>565</v>
      </c>
      <c r="BI81" s="562" t="s">
        <v>565</v>
      </c>
      <c r="BY81" s="562" t="s">
        <v>565</v>
      </c>
    </row>
    <row r="82" spans="1:88" ht="12.15" customHeight="1">
      <c r="A82" s="557" t="s">
        <v>620</v>
      </c>
      <c r="B82" s="587"/>
      <c r="C82" s="587"/>
      <c r="D82" s="587"/>
      <c r="E82" s="587"/>
      <c r="F82" s="587"/>
      <c r="G82" s="587"/>
      <c r="H82" s="587"/>
      <c r="I82" s="587"/>
      <c r="J82" s="587"/>
      <c r="K82" s="587"/>
      <c r="L82" s="587"/>
      <c r="M82" s="501"/>
      <c r="N82" s="587"/>
      <c r="O82" s="587"/>
      <c r="P82" s="587"/>
      <c r="Q82" s="587"/>
      <c r="R82" s="587"/>
      <c r="S82" s="587"/>
      <c r="T82" s="587"/>
      <c r="U82" s="587"/>
      <c r="V82" s="587"/>
      <c r="W82" s="587"/>
      <c r="X82" s="587"/>
      <c r="Y82" s="587"/>
      <c r="Z82" s="587"/>
      <c r="AA82" s="587"/>
      <c r="AB82" s="587"/>
      <c r="AC82" s="587"/>
      <c r="AD82" s="587"/>
      <c r="AE82" s="587"/>
      <c r="AF82" s="587"/>
      <c r="AG82" s="587"/>
      <c r="AH82" s="587"/>
      <c r="AI82" s="587"/>
      <c r="AJ82" s="587"/>
      <c r="AK82" s="587"/>
      <c r="AL82" s="587"/>
      <c r="AM82" s="587"/>
      <c r="AN82" s="587"/>
      <c r="AO82" s="587"/>
      <c r="AP82" s="587"/>
      <c r="AQ82" s="587"/>
      <c r="AR82" s="587"/>
      <c r="AS82" s="587"/>
      <c r="AT82" s="587"/>
      <c r="AU82" s="587"/>
      <c r="AV82" s="587"/>
      <c r="AW82" s="557"/>
      <c r="AX82" s="587"/>
      <c r="AY82" s="587"/>
      <c r="AZ82" s="587"/>
      <c r="BA82" s="587"/>
      <c r="BB82" s="587"/>
      <c r="BC82" s="587"/>
      <c r="BD82" s="587"/>
      <c r="BE82" s="587"/>
      <c r="BF82" s="587"/>
      <c r="BG82" s="587"/>
      <c r="BH82" s="587"/>
      <c r="BI82" s="484"/>
      <c r="BJ82" s="587"/>
      <c r="BK82" s="587"/>
      <c r="BL82" s="587"/>
      <c r="BM82" s="587"/>
      <c r="BN82" s="587"/>
      <c r="BO82" s="587"/>
      <c r="BP82" s="587"/>
      <c r="BQ82" s="587"/>
      <c r="BR82" s="587"/>
      <c r="BS82" s="587"/>
      <c r="BT82" s="587"/>
      <c r="BU82" s="587"/>
      <c r="BV82" s="587"/>
      <c r="BW82" s="587"/>
      <c r="BX82" s="587"/>
      <c r="BY82" s="562"/>
      <c r="BZ82" s="587"/>
      <c r="CA82" s="587"/>
      <c r="CB82" s="587"/>
      <c r="CC82" s="587"/>
      <c r="CD82" s="587"/>
      <c r="CE82" s="587"/>
      <c r="CF82" s="587"/>
      <c r="CG82" s="587"/>
      <c r="CH82" s="587"/>
      <c r="CI82" s="587"/>
      <c r="CJ82" s="587"/>
    </row>
    <row r="83" spans="1:88" ht="12.15" customHeight="1">
      <c r="B83" s="588"/>
      <c r="C83" s="588"/>
      <c r="D83" s="588"/>
      <c r="E83" s="588"/>
      <c r="F83" s="588"/>
      <c r="G83" s="588"/>
      <c r="H83" s="588"/>
      <c r="I83" s="588"/>
      <c r="J83" s="588"/>
      <c r="K83" s="588"/>
      <c r="L83" s="588"/>
      <c r="M83" s="501"/>
      <c r="N83" s="588"/>
      <c r="O83" s="588"/>
      <c r="P83" s="588"/>
      <c r="Q83" s="588"/>
      <c r="R83" s="588"/>
      <c r="S83" s="588"/>
      <c r="T83" s="588"/>
      <c r="U83" s="588"/>
      <c r="V83" s="588"/>
      <c r="W83" s="588"/>
      <c r="X83" s="588"/>
      <c r="Y83" s="588"/>
      <c r="Z83" s="588"/>
      <c r="AA83" s="588"/>
      <c r="AB83" s="588"/>
      <c r="AC83" s="588"/>
      <c r="AD83" s="588"/>
      <c r="AE83" s="588"/>
      <c r="AF83" s="588"/>
      <c r="AG83" s="588"/>
      <c r="AH83" s="588"/>
      <c r="AI83" s="588"/>
      <c r="AJ83" s="588"/>
      <c r="AK83" s="588"/>
      <c r="AL83" s="588"/>
      <c r="AM83" s="588"/>
      <c r="AN83" s="588"/>
      <c r="AO83" s="588"/>
      <c r="AP83" s="588"/>
      <c r="AQ83" s="588"/>
      <c r="AR83" s="588"/>
      <c r="AS83" s="588"/>
      <c r="AT83" s="588"/>
      <c r="AU83" s="588"/>
      <c r="AV83" s="588"/>
      <c r="AW83" s="588"/>
      <c r="AX83" s="588"/>
      <c r="AY83" s="588"/>
      <c r="AZ83" s="588"/>
      <c r="BA83" s="588"/>
      <c r="BB83" s="588"/>
      <c r="BC83" s="588"/>
      <c r="BD83" s="588"/>
      <c r="BE83" s="588"/>
      <c r="BF83" s="588"/>
      <c r="BG83" s="588"/>
      <c r="BH83" s="588"/>
      <c r="BI83" s="588"/>
      <c r="BJ83" s="588"/>
      <c r="BK83" s="588"/>
      <c r="BL83" s="588"/>
      <c r="BM83" s="588"/>
      <c r="BN83" s="588"/>
      <c r="BO83" s="588"/>
      <c r="BP83" s="588"/>
      <c r="BQ83" s="588"/>
      <c r="BR83" s="588"/>
      <c r="BS83" s="588"/>
      <c r="BT83" s="588"/>
      <c r="BU83" s="588"/>
      <c r="BV83" s="588"/>
      <c r="BW83" s="588"/>
      <c r="BX83" s="588"/>
      <c r="BY83" s="588"/>
      <c r="BZ83" s="588"/>
      <c r="CA83" s="588"/>
      <c r="CB83" s="588"/>
      <c r="CC83" s="588"/>
      <c r="CD83" s="588"/>
      <c r="CE83" s="588"/>
      <c r="CF83" s="588"/>
      <c r="CG83" s="588"/>
      <c r="CH83" s="588"/>
      <c r="CI83" s="588"/>
      <c r="CJ83" s="588"/>
    </row>
    <row r="84" spans="1:88" ht="12.15" customHeight="1">
      <c r="B84" s="588"/>
      <c r="C84" s="588"/>
      <c r="D84" s="588"/>
      <c r="E84" s="588"/>
      <c r="F84" s="588"/>
      <c r="G84" s="588"/>
      <c r="H84" s="588"/>
      <c r="I84" s="588"/>
      <c r="J84" s="588"/>
      <c r="K84" s="588"/>
      <c r="L84" s="589"/>
      <c r="M84" s="588"/>
      <c r="N84" s="588"/>
      <c r="O84" s="588"/>
      <c r="P84" s="588"/>
      <c r="Q84" s="588"/>
      <c r="R84" s="588"/>
      <c r="S84" s="588"/>
      <c r="T84" s="588"/>
      <c r="U84" s="588"/>
      <c r="V84" s="588"/>
      <c r="W84" s="588"/>
      <c r="X84" s="588"/>
      <c r="Y84" s="588"/>
      <c r="Z84" s="588"/>
      <c r="AA84" s="588"/>
      <c r="AB84" s="588"/>
      <c r="AC84" s="588"/>
      <c r="AD84" s="588"/>
      <c r="AE84" s="588"/>
      <c r="AF84" s="588"/>
      <c r="AG84" s="588"/>
      <c r="AH84" s="588"/>
      <c r="AI84" s="588"/>
      <c r="AJ84" s="588"/>
      <c r="AK84" s="588"/>
      <c r="AL84" s="588"/>
      <c r="AM84" s="588"/>
      <c r="AN84" s="588"/>
      <c r="AO84" s="588"/>
      <c r="AP84" s="588"/>
      <c r="AQ84" s="588"/>
      <c r="AR84" s="588"/>
      <c r="AS84" s="588"/>
      <c r="AT84" s="588"/>
      <c r="AU84" s="588"/>
      <c r="AV84" s="588"/>
      <c r="AW84" s="588"/>
      <c r="AX84" s="588"/>
      <c r="AY84" s="588"/>
      <c r="AZ84" s="588"/>
      <c r="BA84" s="588"/>
      <c r="BB84" s="588"/>
      <c r="BC84" s="588"/>
      <c r="BD84" s="588"/>
      <c r="BE84" s="588"/>
      <c r="BF84" s="588"/>
      <c r="BG84" s="588"/>
      <c r="BH84" s="588"/>
      <c r="BI84" s="588"/>
      <c r="BJ84" s="588"/>
      <c r="BK84" s="588"/>
      <c r="BL84" s="588"/>
      <c r="BM84" s="588"/>
      <c r="BN84" s="588"/>
      <c r="BO84" s="588"/>
      <c r="BP84" s="588"/>
      <c r="BQ84" s="588"/>
      <c r="BR84" s="588"/>
      <c r="BS84" s="588"/>
      <c r="BT84" s="588"/>
      <c r="BU84" s="588"/>
      <c r="BV84" s="588"/>
      <c r="BW84" s="588"/>
      <c r="BX84" s="588"/>
      <c r="BY84" s="588"/>
      <c r="BZ84" s="590"/>
      <c r="CA84" s="590"/>
      <c r="CB84" s="590"/>
      <c r="CC84" s="590"/>
      <c r="CD84" s="590"/>
      <c r="CE84" s="590"/>
      <c r="CF84" s="590"/>
      <c r="CG84" s="590"/>
      <c r="CH84" s="590"/>
      <c r="CI84" s="590"/>
      <c r="CJ84" s="590"/>
    </row>
    <row r="85" spans="1:88" ht="12.15" customHeight="1">
      <c r="B85" s="588"/>
      <c r="C85" s="588"/>
      <c r="D85" s="588"/>
      <c r="E85" s="588"/>
      <c r="F85" s="588"/>
      <c r="G85" s="588"/>
      <c r="H85" s="588"/>
      <c r="I85" s="588"/>
      <c r="J85" s="588"/>
      <c r="K85" s="588"/>
      <c r="L85" s="588"/>
      <c r="M85" s="588"/>
      <c r="N85" s="588"/>
      <c r="O85" s="588"/>
      <c r="P85" s="588"/>
      <c r="Q85" s="588"/>
      <c r="R85" s="588"/>
      <c r="S85" s="588"/>
      <c r="T85" s="588"/>
      <c r="U85" s="588"/>
      <c r="V85" s="588"/>
      <c r="W85" s="588"/>
      <c r="X85" s="588"/>
      <c r="Y85" s="588"/>
      <c r="Z85" s="588"/>
      <c r="AA85" s="588"/>
      <c r="AB85" s="588"/>
      <c r="AC85" s="588"/>
      <c r="AD85" s="588"/>
      <c r="AE85" s="588"/>
      <c r="AF85" s="588"/>
      <c r="AG85" s="588"/>
      <c r="AH85" s="588"/>
      <c r="AI85" s="588"/>
      <c r="AJ85" s="588"/>
      <c r="AK85" s="588"/>
      <c r="AL85" s="588"/>
      <c r="AM85" s="588"/>
      <c r="AN85" s="588"/>
      <c r="AO85" s="588"/>
      <c r="AP85" s="588"/>
      <c r="AQ85" s="588"/>
      <c r="AR85" s="588"/>
      <c r="AS85" s="588"/>
      <c r="AT85" s="588"/>
      <c r="AU85" s="588"/>
      <c r="AV85" s="588"/>
      <c r="AW85" s="588"/>
      <c r="AX85" s="588"/>
      <c r="AY85" s="588"/>
      <c r="AZ85" s="588"/>
      <c r="BA85" s="588"/>
      <c r="BB85" s="588"/>
      <c r="BC85" s="588"/>
      <c r="BD85" s="588"/>
      <c r="BE85" s="588"/>
      <c r="BF85" s="588"/>
      <c r="BG85" s="588"/>
      <c r="BH85" s="588"/>
      <c r="BI85" s="588"/>
      <c r="BJ85" s="588"/>
      <c r="BK85" s="588"/>
      <c r="BL85" s="588"/>
      <c r="BM85" s="588"/>
      <c r="BN85" s="588"/>
      <c r="BO85" s="588"/>
      <c r="BP85" s="588"/>
      <c r="BQ85" s="588"/>
      <c r="BR85" s="588"/>
      <c r="BS85" s="588"/>
      <c r="BT85" s="588"/>
      <c r="BU85" s="588"/>
      <c r="BV85" s="588"/>
      <c r="BW85" s="588"/>
      <c r="BX85" s="588"/>
      <c r="BY85" s="588"/>
      <c r="BZ85" s="588"/>
      <c r="CA85" s="588"/>
      <c r="CB85" s="588"/>
      <c r="CC85" s="588"/>
      <c r="CD85" s="588"/>
      <c r="CE85" s="588"/>
      <c r="CF85" s="588"/>
      <c r="CG85" s="588"/>
      <c r="CH85" s="588"/>
      <c r="CI85" s="588"/>
      <c r="CJ85" s="588"/>
    </row>
    <row r="86" spans="1:88" ht="12.15" customHeight="1"/>
    <row r="87" spans="1:88" ht="12.15" customHeight="1"/>
    <row r="88" spans="1:88" ht="12.15" customHeight="1"/>
    <row r="89" spans="1:88" ht="12.15" customHeight="1"/>
    <row r="90" spans="1:88" ht="12.15" customHeight="1"/>
    <row r="91" spans="1:88" ht="12.15" customHeight="1"/>
    <row r="92" spans="1:88" ht="12.15" customHeight="1"/>
    <row r="93" spans="1:88" ht="12.15" customHeight="1"/>
    <row r="94" spans="1:88" ht="12.15" customHeight="1"/>
    <row r="95" spans="1:88" ht="12.15" customHeight="1"/>
    <row r="96" spans="1:88"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row r="319" ht="12.15" customHeight="1"/>
  </sheetData>
  <mergeCells count="43">
    <mergeCell ref="CH6:CJ6"/>
    <mergeCell ref="BJ6:BL6"/>
    <mergeCell ref="BN6:BP6"/>
    <mergeCell ref="BR6:BT6"/>
    <mergeCell ref="BV6:BX6"/>
    <mergeCell ref="BZ6:CB6"/>
    <mergeCell ref="CD6:CF6"/>
    <mergeCell ref="AL6:AN6"/>
    <mergeCell ref="AP6:AR6"/>
    <mergeCell ref="AT6:AV6"/>
    <mergeCell ref="AX6:AZ6"/>
    <mergeCell ref="BB6:BD6"/>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s>
  <hyperlinks>
    <hyperlink ref="A1" location="Índice!A1" display="Volver al Índice" xr:uid="{5267996E-AEA2-4C34-93A0-18789F7A0BF1}"/>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E0FC3-0670-45E4-BF31-93122ECC8A60}">
  <dimension ref="A1:BF201"/>
  <sheetViews>
    <sheetView showGridLines="0" zoomScale="114" zoomScaleNormal="160" workbookViewId="0"/>
  </sheetViews>
  <sheetFormatPr baseColWidth="10" defaultRowHeight="13.2"/>
  <cols>
    <col min="1" max="1" width="45.44140625" style="434" customWidth="1"/>
    <col min="2" max="2" width="15.44140625" style="434" customWidth="1"/>
    <col min="3" max="3" width="13.44140625" style="434" customWidth="1"/>
    <col min="4" max="4" width="15" style="434" customWidth="1"/>
    <col min="5" max="7" width="13.44140625" style="434" customWidth="1"/>
    <col min="8" max="8" width="14.44140625" style="434" bestFit="1" customWidth="1"/>
    <col min="9" max="9" width="13.44140625" style="434" customWidth="1"/>
    <col min="10" max="10" width="45.44140625" style="434" customWidth="1"/>
    <col min="11" max="11" width="13.44140625" style="434" customWidth="1"/>
    <col min="12" max="13" width="12.44140625" style="434" customWidth="1"/>
    <col min="14" max="14" width="13.5546875" style="434" bestFit="1" customWidth="1"/>
    <col min="15" max="16" width="13" style="434" customWidth="1"/>
    <col min="17" max="17" width="13.44140625" style="434" bestFit="1" customWidth="1"/>
    <col min="18" max="19" width="14" style="434" bestFit="1" customWidth="1"/>
    <col min="20" max="21" width="13.5546875" style="434" bestFit="1" customWidth="1"/>
    <col min="22" max="22" width="13.44140625" style="434" customWidth="1"/>
    <col min="23" max="65" width="11.5546875" style="434"/>
    <col min="66" max="66" width="2" style="434" bestFit="1" customWidth="1"/>
    <col min="67" max="16384" width="11.5546875" style="434"/>
  </cols>
  <sheetData>
    <row r="1" spans="1:58" ht="17.399999999999999">
      <c r="A1" s="1440" t="s">
        <v>1210</v>
      </c>
      <c r="B1" s="858"/>
      <c r="C1" s="858"/>
      <c r="D1" s="858"/>
      <c r="E1" s="858"/>
      <c r="F1" s="858"/>
      <c r="G1" s="859"/>
      <c r="H1" s="859"/>
      <c r="I1" s="859"/>
      <c r="J1" s="860"/>
      <c r="K1" s="860"/>
      <c r="L1" s="860"/>
      <c r="M1" s="860"/>
      <c r="N1" s="860"/>
      <c r="O1" s="860"/>
      <c r="P1" s="860"/>
      <c r="Q1" s="860"/>
      <c r="R1" s="860"/>
      <c r="S1" s="860"/>
      <c r="T1" s="860"/>
      <c r="U1" s="860"/>
      <c r="V1" s="860"/>
    </row>
    <row r="2" spans="1:58" ht="21.15" customHeight="1">
      <c r="A2" s="861" t="s">
        <v>823</v>
      </c>
      <c r="B2" s="861"/>
      <c r="C2" s="861"/>
      <c r="D2" s="861"/>
      <c r="E2" s="861"/>
      <c r="F2" s="861"/>
      <c r="G2" s="861"/>
      <c r="H2" s="861"/>
      <c r="I2" s="861"/>
      <c r="J2" s="861" t="s">
        <v>823</v>
      </c>
      <c r="K2" s="861"/>
      <c r="L2" s="861"/>
      <c r="M2" s="861"/>
      <c r="N2" s="861"/>
      <c r="O2" s="861"/>
      <c r="P2" s="861"/>
      <c r="Q2" s="861"/>
      <c r="R2" s="861"/>
      <c r="S2" s="861"/>
      <c r="T2" s="861"/>
      <c r="U2" s="861"/>
      <c r="V2" s="861"/>
    </row>
    <row r="3" spans="1:58" ht="17.399999999999999">
      <c r="A3" s="862">
        <v>46142</v>
      </c>
      <c r="B3" s="862"/>
      <c r="C3" s="862"/>
      <c r="D3" s="862"/>
      <c r="E3" s="862"/>
      <c r="F3" s="862"/>
      <c r="G3" s="862"/>
      <c r="H3" s="862"/>
      <c r="I3" s="862"/>
      <c r="J3" s="862">
        <v>46142</v>
      </c>
      <c r="K3" s="862"/>
      <c r="L3" s="862"/>
      <c r="M3" s="862"/>
      <c r="N3" s="862"/>
      <c r="O3" s="862"/>
      <c r="P3" s="862"/>
      <c r="Q3" s="862"/>
      <c r="R3" s="862"/>
      <c r="S3" s="862"/>
      <c r="T3" s="862"/>
      <c r="U3" s="862"/>
      <c r="V3" s="862"/>
    </row>
    <row r="4" spans="1:58" ht="16.8">
      <c r="A4" s="863" t="s">
        <v>824</v>
      </c>
      <c r="B4" s="863"/>
      <c r="C4" s="863"/>
      <c r="D4" s="863"/>
      <c r="E4" s="863"/>
      <c r="F4" s="863"/>
      <c r="G4" s="863"/>
      <c r="H4" s="863"/>
      <c r="I4" s="863"/>
      <c r="J4" s="863" t="s">
        <v>824</v>
      </c>
      <c r="K4" s="863"/>
      <c r="L4" s="863"/>
      <c r="M4" s="863"/>
      <c r="N4" s="863"/>
      <c r="O4" s="863"/>
      <c r="P4" s="863"/>
      <c r="Q4" s="863"/>
      <c r="R4" s="863"/>
      <c r="S4" s="863"/>
      <c r="T4" s="863"/>
      <c r="U4" s="863"/>
      <c r="V4" s="863"/>
    </row>
    <row r="5" spans="1:58" ht="7.5" customHeight="1" thickBot="1"/>
    <row r="6" spans="1:58" ht="12.75" customHeight="1">
      <c r="A6" s="864"/>
      <c r="B6" s="865" t="s">
        <v>29</v>
      </c>
      <c r="C6" s="865" t="s">
        <v>30</v>
      </c>
      <c r="D6" s="865" t="s">
        <v>825</v>
      </c>
      <c r="E6" s="865" t="s">
        <v>32</v>
      </c>
      <c r="F6" s="865" t="s">
        <v>33</v>
      </c>
      <c r="G6" s="865" t="s">
        <v>117</v>
      </c>
      <c r="H6" s="866" t="s">
        <v>35</v>
      </c>
      <c r="I6" s="865" t="s">
        <v>36</v>
      </c>
      <c r="J6" s="864"/>
      <c r="K6" s="865" t="s">
        <v>37</v>
      </c>
      <c r="L6" s="865" t="s">
        <v>38</v>
      </c>
      <c r="M6" s="865" t="s">
        <v>99</v>
      </c>
      <c r="N6" s="865" t="s">
        <v>40</v>
      </c>
      <c r="O6" s="865" t="s">
        <v>41</v>
      </c>
      <c r="P6" s="865" t="s">
        <v>42</v>
      </c>
      <c r="Q6" s="865" t="s">
        <v>43</v>
      </c>
      <c r="R6" s="865" t="s">
        <v>44</v>
      </c>
      <c r="S6" s="865" t="s">
        <v>779</v>
      </c>
      <c r="T6" s="865" t="s">
        <v>46</v>
      </c>
      <c r="U6" s="865" t="s">
        <v>47</v>
      </c>
      <c r="V6" s="867" t="s">
        <v>826</v>
      </c>
      <c r="BF6" s="868"/>
    </row>
    <row r="7" spans="1:58" ht="47.25" customHeight="1">
      <c r="A7" s="869"/>
      <c r="B7" s="870"/>
      <c r="C7" s="870"/>
      <c r="D7" s="870"/>
      <c r="E7" s="870"/>
      <c r="F7" s="870"/>
      <c r="G7" s="870"/>
      <c r="H7" s="871"/>
      <c r="I7" s="870"/>
      <c r="J7" s="869"/>
      <c r="K7" s="870"/>
      <c r="L7" s="870" t="s">
        <v>827</v>
      </c>
      <c r="M7" s="870"/>
      <c r="N7" s="870"/>
      <c r="O7" s="870"/>
      <c r="P7" s="870"/>
      <c r="Q7" s="870"/>
      <c r="R7" s="870"/>
      <c r="S7" s="870"/>
      <c r="T7" s="870"/>
      <c r="U7" s="870"/>
      <c r="V7" s="872"/>
    </row>
    <row r="8" spans="1:58" ht="8.4" customHeight="1">
      <c r="A8" s="873"/>
      <c r="B8" s="873"/>
      <c r="C8" s="485"/>
      <c r="D8" s="485"/>
      <c r="E8" s="485"/>
      <c r="F8" s="485"/>
      <c r="G8" s="485"/>
      <c r="H8" s="485"/>
      <c r="I8" s="485"/>
      <c r="J8" s="873"/>
      <c r="K8" s="485"/>
      <c r="L8" s="485"/>
      <c r="M8" s="485"/>
      <c r="N8" s="485"/>
      <c r="O8" s="485"/>
      <c r="P8" s="485"/>
      <c r="Q8" s="485"/>
      <c r="R8" s="485"/>
      <c r="S8" s="485"/>
      <c r="T8" s="485"/>
      <c r="U8" s="485"/>
      <c r="V8" s="873"/>
    </row>
    <row r="9" spans="1:58" s="484" customFormat="1" ht="10.199999999999999">
      <c r="A9" s="874" t="s">
        <v>828</v>
      </c>
      <c r="J9" s="874" t="s">
        <v>828</v>
      </c>
    </row>
    <row r="10" spans="1:58" s="484" customFormat="1" ht="10.199999999999999">
      <c r="A10" s="484" t="s">
        <v>829</v>
      </c>
      <c r="B10" s="875">
        <v>16.175541813389689</v>
      </c>
      <c r="C10" s="875">
        <v>13.48262144779545</v>
      </c>
      <c r="D10" s="875">
        <v>19.814034888575097</v>
      </c>
      <c r="E10" s="875">
        <v>14.802181937514892</v>
      </c>
      <c r="F10" s="875">
        <v>16.432128493571359</v>
      </c>
      <c r="G10" s="875">
        <v>18.716321866129444</v>
      </c>
      <c r="H10" s="875">
        <v>28.511336072461884</v>
      </c>
      <c r="I10" s="875">
        <v>16.349483667461435</v>
      </c>
      <c r="J10" s="484" t="s">
        <v>829</v>
      </c>
      <c r="K10" s="875">
        <v>22.532937133518587</v>
      </c>
      <c r="L10" s="875">
        <v>13.299208300595581</v>
      </c>
      <c r="M10" s="875">
        <v>26.143786331688368</v>
      </c>
      <c r="N10" s="875">
        <v>17.964508271253294</v>
      </c>
      <c r="O10" s="875">
        <v>20.982148752935007</v>
      </c>
      <c r="P10" s="875">
        <v>14.188396984062498</v>
      </c>
      <c r="Q10" s="875">
        <v>40.998269279577158</v>
      </c>
      <c r="R10" s="875">
        <v>50.451337689253521</v>
      </c>
      <c r="S10" s="875">
        <v>29.470589087977711</v>
      </c>
      <c r="T10" s="875">
        <v>23.462313707335902</v>
      </c>
      <c r="U10" s="875">
        <v>23.376219479824357</v>
      </c>
      <c r="V10" s="876">
        <v>18.45</v>
      </c>
    </row>
    <row r="11" spans="1:58" s="484" customFormat="1" ht="10.199999999999999">
      <c r="A11" s="484" t="s">
        <v>830</v>
      </c>
      <c r="B11" s="875">
        <v>7.8100000000000005</v>
      </c>
      <c r="C11" s="875">
        <v>4.13</v>
      </c>
      <c r="D11" s="875">
        <v>10.040000000000001</v>
      </c>
      <c r="E11" s="875">
        <v>6.3100000000000005</v>
      </c>
      <c r="F11" s="875">
        <v>11.75</v>
      </c>
      <c r="G11" s="875">
        <v>6.4</v>
      </c>
      <c r="H11" s="875">
        <v>11.73</v>
      </c>
      <c r="I11" s="875">
        <v>8.52</v>
      </c>
      <c r="J11" s="484" t="s">
        <v>830</v>
      </c>
      <c r="K11" s="875">
        <v>7.38</v>
      </c>
      <c r="L11" s="875">
        <v>6.12</v>
      </c>
      <c r="M11" s="875">
        <v>6.44</v>
      </c>
      <c r="N11" s="875">
        <v>7.9300000000000006</v>
      </c>
      <c r="O11" s="875">
        <v>3.83</v>
      </c>
      <c r="P11" s="875">
        <v>6.43</v>
      </c>
      <c r="Q11" s="875">
        <v>3.49</v>
      </c>
      <c r="R11" s="875">
        <v>6.71</v>
      </c>
      <c r="S11" s="875">
        <v>5.58</v>
      </c>
      <c r="T11" s="875">
        <v>4.55</v>
      </c>
      <c r="U11" s="875">
        <v>3.04</v>
      </c>
      <c r="V11" s="875">
        <v>8.18</v>
      </c>
    </row>
    <row r="12" spans="1:58" s="484" customFormat="1" ht="6.75" customHeight="1">
      <c r="B12" s="875"/>
      <c r="C12" s="875"/>
      <c r="D12" s="875"/>
      <c r="E12" s="875"/>
      <c r="F12" s="875"/>
      <c r="G12" s="875"/>
      <c r="H12" s="875"/>
      <c r="I12" s="875"/>
      <c r="K12" s="875"/>
      <c r="L12" s="875"/>
      <c r="M12" s="875"/>
      <c r="N12" s="875"/>
      <c r="O12" s="875"/>
      <c r="P12" s="875"/>
      <c r="Q12" s="875"/>
      <c r="R12" s="875"/>
      <c r="S12" s="875"/>
      <c r="T12" s="875"/>
      <c r="U12" s="875"/>
      <c r="V12" s="875"/>
    </row>
    <row r="13" spans="1:58" s="484" customFormat="1" ht="10.199999999999999">
      <c r="A13" s="874" t="s">
        <v>831</v>
      </c>
      <c r="B13" s="875"/>
      <c r="C13" s="875"/>
      <c r="D13" s="875"/>
      <c r="E13" s="875"/>
      <c r="F13" s="875"/>
      <c r="G13" s="875"/>
      <c r="H13" s="875"/>
      <c r="I13" s="875"/>
      <c r="J13" s="874" t="s">
        <v>831</v>
      </c>
      <c r="K13" s="875"/>
      <c r="L13" s="875"/>
      <c r="M13" s="875"/>
      <c r="N13" s="875"/>
      <c r="O13" s="875"/>
      <c r="P13" s="875"/>
      <c r="Q13" s="875"/>
      <c r="R13" s="875"/>
      <c r="S13" s="875"/>
      <c r="T13" s="875"/>
      <c r="U13" s="875"/>
      <c r="V13" s="875"/>
    </row>
    <row r="14" spans="1:58" s="484" customFormat="1" ht="10.199999999999999">
      <c r="A14" s="484" t="s">
        <v>832</v>
      </c>
      <c r="B14" s="875">
        <v>2.8000000000000003</v>
      </c>
      <c r="C14" s="875">
        <v>4.1100000000000003</v>
      </c>
      <c r="D14" s="875">
        <v>2.71</v>
      </c>
      <c r="E14" s="875">
        <v>4.7700000000000005</v>
      </c>
      <c r="F14" s="875">
        <v>3.31</v>
      </c>
      <c r="G14" s="875">
        <v>3.68</v>
      </c>
      <c r="H14" s="875">
        <v>0</v>
      </c>
      <c r="I14" s="875">
        <v>2.2400000000000002</v>
      </c>
      <c r="J14" s="484" t="s">
        <v>832</v>
      </c>
      <c r="K14" s="875">
        <v>4</v>
      </c>
      <c r="L14" s="875">
        <v>2.04</v>
      </c>
      <c r="M14" s="875">
        <v>2.4</v>
      </c>
      <c r="N14" s="875">
        <v>2.7</v>
      </c>
      <c r="O14" s="875">
        <v>2.82</v>
      </c>
      <c r="P14" s="875">
        <v>2.67</v>
      </c>
      <c r="Q14" s="875">
        <v>1.29</v>
      </c>
      <c r="R14" s="877">
        <v>0</v>
      </c>
      <c r="S14" s="877">
        <v>0.69000000000000006</v>
      </c>
      <c r="T14" s="877">
        <v>4.47</v>
      </c>
      <c r="U14" s="877">
        <v>3.12</v>
      </c>
      <c r="V14" s="875">
        <v>2.9</v>
      </c>
    </row>
    <row r="15" spans="1:58" s="484" customFormat="1" ht="10.199999999999999">
      <c r="A15" s="484" t="s">
        <v>833</v>
      </c>
      <c r="B15" s="875">
        <v>2.5265260911071561</v>
      </c>
      <c r="C15" s="875">
        <v>4.0288806344737829</v>
      </c>
      <c r="D15" s="875">
        <v>2.4123942716325169</v>
      </c>
      <c r="E15" s="875">
        <v>4.5917242558265885</v>
      </c>
      <c r="F15" s="875">
        <v>3.0956000385803737</v>
      </c>
      <c r="G15" s="875">
        <v>3.2511925844514322</v>
      </c>
      <c r="H15" s="875">
        <v>0</v>
      </c>
      <c r="I15" s="875">
        <v>2.1338906413429353</v>
      </c>
      <c r="J15" s="484" t="s">
        <v>833</v>
      </c>
      <c r="K15" s="875">
        <v>2.5979918620445104</v>
      </c>
      <c r="L15" s="875">
        <v>1.920042344289697</v>
      </c>
      <c r="M15" s="875">
        <v>2.1146009461197623</v>
      </c>
      <c r="N15" s="875">
        <v>2.1298497843172792</v>
      </c>
      <c r="O15" s="875">
        <v>2.5226190636741515</v>
      </c>
      <c r="P15" s="875">
        <v>2.3647511282140843</v>
      </c>
      <c r="Q15" s="875">
        <v>1.1496904784432675</v>
      </c>
      <c r="R15" s="877">
        <v>0</v>
      </c>
      <c r="S15" s="877">
        <v>0.6860773133630429</v>
      </c>
      <c r="T15" s="877">
        <v>2.6591726811160692</v>
      </c>
      <c r="U15" s="877">
        <v>2.879966468273031</v>
      </c>
      <c r="V15" s="875">
        <v>2.5611467133880188</v>
      </c>
    </row>
    <row r="16" spans="1:58" s="484" customFormat="1" ht="10.199999999999999">
      <c r="A16" s="484" t="s">
        <v>834</v>
      </c>
      <c r="B16" s="875">
        <v>1.78</v>
      </c>
      <c r="C16" s="875">
        <v>2.95</v>
      </c>
      <c r="D16" s="875">
        <v>1.31</v>
      </c>
      <c r="E16" s="875">
        <v>2.2200000000000002</v>
      </c>
      <c r="F16" s="875">
        <v>1.36</v>
      </c>
      <c r="G16" s="875">
        <v>4.1399999999999997</v>
      </c>
      <c r="H16" s="875">
        <v>0</v>
      </c>
      <c r="I16" s="875">
        <v>0.88</v>
      </c>
      <c r="J16" s="484" t="s">
        <v>834</v>
      </c>
      <c r="K16" s="875">
        <v>0.97</v>
      </c>
      <c r="L16" s="875">
        <v>0.57000000000000006</v>
      </c>
      <c r="M16" s="875">
        <v>1.03</v>
      </c>
      <c r="N16" s="875">
        <v>2.58</v>
      </c>
      <c r="O16" s="875">
        <v>1.75</v>
      </c>
      <c r="P16" s="875">
        <v>0.87</v>
      </c>
      <c r="Q16" s="875">
        <v>0</v>
      </c>
      <c r="R16" s="877">
        <v>0</v>
      </c>
      <c r="S16" s="877">
        <v>0</v>
      </c>
      <c r="T16" s="877">
        <v>0.12</v>
      </c>
      <c r="U16" s="877">
        <v>5.42</v>
      </c>
      <c r="V16" s="875">
        <v>1.74</v>
      </c>
    </row>
    <row r="17" spans="1:22" s="484" customFormat="1" ht="10.199999999999999">
      <c r="A17" s="484" t="s">
        <v>835</v>
      </c>
      <c r="B17" s="875">
        <v>3.12</v>
      </c>
      <c r="C17" s="875">
        <v>3.94</v>
      </c>
      <c r="D17" s="875">
        <v>3.3000000000000003</v>
      </c>
      <c r="E17" s="875">
        <v>5.03</v>
      </c>
      <c r="F17" s="875">
        <v>3.41</v>
      </c>
      <c r="G17" s="875">
        <v>3.7800000000000002</v>
      </c>
      <c r="H17" s="875">
        <v>0</v>
      </c>
      <c r="I17" s="875">
        <v>2.56</v>
      </c>
      <c r="J17" s="484" t="s">
        <v>835</v>
      </c>
      <c r="K17" s="875">
        <v>3.99</v>
      </c>
      <c r="L17" s="875">
        <v>2.19</v>
      </c>
      <c r="M17" s="875">
        <v>2.4</v>
      </c>
      <c r="N17" s="875">
        <v>1.6300000000000001</v>
      </c>
      <c r="O17" s="875">
        <v>2.82</v>
      </c>
      <c r="P17" s="875">
        <v>2.8000000000000003</v>
      </c>
      <c r="Q17" s="875">
        <v>0.33</v>
      </c>
      <c r="R17" s="877">
        <v>0</v>
      </c>
      <c r="S17" s="877">
        <v>0</v>
      </c>
      <c r="T17" s="877">
        <v>4.47</v>
      </c>
      <c r="U17" s="877">
        <v>3.12</v>
      </c>
      <c r="V17" s="875">
        <v>3.24</v>
      </c>
    </row>
    <row r="18" spans="1:22" s="484" customFormat="1" ht="10.199999999999999">
      <c r="A18" s="484" t="s">
        <v>836</v>
      </c>
      <c r="B18" s="875">
        <v>1.92</v>
      </c>
      <c r="C18" s="875">
        <v>6.22</v>
      </c>
      <c r="D18" s="875">
        <v>1.51</v>
      </c>
      <c r="E18" s="875">
        <v>3.95</v>
      </c>
      <c r="F18" s="875">
        <v>3.04</v>
      </c>
      <c r="G18" s="875">
        <v>3.3200000000000003</v>
      </c>
      <c r="H18" s="875">
        <v>0</v>
      </c>
      <c r="I18" s="875">
        <v>1.34</v>
      </c>
      <c r="J18" s="484" t="s">
        <v>836</v>
      </c>
      <c r="K18" s="875">
        <v>16.73</v>
      </c>
      <c r="L18" s="875">
        <v>1.57</v>
      </c>
      <c r="M18" s="875">
        <v>0</v>
      </c>
      <c r="N18" s="875">
        <v>3.52</v>
      </c>
      <c r="O18" s="875">
        <v>0</v>
      </c>
      <c r="P18" s="875">
        <v>0</v>
      </c>
      <c r="Q18" s="875">
        <v>1.98</v>
      </c>
      <c r="R18" s="877">
        <v>0</v>
      </c>
      <c r="S18" s="877">
        <v>1.99</v>
      </c>
      <c r="T18" s="877">
        <v>0</v>
      </c>
      <c r="U18" s="877">
        <v>12.450000000000001</v>
      </c>
      <c r="V18" s="875">
        <v>1.95</v>
      </c>
    </row>
    <row r="19" spans="1:22" s="484" customFormat="1" ht="10.199999999999999">
      <c r="A19" s="484" t="s">
        <v>837</v>
      </c>
      <c r="B19" s="875">
        <v>161.49</v>
      </c>
      <c r="C19" s="875">
        <v>182.61</v>
      </c>
      <c r="D19" s="875">
        <v>187.23</v>
      </c>
      <c r="E19" s="875">
        <v>163.85</v>
      </c>
      <c r="F19" s="875">
        <v>184.38</v>
      </c>
      <c r="G19" s="875">
        <v>203.33</v>
      </c>
      <c r="H19" s="875">
        <v>0</v>
      </c>
      <c r="I19" s="875">
        <v>158.57</v>
      </c>
      <c r="J19" s="484" t="s">
        <v>837</v>
      </c>
      <c r="K19" s="875">
        <v>152.72999999999999</v>
      </c>
      <c r="L19" s="875">
        <v>168.77</v>
      </c>
      <c r="M19" s="875">
        <v>295.86</v>
      </c>
      <c r="N19" s="875">
        <v>184.78</v>
      </c>
      <c r="O19" s="875">
        <v>241.99</v>
      </c>
      <c r="P19" s="875">
        <v>197.29</v>
      </c>
      <c r="Q19" s="875">
        <v>138.47999999999999</v>
      </c>
      <c r="R19" s="877">
        <v>0</v>
      </c>
      <c r="S19" s="877">
        <v>232.32</v>
      </c>
      <c r="T19" s="877">
        <v>173.59</v>
      </c>
      <c r="U19" s="877">
        <v>396.81</v>
      </c>
      <c r="V19" s="875">
        <v>181.18</v>
      </c>
    </row>
    <row r="20" spans="1:22" s="484" customFormat="1" ht="10.199999999999999">
      <c r="A20" s="484" t="s">
        <v>838</v>
      </c>
      <c r="B20" s="875">
        <v>4.4816290123221973</v>
      </c>
      <c r="C20" s="875">
        <v>6.6447827113574816</v>
      </c>
      <c r="D20" s="875">
        <v>4.2298132437717708</v>
      </c>
      <c r="E20" s="875">
        <v>11.499987422956902</v>
      </c>
      <c r="F20" s="875">
        <v>4.3716724895381081</v>
      </c>
      <c r="G20" s="875">
        <v>4.9566691166065437</v>
      </c>
      <c r="H20" s="875">
        <v>0</v>
      </c>
      <c r="I20" s="875">
        <v>4.4909435580453136</v>
      </c>
      <c r="J20" s="484" t="s">
        <v>838</v>
      </c>
      <c r="K20" s="875">
        <v>9.8376403354625399</v>
      </c>
      <c r="L20" s="875">
        <v>3.4595583234264113</v>
      </c>
      <c r="M20" s="875">
        <v>12.471018389946895</v>
      </c>
      <c r="N20" s="875">
        <v>2.7037294002905963</v>
      </c>
      <c r="O20" s="875">
        <v>13.486852546534505</v>
      </c>
      <c r="P20" s="875">
        <v>10.18583412687887</v>
      </c>
      <c r="Q20" s="875">
        <v>1.2872784018676995</v>
      </c>
      <c r="R20" s="875">
        <v>0</v>
      </c>
      <c r="S20" s="875">
        <v>0.69765048082845071</v>
      </c>
      <c r="T20" s="875">
        <v>11.803582559469348</v>
      </c>
      <c r="U20" s="875">
        <v>12.448692487757182</v>
      </c>
      <c r="V20" s="875">
        <v>5.0064572835853767</v>
      </c>
    </row>
    <row r="21" spans="1:22" s="484" customFormat="1" ht="10.199999999999999">
      <c r="A21" s="484" t="s">
        <v>839</v>
      </c>
      <c r="B21" s="875">
        <v>6.2300861913364658</v>
      </c>
      <c r="C21" s="875">
        <v>9.5265464126305481</v>
      </c>
      <c r="D21" s="875">
        <v>5.5228717458296206</v>
      </c>
      <c r="E21" s="875">
        <v>13.613758059086372</v>
      </c>
      <c r="F21" s="875">
        <v>5.7171772776088154</v>
      </c>
      <c r="G21" s="875">
        <v>9.033349926927265</v>
      </c>
      <c r="H21" s="875">
        <v>0</v>
      </c>
      <c r="I21" s="875">
        <v>5.3518878179734113</v>
      </c>
      <c r="J21" s="484" t="s">
        <v>839</v>
      </c>
      <c r="K21" s="875">
        <v>10.751902453118301</v>
      </c>
      <c r="L21" s="875">
        <v>4.0182237652643362</v>
      </c>
      <c r="M21" s="875">
        <v>13.394153557005412</v>
      </c>
      <c r="N21" s="875">
        <v>5.2852215823680035</v>
      </c>
      <c r="O21" s="875">
        <v>15.0439757229412</v>
      </c>
      <c r="P21" s="875">
        <v>10.989598100682988</v>
      </c>
      <c r="Q21" s="875">
        <v>1.2872784018676995</v>
      </c>
      <c r="R21" s="875">
        <v>0</v>
      </c>
      <c r="S21" s="875">
        <v>0.69765048082845071</v>
      </c>
      <c r="T21" s="875">
        <v>11.913410637459638</v>
      </c>
      <c r="U21" s="875">
        <v>17.344263910617833</v>
      </c>
      <c r="V21" s="875">
        <v>6.7130748694405611</v>
      </c>
    </row>
    <row r="22" spans="1:22" s="484" customFormat="1" ht="6.75" customHeight="1">
      <c r="B22" s="875"/>
      <c r="C22" s="875"/>
      <c r="D22" s="875"/>
      <c r="E22" s="875"/>
      <c r="F22" s="875"/>
      <c r="G22" s="875"/>
      <c r="H22" s="875"/>
      <c r="I22" s="875"/>
      <c r="K22" s="875"/>
      <c r="L22" s="875"/>
      <c r="M22" s="875"/>
      <c r="N22" s="875"/>
      <c r="O22" s="875"/>
      <c r="P22" s="875"/>
      <c r="Q22" s="875"/>
      <c r="R22" s="875"/>
      <c r="S22" s="875"/>
      <c r="T22" s="875"/>
      <c r="U22" s="875"/>
      <c r="V22" s="875"/>
    </row>
    <row r="23" spans="1:22" s="484" customFormat="1" ht="10.199999999999999">
      <c r="A23" s="874" t="s">
        <v>840</v>
      </c>
      <c r="B23" s="875"/>
      <c r="C23" s="875"/>
      <c r="D23" s="875"/>
      <c r="E23" s="875"/>
      <c r="F23" s="875"/>
      <c r="G23" s="875"/>
      <c r="H23" s="875"/>
      <c r="I23" s="875"/>
      <c r="J23" s="874" t="s">
        <v>840</v>
      </c>
      <c r="K23" s="875"/>
      <c r="L23" s="875"/>
      <c r="M23" s="875"/>
      <c r="N23" s="875"/>
      <c r="O23" s="875"/>
      <c r="P23" s="875"/>
      <c r="Q23" s="875"/>
      <c r="R23" s="875"/>
      <c r="S23" s="875"/>
      <c r="T23" s="875"/>
      <c r="U23" s="875"/>
      <c r="V23" s="875"/>
    </row>
    <row r="24" spans="1:22" s="484" customFormat="1" ht="10.199999999999999">
      <c r="A24" s="484" t="s">
        <v>841</v>
      </c>
      <c r="B24" s="875">
        <v>2.930884257179954</v>
      </c>
      <c r="C24" s="875">
        <v>4.8691681131480173</v>
      </c>
      <c r="D24" s="875">
        <v>3.4017210139946434</v>
      </c>
      <c r="E24" s="875">
        <v>2.5128816186795468</v>
      </c>
      <c r="F24" s="875">
        <v>1.8863953455038636</v>
      </c>
      <c r="G24" s="875">
        <v>2.5974627366012708</v>
      </c>
      <c r="H24" s="875">
        <v>3.2823073233594973</v>
      </c>
      <c r="I24" s="875">
        <v>2.8348421958908165</v>
      </c>
      <c r="J24" s="484" t="s">
        <v>841</v>
      </c>
      <c r="K24" s="875">
        <v>7.7623800396021885</v>
      </c>
      <c r="L24" s="875">
        <v>2.1979001058760472</v>
      </c>
      <c r="M24" s="875">
        <v>13.289407797787245</v>
      </c>
      <c r="N24" s="875">
        <v>2.4185625751215176</v>
      </c>
      <c r="O24" s="875">
        <v>14.737939140060035</v>
      </c>
      <c r="P24" s="875">
        <v>10.760029542592225</v>
      </c>
      <c r="Q24" s="875">
        <v>1.2488186879554057</v>
      </c>
      <c r="R24" s="875">
        <v>1.1381854097793263</v>
      </c>
      <c r="S24" s="875">
        <v>1.5642864326581112</v>
      </c>
      <c r="T24" s="875">
        <v>15.838643191899859</v>
      </c>
      <c r="U24" s="875">
        <v>13.522387597792756</v>
      </c>
      <c r="V24" s="875">
        <v>3.4620311177407355</v>
      </c>
    </row>
    <row r="25" spans="1:22" s="484" customFormat="1" ht="10.199999999999999">
      <c r="A25" s="484" t="s">
        <v>842</v>
      </c>
      <c r="B25" s="875">
        <v>39.56829719901144</v>
      </c>
      <c r="C25" s="875">
        <v>54.549706090385122</v>
      </c>
      <c r="D25" s="875">
        <v>37.356521642803102</v>
      </c>
      <c r="E25" s="875">
        <v>44.01905839115792</v>
      </c>
      <c r="F25" s="875">
        <v>44.431733792977354</v>
      </c>
      <c r="G25" s="875">
        <v>44.737866617412628</v>
      </c>
      <c r="H25" s="875">
        <v>42.355305317540939</v>
      </c>
      <c r="I25" s="875">
        <v>42.884966032103051</v>
      </c>
      <c r="J25" s="484" t="s">
        <v>842</v>
      </c>
      <c r="K25" s="875">
        <v>48.653280022906976</v>
      </c>
      <c r="L25" s="875">
        <v>59.889754500844326</v>
      </c>
      <c r="M25" s="875">
        <v>45.894797703610912</v>
      </c>
      <c r="N25" s="875">
        <v>38.576462563366462</v>
      </c>
      <c r="O25" s="875">
        <v>55.670275994232455</v>
      </c>
      <c r="P25" s="875">
        <v>57.599357424968709</v>
      </c>
      <c r="Q25" s="875">
        <v>39.046512773146091</v>
      </c>
      <c r="R25" s="875">
        <v>62.480922964344266</v>
      </c>
      <c r="S25" s="875">
        <v>45.346098791277072</v>
      </c>
      <c r="T25" s="875">
        <v>50.186319872799203</v>
      </c>
      <c r="U25" s="875">
        <v>43.396413667983914</v>
      </c>
      <c r="V25" s="875">
        <v>41.371870345245235</v>
      </c>
    </row>
    <row r="26" spans="1:22" s="484" customFormat="1" ht="10.199999999999999">
      <c r="A26" s="484" t="s">
        <v>843</v>
      </c>
      <c r="B26" s="875">
        <v>82.869169335961956</v>
      </c>
      <c r="C26" s="875">
        <v>94.313960844983754</v>
      </c>
      <c r="D26" s="875">
        <v>78.966403299981067</v>
      </c>
      <c r="E26" s="875">
        <v>86.261261568791383</v>
      </c>
      <c r="F26" s="875">
        <v>87.309839075254928</v>
      </c>
      <c r="G26" s="875">
        <v>81.811473842233454</v>
      </c>
      <c r="H26" s="875">
        <v>77.350960830230036</v>
      </c>
      <c r="I26" s="875">
        <v>82.970767794119752</v>
      </c>
      <c r="J26" s="484" t="s">
        <v>843</v>
      </c>
      <c r="K26" s="875">
        <v>95.299831863705862</v>
      </c>
      <c r="L26" s="875">
        <v>91.588042022365556</v>
      </c>
      <c r="M26" s="875">
        <v>76.926890292001389</v>
      </c>
      <c r="N26" s="875">
        <v>87.384950199044766</v>
      </c>
      <c r="O26" s="875">
        <v>76.386345977604549</v>
      </c>
      <c r="P26" s="875">
        <v>85.09446198839737</v>
      </c>
      <c r="Q26" s="875">
        <v>83.752678855197544</v>
      </c>
      <c r="R26" s="875">
        <v>86.294902773033371</v>
      </c>
      <c r="S26" s="875">
        <v>93.136183793331199</v>
      </c>
      <c r="T26" s="875">
        <v>90.491626506249318</v>
      </c>
      <c r="U26" s="875">
        <v>85.230135691069748</v>
      </c>
      <c r="V26" s="875">
        <v>82.51731012153769</v>
      </c>
    </row>
    <row r="27" spans="1:22" s="484" customFormat="1" ht="10.199999999999999">
      <c r="A27" s="484" t="s">
        <v>844</v>
      </c>
      <c r="B27" s="875">
        <v>8.8789089673501493</v>
      </c>
      <c r="C27" s="875">
        <v>12.666483291187191</v>
      </c>
      <c r="D27" s="875">
        <v>9.3910698200631053</v>
      </c>
      <c r="E27" s="875">
        <v>9.2266781755439542</v>
      </c>
      <c r="F27" s="875">
        <v>7.5811575080201683</v>
      </c>
      <c r="G27" s="875">
        <v>7.8443979316327077</v>
      </c>
      <c r="H27" s="875">
        <v>9.6533223570625832</v>
      </c>
      <c r="I27" s="875">
        <v>9.2053875444643651</v>
      </c>
      <c r="J27" s="484" t="s">
        <v>844</v>
      </c>
      <c r="K27" s="875">
        <v>20.052920598692587</v>
      </c>
      <c r="L27" s="875">
        <v>8.1341825328647737</v>
      </c>
      <c r="M27" s="875">
        <v>26.558455765142718</v>
      </c>
      <c r="N27" s="875">
        <v>9.0984291077039323</v>
      </c>
      <c r="O27" s="875">
        <v>26.194125934734362</v>
      </c>
      <c r="P27" s="875">
        <v>24.86095146029454</v>
      </c>
      <c r="Q27" s="875">
        <v>5.309565063446561</v>
      </c>
      <c r="R27" s="875">
        <v>4.0078944171031878</v>
      </c>
      <c r="S27" s="875">
        <v>7.2615466537561568</v>
      </c>
      <c r="T27" s="875">
        <v>35.506801532357606</v>
      </c>
      <c r="U27" s="875">
        <v>29.158673119770473</v>
      </c>
      <c r="V27" s="875">
        <v>9.9123817430725847</v>
      </c>
    </row>
    <row r="28" spans="1:22" s="484" customFormat="1" ht="10.199999999999999">
      <c r="A28" s="484" t="s">
        <v>845</v>
      </c>
      <c r="B28" s="878">
        <v>10955</v>
      </c>
      <c r="C28" s="878">
        <v>2340</v>
      </c>
      <c r="D28" s="878">
        <v>4560</v>
      </c>
      <c r="E28" s="878">
        <v>8258</v>
      </c>
      <c r="F28" s="878">
        <v>9628</v>
      </c>
      <c r="G28" s="878">
        <v>8488</v>
      </c>
      <c r="H28" s="878">
        <v>5918</v>
      </c>
      <c r="I28" s="878">
        <v>7590</v>
      </c>
      <c r="J28" s="484" t="s">
        <v>845</v>
      </c>
      <c r="K28" s="878">
        <v>1479</v>
      </c>
      <c r="L28" s="878">
        <v>6875</v>
      </c>
      <c r="M28" s="878">
        <v>2272</v>
      </c>
      <c r="N28" s="878">
        <v>23028</v>
      </c>
      <c r="O28" s="878">
        <v>1359</v>
      </c>
      <c r="P28" s="878">
        <v>898</v>
      </c>
      <c r="Q28" s="878">
        <v>15285</v>
      </c>
      <c r="R28" s="878">
        <v>3531</v>
      </c>
      <c r="S28" s="878">
        <v>25143</v>
      </c>
      <c r="T28" s="878">
        <v>688</v>
      </c>
      <c r="U28" s="878">
        <v>1449</v>
      </c>
      <c r="V28" s="878">
        <v>5060</v>
      </c>
    </row>
    <row r="29" spans="1:22" s="484" customFormat="1" ht="10.199999999999999">
      <c r="A29" s="484" t="s">
        <v>846</v>
      </c>
      <c r="B29" s="878">
        <v>327852.98936842108</v>
      </c>
      <c r="C29" s="878">
        <v>57904.551538461543</v>
      </c>
      <c r="D29" s="878">
        <v>479731.56534177216</v>
      </c>
      <c r="E29" s="878">
        <v>472024.23586666666</v>
      </c>
      <c r="F29" s="878">
        <v>264258.23142622953</v>
      </c>
      <c r="G29" s="878">
        <v>350649.0344228188</v>
      </c>
      <c r="H29" s="878">
        <v>6424986.5060000001</v>
      </c>
      <c r="I29" s="878">
        <v>419113.286738806</v>
      </c>
      <c r="J29" s="484" t="s">
        <v>846</v>
      </c>
      <c r="K29" s="878">
        <v>39618.690751773051</v>
      </c>
      <c r="L29" s="878">
        <v>422829.81854545453</v>
      </c>
      <c r="M29" s="878">
        <v>77054.477566037735</v>
      </c>
      <c r="N29" s="878">
        <v>6400377.4069999997</v>
      </c>
      <c r="O29" s="878">
        <v>49461.083064516126</v>
      </c>
      <c r="P29" s="878">
        <v>40550.739361111111</v>
      </c>
      <c r="Q29" s="878">
        <v>1830809.416</v>
      </c>
      <c r="R29" s="879">
        <v>1796943.3389999999</v>
      </c>
      <c r="S29" s="879">
        <v>3470133.7889999999</v>
      </c>
      <c r="T29" s="879">
        <v>26471.636182539682</v>
      </c>
      <c r="U29" s="879">
        <v>12398.349843478261</v>
      </c>
      <c r="V29" s="878">
        <v>257996.73032841328</v>
      </c>
    </row>
    <row r="30" spans="1:22" s="484" customFormat="1" ht="6.75" customHeight="1">
      <c r="B30" s="880"/>
      <c r="C30" s="880"/>
      <c r="D30" s="880"/>
      <c r="E30" s="880"/>
      <c r="F30" s="880"/>
      <c r="G30" s="880"/>
      <c r="H30" s="880"/>
      <c r="I30" s="880"/>
      <c r="K30" s="880"/>
      <c r="L30" s="880"/>
      <c r="M30" s="880"/>
      <c r="N30" s="880"/>
      <c r="O30" s="880"/>
      <c r="P30" s="880"/>
      <c r="Q30" s="880"/>
      <c r="R30" s="880"/>
      <c r="S30" s="880"/>
      <c r="T30" s="880"/>
      <c r="U30" s="880"/>
      <c r="V30" s="880"/>
    </row>
    <row r="31" spans="1:22" s="484" customFormat="1" ht="10.199999999999999">
      <c r="A31" s="874" t="s">
        <v>847</v>
      </c>
      <c r="B31" s="881"/>
      <c r="C31" s="881"/>
      <c r="D31" s="881"/>
      <c r="E31" s="881"/>
      <c r="F31" s="881"/>
      <c r="G31" s="881"/>
      <c r="H31" s="881"/>
      <c r="I31" s="882"/>
      <c r="J31" s="874" t="s">
        <v>847</v>
      </c>
      <c r="K31" s="881"/>
      <c r="L31" s="881"/>
      <c r="M31" s="881"/>
      <c r="N31" s="881"/>
      <c r="O31" s="881"/>
      <c r="P31" s="881"/>
      <c r="Q31" s="881"/>
      <c r="R31" s="881"/>
      <c r="S31" s="881"/>
      <c r="T31" s="881"/>
      <c r="U31" s="881"/>
      <c r="V31" s="882"/>
    </row>
    <row r="32" spans="1:22" s="484" customFormat="1" ht="10.199999999999999">
      <c r="A32" s="484" t="s">
        <v>848</v>
      </c>
      <c r="B32" s="875">
        <v>18.249354520560516</v>
      </c>
      <c r="C32" s="875">
        <v>5.9537696431927802</v>
      </c>
      <c r="D32" s="875">
        <v>27.348613021952676</v>
      </c>
      <c r="E32" s="875">
        <v>4.3449867302736216</v>
      </c>
      <c r="F32" s="875">
        <v>13.807305886894103</v>
      </c>
      <c r="G32" s="875">
        <v>12.459560258670322</v>
      </c>
      <c r="H32" s="875">
        <v>29.167782457674313</v>
      </c>
      <c r="I32" s="875">
        <v>17.194183594505343</v>
      </c>
      <c r="J32" s="484" t="s">
        <v>848</v>
      </c>
      <c r="K32" s="875">
        <v>24.515690014055988</v>
      </c>
      <c r="L32" s="875">
        <v>9.2954656605803088</v>
      </c>
      <c r="M32" s="875">
        <v>18.801049458337211</v>
      </c>
      <c r="N32" s="875">
        <v>17.754405109692971</v>
      </c>
      <c r="O32" s="875">
        <v>17.148800887166963</v>
      </c>
      <c r="P32" s="875">
        <v>11.640675011226969</v>
      </c>
      <c r="Q32" s="875">
        <v>5.8030462047102178</v>
      </c>
      <c r="R32" s="875">
        <v>7.1010892474512781</v>
      </c>
      <c r="S32" s="875">
        <v>5.4863016125132136</v>
      </c>
      <c r="T32" s="875">
        <v>26.931948041192943</v>
      </c>
      <c r="U32" s="875">
        <v>11.98849717800838</v>
      </c>
      <c r="V32" s="875">
        <v>19.910172985652853</v>
      </c>
    </row>
    <row r="33" spans="1:22" s="484" customFormat="1" ht="10.199999999999999">
      <c r="A33" s="484" t="s">
        <v>849</v>
      </c>
      <c r="B33" s="875">
        <v>2.3188792690325433</v>
      </c>
      <c r="C33" s="875">
        <v>1.1916181614654284</v>
      </c>
      <c r="D33" s="875">
        <v>3.4594528059567522</v>
      </c>
      <c r="E33" s="875">
        <v>0.53624025164362732</v>
      </c>
      <c r="F33" s="875">
        <v>1.2828096482714022</v>
      </c>
      <c r="G33" s="875">
        <v>2.0093854219269569</v>
      </c>
      <c r="H33" s="875">
        <v>4.0389129963610158</v>
      </c>
      <c r="I33" s="875">
        <v>2.1332024373604987</v>
      </c>
      <c r="J33" s="484" t="s">
        <v>849</v>
      </c>
      <c r="K33" s="875">
        <v>3.5900900657189205</v>
      </c>
      <c r="L33" s="875">
        <v>1.2984379369335055</v>
      </c>
      <c r="M33" s="875">
        <v>4.1654234456332677</v>
      </c>
      <c r="N33" s="875">
        <v>2.6735119760273016</v>
      </c>
      <c r="O33" s="875">
        <v>3.7607019673294739</v>
      </c>
      <c r="P33" s="875">
        <v>1.0994065365782113</v>
      </c>
      <c r="Q33" s="875">
        <v>1.3212819262887869</v>
      </c>
      <c r="R33" s="875">
        <v>1.0018964588264203</v>
      </c>
      <c r="S33" s="875">
        <v>1.0384740063796605</v>
      </c>
      <c r="T33" s="875">
        <v>5.7690610791616459</v>
      </c>
      <c r="U33" s="875">
        <v>3.6050199629724453</v>
      </c>
      <c r="V33" s="875">
        <v>2.6808661428031582</v>
      </c>
    </row>
    <row r="34" spans="1:22" s="484" customFormat="1" ht="7.5" customHeight="1">
      <c r="B34" s="875"/>
      <c r="C34" s="875"/>
      <c r="D34" s="875"/>
      <c r="E34" s="875"/>
      <c r="F34" s="875"/>
      <c r="G34" s="875"/>
      <c r="H34" s="875"/>
      <c r="I34" s="875"/>
      <c r="K34" s="875"/>
      <c r="L34" s="875"/>
      <c r="M34" s="875"/>
      <c r="N34" s="875"/>
      <c r="O34" s="875"/>
      <c r="P34" s="875"/>
      <c r="Q34" s="875"/>
      <c r="R34" s="875"/>
      <c r="S34" s="875"/>
      <c r="T34" s="875"/>
      <c r="U34" s="875"/>
      <c r="V34" s="875"/>
    </row>
    <row r="35" spans="1:22" s="484" customFormat="1" ht="10.199999999999999">
      <c r="A35" s="874" t="s">
        <v>850</v>
      </c>
      <c r="B35" s="875"/>
      <c r="C35" s="875"/>
      <c r="D35" s="875"/>
      <c r="E35" s="875"/>
      <c r="F35" s="875"/>
      <c r="G35" s="875"/>
      <c r="H35" s="875"/>
      <c r="I35" s="875"/>
      <c r="J35" s="874" t="s">
        <v>850</v>
      </c>
      <c r="K35" s="875"/>
      <c r="L35" s="875"/>
      <c r="M35" s="875"/>
      <c r="N35" s="875"/>
      <c r="O35" s="875"/>
      <c r="P35" s="875"/>
      <c r="Q35" s="875"/>
      <c r="R35" s="875"/>
      <c r="S35" s="875"/>
      <c r="T35" s="875"/>
      <c r="U35" s="875"/>
      <c r="V35" s="875"/>
    </row>
    <row r="36" spans="1:22" s="484" customFormat="1" ht="10.199999999999999">
      <c r="A36" s="484" t="s">
        <v>851</v>
      </c>
      <c r="B36" s="875">
        <v>22.150000000000002</v>
      </c>
      <c r="C36" s="875">
        <v>19.46</v>
      </c>
      <c r="D36" s="875">
        <v>32.31</v>
      </c>
      <c r="E36" s="875">
        <v>38.1</v>
      </c>
      <c r="F36" s="875">
        <v>32.14</v>
      </c>
      <c r="G36" s="875">
        <v>27.64</v>
      </c>
      <c r="H36" s="875">
        <v>100.97</v>
      </c>
      <c r="I36" s="875">
        <v>29.51</v>
      </c>
      <c r="J36" s="484" t="s">
        <v>851</v>
      </c>
      <c r="K36" s="875">
        <v>23.45</v>
      </c>
      <c r="L36" s="875">
        <v>35.81</v>
      </c>
      <c r="M36" s="875">
        <v>25.34</v>
      </c>
      <c r="N36" s="875">
        <v>42.79</v>
      </c>
      <c r="O36" s="875">
        <v>36.4</v>
      </c>
      <c r="P36" s="875">
        <v>39.39</v>
      </c>
      <c r="Q36" s="875">
        <v>130.65</v>
      </c>
      <c r="R36" s="875">
        <v>368.41</v>
      </c>
      <c r="S36" s="875">
        <v>49.26</v>
      </c>
      <c r="T36" s="875">
        <v>26.61</v>
      </c>
      <c r="U36" s="875">
        <v>22.2</v>
      </c>
      <c r="V36" s="875">
        <v>30.44</v>
      </c>
    </row>
    <row r="37" spans="1:22" s="484" customFormat="1" ht="10.199999999999999">
      <c r="A37" s="484" t="s">
        <v>852</v>
      </c>
      <c r="B37" s="875">
        <v>52.92</v>
      </c>
      <c r="C37" s="875">
        <v>55.81</v>
      </c>
      <c r="D37" s="875">
        <v>56.25</v>
      </c>
      <c r="E37" s="875">
        <v>46.87</v>
      </c>
      <c r="F37" s="875">
        <v>53.78</v>
      </c>
      <c r="G37" s="875">
        <v>62.92</v>
      </c>
      <c r="H37" s="875">
        <v>86.84</v>
      </c>
      <c r="I37" s="875">
        <v>63.980000000000004</v>
      </c>
      <c r="J37" s="484" t="s">
        <v>852</v>
      </c>
      <c r="K37" s="875">
        <v>201.20000000000002</v>
      </c>
      <c r="L37" s="875">
        <v>53.42</v>
      </c>
      <c r="M37" s="875">
        <v>157.67000000000002</v>
      </c>
      <c r="N37" s="875">
        <v>58.36</v>
      </c>
      <c r="O37" s="875">
        <v>499.3</v>
      </c>
      <c r="P37" s="875">
        <v>80.44</v>
      </c>
      <c r="Q37" s="875">
        <v>59.78</v>
      </c>
      <c r="R37" s="875">
        <v>101.99000000000001</v>
      </c>
      <c r="S37" s="875">
        <v>95.9</v>
      </c>
      <c r="T37" s="875">
        <v>100.69</v>
      </c>
      <c r="U37" s="875">
        <v>107.92</v>
      </c>
      <c r="V37" s="875">
        <v>59.480000000000004</v>
      </c>
    </row>
    <row r="38" spans="1:22" s="484" customFormat="1" ht="10.199999999999999">
      <c r="A38" s="484" t="s">
        <v>853</v>
      </c>
      <c r="B38" s="875">
        <v>0.2</v>
      </c>
      <c r="C38" s="875">
        <v>0.81</v>
      </c>
      <c r="D38" s="875">
        <v>0.14000000000000001</v>
      </c>
      <c r="E38" s="875">
        <v>4.1500000000000004</v>
      </c>
      <c r="F38" s="875">
        <v>0.21</v>
      </c>
      <c r="G38" s="875">
        <v>0.19</v>
      </c>
      <c r="H38" s="875">
        <v>0.66</v>
      </c>
      <c r="I38" s="875">
        <v>0.21</v>
      </c>
      <c r="J38" s="484" t="s">
        <v>853</v>
      </c>
      <c r="K38" s="875">
        <v>84.3</v>
      </c>
      <c r="L38" s="875">
        <v>0.55000000000000004</v>
      </c>
      <c r="M38" s="875">
        <v>0</v>
      </c>
      <c r="N38" s="875">
        <v>0.19</v>
      </c>
      <c r="O38" s="875">
        <v>0</v>
      </c>
      <c r="P38" s="875">
        <v>5.12</v>
      </c>
      <c r="Q38" s="875">
        <v>2.1</v>
      </c>
      <c r="R38" s="875">
        <v>0.34</v>
      </c>
      <c r="S38" s="875">
        <v>0.37</v>
      </c>
      <c r="T38" s="875">
        <v>0</v>
      </c>
      <c r="U38" s="875">
        <v>107.88</v>
      </c>
      <c r="V38" s="875">
        <v>0.26</v>
      </c>
    </row>
    <row r="39" spans="1:22" s="484" customFormat="1" ht="10.8" thickBot="1">
      <c r="A39" s="883" t="s">
        <v>854</v>
      </c>
      <c r="B39" s="884">
        <v>0.93</v>
      </c>
      <c r="C39" s="884">
        <v>6.0200000000000005</v>
      </c>
      <c r="D39" s="884">
        <v>1.67</v>
      </c>
      <c r="E39" s="884">
        <v>6.49</v>
      </c>
      <c r="F39" s="884">
        <v>1.95</v>
      </c>
      <c r="G39" s="884">
        <v>1.86</v>
      </c>
      <c r="H39" s="884">
        <v>0.69000000000000006</v>
      </c>
      <c r="I39" s="884">
        <v>2.36</v>
      </c>
      <c r="J39" s="883" t="s">
        <v>854</v>
      </c>
      <c r="K39" s="884">
        <v>605.83000000000004</v>
      </c>
      <c r="L39" s="884">
        <v>12.01</v>
      </c>
      <c r="M39" s="884">
        <v>0</v>
      </c>
      <c r="N39" s="884">
        <v>0.89</v>
      </c>
      <c r="O39" s="884">
        <v>0</v>
      </c>
      <c r="P39" s="884">
        <v>2.12</v>
      </c>
      <c r="Q39" s="884">
        <v>7.23</v>
      </c>
      <c r="R39" s="884">
        <v>2.44</v>
      </c>
      <c r="S39" s="884">
        <v>4.4000000000000004</v>
      </c>
      <c r="T39" s="884">
        <v>0</v>
      </c>
      <c r="U39" s="884">
        <v>5689.6</v>
      </c>
      <c r="V39" s="884">
        <v>1.6500000000000001</v>
      </c>
    </row>
    <row r="40" spans="1:22" s="484" customFormat="1" ht="3.75" customHeight="1">
      <c r="B40" s="875"/>
      <c r="C40" s="875"/>
      <c r="D40" s="875"/>
      <c r="E40" s="875"/>
      <c r="F40" s="875"/>
      <c r="G40" s="875"/>
      <c r="H40" s="875"/>
      <c r="I40" s="875"/>
      <c r="K40" s="875"/>
      <c r="L40" s="875"/>
      <c r="M40" s="875"/>
      <c r="N40" s="875"/>
      <c r="O40" s="875"/>
      <c r="P40" s="875"/>
      <c r="Q40" s="875"/>
      <c r="R40" s="875"/>
      <c r="S40" s="875"/>
      <c r="T40" s="875"/>
      <c r="U40" s="875"/>
      <c r="V40" s="875"/>
    </row>
    <row r="41" spans="1:22" s="484" customFormat="1" ht="10.199999999999999">
      <c r="A41" s="885" t="s">
        <v>855</v>
      </c>
      <c r="J41" s="885" t="s">
        <v>855</v>
      </c>
    </row>
    <row r="42" spans="1:22" s="478" customFormat="1" ht="10.199999999999999">
      <c r="A42" s="478" t="s">
        <v>856</v>
      </c>
      <c r="J42" s="478" t="s">
        <v>856</v>
      </c>
    </row>
    <row r="43" spans="1:22" s="484" customFormat="1" ht="10.199999999999999">
      <c r="A43" s="478" t="s">
        <v>857</v>
      </c>
      <c r="J43" s="478" t="s">
        <v>857</v>
      </c>
    </row>
    <row r="44" spans="1:22" s="484" customFormat="1" ht="10.199999999999999">
      <c r="A44" s="484" t="s">
        <v>858</v>
      </c>
      <c r="J44" s="484" t="s">
        <v>858</v>
      </c>
    </row>
    <row r="45" spans="1:22" s="484" customFormat="1" ht="10.199999999999999">
      <c r="A45" s="886" t="s">
        <v>859</v>
      </c>
      <c r="B45" s="886"/>
      <c r="C45" s="886"/>
      <c r="D45" s="886"/>
      <c r="E45" s="886"/>
      <c r="F45" s="886"/>
      <c r="G45" s="886"/>
      <c r="H45" s="886"/>
      <c r="I45" s="886"/>
      <c r="J45" s="886" t="s">
        <v>859</v>
      </c>
      <c r="K45" s="886"/>
      <c r="L45" s="886"/>
      <c r="M45" s="886"/>
      <c r="N45" s="886"/>
      <c r="O45" s="886"/>
      <c r="P45" s="886"/>
      <c r="Q45" s="886"/>
      <c r="R45" s="886"/>
    </row>
    <row r="46" spans="1:22" ht="12.75" customHeight="1">
      <c r="A46" s="886"/>
      <c r="B46" s="886"/>
      <c r="C46" s="886"/>
      <c r="D46" s="886"/>
      <c r="E46" s="886"/>
      <c r="F46" s="886"/>
      <c r="G46" s="886"/>
      <c r="H46" s="886"/>
      <c r="I46" s="886"/>
      <c r="J46" s="886"/>
      <c r="K46" s="886"/>
      <c r="L46" s="886"/>
      <c r="M46" s="886"/>
      <c r="N46" s="886"/>
      <c r="O46" s="886"/>
      <c r="P46" s="886"/>
      <c r="Q46" s="886"/>
      <c r="R46" s="886"/>
      <c r="S46" s="887"/>
      <c r="T46" s="887"/>
      <c r="U46" s="887"/>
      <c r="V46" s="887"/>
    </row>
    <row r="47" spans="1:22">
      <c r="A47" s="888" t="s">
        <v>860</v>
      </c>
      <c r="J47" s="888" t="s">
        <v>860</v>
      </c>
    </row>
    <row r="48" spans="1:22">
      <c r="J48" s="888" t="s">
        <v>861</v>
      </c>
    </row>
    <row r="49" spans="1:18">
      <c r="B49" s="889"/>
      <c r="C49" s="889"/>
      <c r="D49" s="889"/>
      <c r="E49" s="889"/>
      <c r="F49" s="889"/>
      <c r="G49" s="889"/>
      <c r="H49" s="889"/>
      <c r="I49" s="889"/>
      <c r="K49" s="889"/>
      <c r="L49" s="889"/>
      <c r="M49" s="889"/>
      <c r="N49" s="889"/>
      <c r="O49" s="889"/>
      <c r="P49" s="889"/>
      <c r="Q49" s="889"/>
      <c r="R49" s="889"/>
    </row>
    <row r="50" spans="1:18">
      <c r="A50" s="888"/>
      <c r="D50" s="875"/>
      <c r="E50" s="887"/>
    </row>
    <row r="51" spans="1:18">
      <c r="D51" s="890"/>
      <c r="E51" s="887"/>
    </row>
    <row r="52" spans="1:18">
      <c r="D52" s="875"/>
      <c r="E52" s="887"/>
    </row>
    <row r="53" spans="1:18">
      <c r="D53" s="875"/>
      <c r="E53" s="887"/>
    </row>
    <row r="54" spans="1:18">
      <c r="D54" s="875"/>
      <c r="E54" s="887"/>
    </row>
    <row r="55" spans="1:18">
      <c r="D55" s="875"/>
      <c r="E55" s="887"/>
    </row>
    <row r="56" spans="1:18">
      <c r="D56" s="875"/>
      <c r="E56" s="887"/>
    </row>
    <row r="57" spans="1:18">
      <c r="D57" s="875"/>
      <c r="E57" s="887"/>
    </row>
    <row r="58" spans="1:18">
      <c r="D58" s="875"/>
      <c r="E58" s="887"/>
    </row>
    <row r="59" spans="1:18">
      <c r="D59" s="878"/>
      <c r="E59" s="887"/>
    </row>
    <row r="60" spans="1:18">
      <c r="D60" s="878"/>
      <c r="E60" s="887"/>
    </row>
    <row r="61" spans="1:18">
      <c r="D61" s="880"/>
      <c r="E61" s="887"/>
    </row>
    <row r="62" spans="1:18">
      <c r="D62" s="881"/>
      <c r="E62" s="887"/>
    </row>
    <row r="63" spans="1:18">
      <c r="D63" s="875"/>
      <c r="E63" s="887"/>
    </row>
    <row r="64" spans="1:18">
      <c r="D64" s="875"/>
      <c r="E64" s="887"/>
    </row>
    <row r="65" spans="4:58">
      <c r="D65" s="875"/>
      <c r="E65" s="887"/>
    </row>
    <row r="66" spans="4:58">
      <c r="D66" s="875"/>
      <c r="E66" s="887"/>
    </row>
    <row r="67" spans="4:58">
      <c r="D67" s="875"/>
      <c r="E67" s="887"/>
    </row>
    <row r="68" spans="4:58">
      <c r="D68" s="875"/>
      <c r="E68" s="887"/>
    </row>
    <row r="69" spans="4:58">
      <c r="D69" s="875"/>
      <c r="E69" s="887"/>
    </row>
    <row r="70" spans="4:58">
      <c r="D70" s="878"/>
      <c r="E70" s="887"/>
    </row>
    <row r="80" spans="4:58" ht="13.8">
      <c r="BF80" s="868"/>
    </row>
    <row r="201" spans="3:3">
      <c r="C201" s="434" t="s">
        <v>159</v>
      </c>
    </row>
  </sheetData>
  <mergeCells count="31">
    <mergeCell ref="S6:S7"/>
    <mergeCell ref="T6:T7"/>
    <mergeCell ref="U6:U7"/>
    <mergeCell ref="V6:V7"/>
    <mergeCell ref="A45:I46"/>
    <mergeCell ref="J45:R46"/>
    <mergeCell ref="M6:M7"/>
    <mergeCell ref="N6:N7"/>
    <mergeCell ref="O6:O7"/>
    <mergeCell ref="P6:P7"/>
    <mergeCell ref="Q6:Q7"/>
    <mergeCell ref="R6:R7"/>
    <mergeCell ref="G6:G7"/>
    <mergeCell ref="H6:H7"/>
    <mergeCell ref="I6:I7"/>
    <mergeCell ref="J6:J7"/>
    <mergeCell ref="K6:K7"/>
    <mergeCell ref="L6:L7"/>
    <mergeCell ref="A6:A7"/>
    <mergeCell ref="B6:B7"/>
    <mergeCell ref="C6:C7"/>
    <mergeCell ref="D6:D7"/>
    <mergeCell ref="E6:E7"/>
    <mergeCell ref="F6:F7"/>
    <mergeCell ref="J1:V1"/>
    <mergeCell ref="A2:I2"/>
    <mergeCell ref="J2:V2"/>
    <mergeCell ref="A3:I3"/>
    <mergeCell ref="J3:V3"/>
    <mergeCell ref="A4:I4"/>
    <mergeCell ref="J4:V4"/>
  </mergeCells>
  <hyperlinks>
    <hyperlink ref="A1" location="Índice!A1" display="Volver al Índice" xr:uid="{C3C4C337-8AE0-48AB-BAA1-0D5A0A0371D0}"/>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887BE-C00A-4C74-BD33-7E4F002C39A4}">
  <dimension ref="A1:K204"/>
  <sheetViews>
    <sheetView showGridLines="0" zoomScaleNormal="100" workbookViewId="0"/>
  </sheetViews>
  <sheetFormatPr baseColWidth="10" defaultColWidth="11.44140625" defaultRowHeight="13.2"/>
  <cols>
    <col min="1" max="1" width="46.44140625" style="958" customWidth="1"/>
    <col min="2" max="2" width="10.44140625" style="958" customWidth="1"/>
    <col min="3" max="5" width="15.44140625" style="958" customWidth="1"/>
    <col min="6" max="6" width="11.44140625" style="958" customWidth="1"/>
    <col min="7" max="7" width="11.44140625" style="958" hidden="1" customWidth="1"/>
    <col min="8" max="256" width="11.44140625" style="958"/>
    <col min="257" max="257" width="46.44140625" style="958" customWidth="1"/>
    <col min="258" max="258" width="10.44140625" style="958" customWidth="1"/>
    <col min="259" max="261" width="15.44140625" style="958" customWidth="1"/>
    <col min="262" max="262" width="11.44140625" style="958"/>
    <col min="263" max="263" width="0" style="958" hidden="1" customWidth="1"/>
    <col min="264" max="512" width="11.44140625" style="958"/>
    <col min="513" max="513" width="46.44140625" style="958" customWidth="1"/>
    <col min="514" max="514" width="10.44140625" style="958" customWidth="1"/>
    <col min="515" max="517" width="15.44140625" style="958" customWidth="1"/>
    <col min="518" max="518" width="11.44140625" style="958"/>
    <col min="519" max="519" width="0" style="958" hidden="1" customWidth="1"/>
    <col min="520" max="768" width="11.44140625" style="958"/>
    <col min="769" max="769" width="46.44140625" style="958" customWidth="1"/>
    <col min="770" max="770" width="10.44140625" style="958" customWidth="1"/>
    <col min="771" max="773" width="15.44140625" style="958" customWidth="1"/>
    <col min="774" max="774" width="11.44140625" style="958"/>
    <col min="775" max="775" width="0" style="958" hidden="1" customWidth="1"/>
    <col min="776" max="1024" width="11.44140625" style="958"/>
    <col min="1025" max="1025" width="46.44140625" style="958" customWidth="1"/>
    <col min="1026" max="1026" width="10.44140625" style="958" customWidth="1"/>
    <col min="1027" max="1029" width="15.44140625" style="958" customWidth="1"/>
    <col min="1030" max="1030" width="11.44140625" style="958"/>
    <col min="1031" max="1031" width="0" style="958" hidden="1" customWidth="1"/>
    <col min="1032" max="1280" width="11.44140625" style="958"/>
    <col min="1281" max="1281" width="46.44140625" style="958" customWidth="1"/>
    <col min="1282" max="1282" width="10.44140625" style="958" customWidth="1"/>
    <col min="1283" max="1285" width="15.44140625" style="958" customWidth="1"/>
    <col min="1286" max="1286" width="11.44140625" style="958"/>
    <col min="1287" max="1287" width="0" style="958" hidden="1" customWidth="1"/>
    <col min="1288" max="1536" width="11.44140625" style="958"/>
    <col min="1537" max="1537" width="46.44140625" style="958" customWidth="1"/>
    <col min="1538" max="1538" width="10.44140625" style="958" customWidth="1"/>
    <col min="1539" max="1541" width="15.44140625" style="958" customWidth="1"/>
    <col min="1542" max="1542" width="11.44140625" style="958"/>
    <col min="1543" max="1543" width="0" style="958" hidden="1" customWidth="1"/>
    <col min="1544" max="1792" width="11.44140625" style="958"/>
    <col min="1793" max="1793" width="46.44140625" style="958" customWidth="1"/>
    <col min="1794" max="1794" width="10.44140625" style="958" customWidth="1"/>
    <col min="1795" max="1797" width="15.44140625" style="958" customWidth="1"/>
    <col min="1798" max="1798" width="11.44140625" style="958"/>
    <col min="1799" max="1799" width="0" style="958" hidden="1" customWidth="1"/>
    <col min="1800" max="2048" width="11.44140625" style="958"/>
    <col min="2049" max="2049" width="46.44140625" style="958" customWidth="1"/>
    <col min="2050" max="2050" width="10.44140625" style="958" customWidth="1"/>
    <col min="2051" max="2053" width="15.44140625" style="958" customWidth="1"/>
    <col min="2054" max="2054" width="11.44140625" style="958"/>
    <col min="2055" max="2055" width="0" style="958" hidden="1" customWidth="1"/>
    <col min="2056" max="2304" width="11.44140625" style="958"/>
    <col min="2305" max="2305" width="46.44140625" style="958" customWidth="1"/>
    <col min="2306" max="2306" width="10.44140625" style="958" customWidth="1"/>
    <col min="2307" max="2309" width="15.44140625" style="958" customWidth="1"/>
    <col min="2310" max="2310" width="11.44140625" style="958"/>
    <col min="2311" max="2311" width="0" style="958" hidden="1" customWidth="1"/>
    <col min="2312" max="2560" width="11.44140625" style="958"/>
    <col min="2561" max="2561" width="46.44140625" style="958" customWidth="1"/>
    <col min="2562" max="2562" width="10.44140625" style="958" customWidth="1"/>
    <col min="2563" max="2565" width="15.44140625" style="958" customWidth="1"/>
    <col min="2566" max="2566" width="11.44140625" style="958"/>
    <col min="2567" max="2567" width="0" style="958" hidden="1" customWidth="1"/>
    <col min="2568" max="2816" width="11.44140625" style="958"/>
    <col min="2817" max="2817" width="46.44140625" style="958" customWidth="1"/>
    <col min="2818" max="2818" width="10.44140625" style="958" customWidth="1"/>
    <col min="2819" max="2821" width="15.44140625" style="958" customWidth="1"/>
    <col min="2822" max="2822" width="11.44140625" style="958"/>
    <col min="2823" max="2823" width="0" style="958" hidden="1" customWidth="1"/>
    <col min="2824" max="3072" width="11.44140625" style="958"/>
    <col min="3073" max="3073" width="46.44140625" style="958" customWidth="1"/>
    <col min="3074" max="3074" width="10.44140625" style="958" customWidth="1"/>
    <col min="3075" max="3077" width="15.44140625" style="958" customWidth="1"/>
    <col min="3078" max="3078" width="11.44140625" style="958"/>
    <col min="3079" max="3079" width="0" style="958" hidden="1" customWidth="1"/>
    <col min="3080" max="3328" width="11.44140625" style="958"/>
    <col min="3329" max="3329" width="46.44140625" style="958" customWidth="1"/>
    <col min="3330" max="3330" width="10.44140625" style="958" customWidth="1"/>
    <col min="3331" max="3333" width="15.44140625" style="958" customWidth="1"/>
    <col min="3334" max="3334" width="11.44140625" style="958"/>
    <col min="3335" max="3335" width="0" style="958" hidden="1" customWidth="1"/>
    <col min="3336" max="3584" width="11.44140625" style="958"/>
    <col min="3585" max="3585" width="46.44140625" style="958" customWidth="1"/>
    <col min="3586" max="3586" width="10.44140625" style="958" customWidth="1"/>
    <col min="3587" max="3589" width="15.44140625" style="958" customWidth="1"/>
    <col min="3590" max="3590" width="11.44140625" style="958"/>
    <col min="3591" max="3591" width="0" style="958" hidden="1" customWidth="1"/>
    <col min="3592" max="3840" width="11.44140625" style="958"/>
    <col min="3841" max="3841" width="46.44140625" style="958" customWidth="1"/>
    <col min="3842" max="3842" width="10.44140625" style="958" customWidth="1"/>
    <col min="3843" max="3845" width="15.44140625" style="958" customWidth="1"/>
    <col min="3846" max="3846" width="11.44140625" style="958"/>
    <col min="3847" max="3847" width="0" style="958" hidden="1" customWidth="1"/>
    <col min="3848" max="4096" width="11.44140625" style="958"/>
    <col min="4097" max="4097" width="46.44140625" style="958" customWidth="1"/>
    <col min="4098" max="4098" width="10.44140625" style="958" customWidth="1"/>
    <col min="4099" max="4101" width="15.44140625" style="958" customWidth="1"/>
    <col min="4102" max="4102" width="11.44140625" style="958"/>
    <col min="4103" max="4103" width="0" style="958" hidden="1" customWidth="1"/>
    <col min="4104" max="4352" width="11.44140625" style="958"/>
    <col min="4353" max="4353" width="46.44140625" style="958" customWidth="1"/>
    <col min="4354" max="4354" width="10.44140625" style="958" customWidth="1"/>
    <col min="4355" max="4357" width="15.44140625" style="958" customWidth="1"/>
    <col min="4358" max="4358" width="11.44140625" style="958"/>
    <col min="4359" max="4359" width="0" style="958" hidden="1" customWidth="1"/>
    <col min="4360" max="4608" width="11.44140625" style="958"/>
    <col min="4609" max="4609" width="46.44140625" style="958" customWidth="1"/>
    <col min="4610" max="4610" width="10.44140625" style="958" customWidth="1"/>
    <col min="4611" max="4613" width="15.44140625" style="958" customWidth="1"/>
    <col min="4614" max="4614" width="11.44140625" style="958"/>
    <col min="4615" max="4615" width="0" style="958" hidden="1" customWidth="1"/>
    <col min="4616" max="4864" width="11.44140625" style="958"/>
    <col min="4865" max="4865" width="46.44140625" style="958" customWidth="1"/>
    <col min="4866" max="4866" width="10.44140625" style="958" customWidth="1"/>
    <col min="4867" max="4869" width="15.44140625" style="958" customWidth="1"/>
    <col min="4870" max="4870" width="11.44140625" style="958"/>
    <col min="4871" max="4871" width="0" style="958" hidden="1" customWidth="1"/>
    <col min="4872" max="5120" width="11.44140625" style="958"/>
    <col min="5121" max="5121" width="46.44140625" style="958" customWidth="1"/>
    <col min="5122" max="5122" width="10.44140625" style="958" customWidth="1"/>
    <col min="5123" max="5125" width="15.44140625" style="958" customWidth="1"/>
    <col min="5126" max="5126" width="11.44140625" style="958"/>
    <col min="5127" max="5127" width="0" style="958" hidden="1" customWidth="1"/>
    <col min="5128" max="5376" width="11.44140625" style="958"/>
    <col min="5377" max="5377" width="46.44140625" style="958" customWidth="1"/>
    <col min="5378" max="5378" width="10.44140625" style="958" customWidth="1"/>
    <col min="5379" max="5381" width="15.44140625" style="958" customWidth="1"/>
    <col min="5382" max="5382" width="11.44140625" style="958"/>
    <col min="5383" max="5383" width="0" style="958" hidden="1" customWidth="1"/>
    <col min="5384" max="5632" width="11.44140625" style="958"/>
    <col min="5633" max="5633" width="46.44140625" style="958" customWidth="1"/>
    <col min="5634" max="5634" width="10.44140625" style="958" customWidth="1"/>
    <col min="5635" max="5637" width="15.44140625" style="958" customWidth="1"/>
    <col min="5638" max="5638" width="11.44140625" style="958"/>
    <col min="5639" max="5639" width="0" style="958" hidden="1" customWidth="1"/>
    <col min="5640" max="5888" width="11.44140625" style="958"/>
    <col min="5889" max="5889" width="46.44140625" style="958" customWidth="1"/>
    <col min="5890" max="5890" width="10.44140625" style="958" customWidth="1"/>
    <col min="5891" max="5893" width="15.44140625" style="958" customWidth="1"/>
    <col min="5894" max="5894" width="11.44140625" style="958"/>
    <col min="5895" max="5895" width="0" style="958" hidden="1" customWidth="1"/>
    <col min="5896" max="6144" width="11.44140625" style="958"/>
    <col min="6145" max="6145" width="46.44140625" style="958" customWidth="1"/>
    <col min="6146" max="6146" width="10.44140625" style="958" customWidth="1"/>
    <col min="6147" max="6149" width="15.44140625" style="958" customWidth="1"/>
    <col min="6150" max="6150" width="11.44140625" style="958"/>
    <col min="6151" max="6151" width="0" style="958" hidden="1" customWidth="1"/>
    <col min="6152" max="6400" width="11.44140625" style="958"/>
    <col min="6401" max="6401" width="46.44140625" style="958" customWidth="1"/>
    <col min="6402" max="6402" width="10.44140625" style="958" customWidth="1"/>
    <col min="6403" max="6405" width="15.44140625" style="958" customWidth="1"/>
    <col min="6406" max="6406" width="11.44140625" style="958"/>
    <col min="6407" max="6407" width="0" style="958" hidden="1" customWidth="1"/>
    <col min="6408" max="6656" width="11.44140625" style="958"/>
    <col min="6657" max="6657" width="46.44140625" style="958" customWidth="1"/>
    <col min="6658" max="6658" width="10.44140625" style="958" customWidth="1"/>
    <col min="6659" max="6661" width="15.44140625" style="958" customWidth="1"/>
    <col min="6662" max="6662" width="11.44140625" style="958"/>
    <col min="6663" max="6663" width="0" style="958" hidden="1" customWidth="1"/>
    <col min="6664" max="6912" width="11.44140625" style="958"/>
    <col min="6913" max="6913" width="46.44140625" style="958" customWidth="1"/>
    <col min="6914" max="6914" width="10.44140625" style="958" customWidth="1"/>
    <col min="6915" max="6917" width="15.44140625" style="958" customWidth="1"/>
    <col min="6918" max="6918" width="11.44140625" style="958"/>
    <col min="6919" max="6919" width="0" style="958" hidden="1" customWidth="1"/>
    <col min="6920" max="7168" width="11.44140625" style="958"/>
    <col min="7169" max="7169" width="46.44140625" style="958" customWidth="1"/>
    <col min="7170" max="7170" width="10.44140625" style="958" customWidth="1"/>
    <col min="7171" max="7173" width="15.44140625" style="958" customWidth="1"/>
    <col min="7174" max="7174" width="11.44140625" style="958"/>
    <col min="7175" max="7175" width="0" style="958" hidden="1" customWidth="1"/>
    <col min="7176" max="7424" width="11.44140625" style="958"/>
    <col min="7425" max="7425" width="46.44140625" style="958" customWidth="1"/>
    <col min="7426" max="7426" width="10.44140625" style="958" customWidth="1"/>
    <col min="7427" max="7429" width="15.44140625" style="958" customWidth="1"/>
    <col min="7430" max="7430" width="11.44140625" style="958"/>
    <col min="7431" max="7431" width="0" style="958" hidden="1" customWidth="1"/>
    <col min="7432" max="7680" width="11.44140625" style="958"/>
    <col min="7681" max="7681" width="46.44140625" style="958" customWidth="1"/>
    <col min="7682" max="7682" width="10.44140625" style="958" customWidth="1"/>
    <col min="7683" max="7685" width="15.44140625" style="958" customWidth="1"/>
    <col min="7686" max="7686" width="11.44140625" style="958"/>
    <col min="7687" max="7687" width="0" style="958" hidden="1" customWidth="1"/>
    <col min="7688" max="7936" width="11.44140625" style="958"/>
    <col min="7937" max="7937" width="46.44140625" style="958" customWidth="1"/>
    <col min="7938" max="7938" width="10.44140625" style="958" customWidth="1"/>
    <col min="7939" max="7941" width="15.44140625" style="958" customWidth="1"/>
    <col min="7942" max="7942" width="11.44140625" style="958"/>
    <col min="7943" max="7943" width="0" style="958" hidden="1" customWidth="1"/>
    <col min="7944" max="8192" width="11.44140625" style="958"/>
    <col min="8193" max="8193" width="46.44140625" style="958" customWidth="1"/>
    <col min="8194" max="8194" width="10.44140625" style="958" customWidth="1"/>
    <col min="8195" max="8197" width="15.44140625" style="958" customWidth="1"/>
    <col min="8198" max="8198" width="11.44140625" style="958"/>
    <col min="8199" max="8199" width="0" style="958" hidden="1" customWidth="1"/>
    <col min="8200" max="8448" width="11.44140625" style="958"/>
    <col min="8449" max="8449" width="46.44140625" style="958" customWidth="1"/>
    <col min="8450" max="8450" width="10.44140625" style="958" customWidth="1"/>
    <col min="8451" max="8453" width="15.44140625" style="958" customWidth="1"/>
    <col min="8454" max="8454" width="11.44140625" style="958"/>
    <col min="8455" max="8455" width="0" style="958" hidden="1" customWidth="1"/>
    <col min="8456" max="8704" width="11.44140625" style="958"/>
    <col min="8705" max="8705" width="46.44140625" style="958" customWidth="1"/>
    <col min="8706" max="8706" width="10.44140625" style="958" customWidth="1"/>
    <col min="8707" max="8709" width="15.44140625" style="958" customWidth="1"/>
    <col min="8710" max="8710" width="11.44140625" style="958"/>
    <col min="8711" max="8711" width="0" style="958" hidden="1" customWidth="1"/>
    <col min="8712" max="8960" width="11.44140625" style="958"/>
    <col min="8961" max="8961" width="46.44140625" style="958" customWidth="1"/>
    <col min="8962" max="8962" width="10.44140625" style="958" customWidth="1"/>
    <col min="8963" max="8965" width="15.44140625" style="958" customWidth="1"/>
    <col min="8966" max="8966" width="11.44140625" style="958"/>
    <col min="8967" max="8967" width="0" style="958" hidden="1" customWidth="1"/>
    <col min="8968" max="9216" width="11.44140625" style="958"/>
    <col min="9217" max="9217" width="46.44140625" style="958" customWidth="1"/>
    <col min="9218" max="9218" width="10.44140625" style="958" customWidth="1"/>
    <col min="9219" max="9221" width="15.44140625" style="958" customWidth="1"/>
    <col min="9222" max="9222" width="11.44140625" style="958"/>
    <col min="9223" max="9223" width="0" style="958" hidden="1" customWidth="1"/>
    <col min="9224" max="9472" width="11.44140625" style="958"/>
    <col min="9473" max="9473" width="46.44140625" style="958" customWidth="1"/>
    <col min="9474" max="9474" width="10.44140625" style="958" customWidth="1"/>
    <col min="9475" max="9477" width="15.44140625" style="958" customWidth="1"/>
    <col min="9478" max="9478" width="11.44140625" style="958"/>
    <col min="9479" max="9479" width="0" style="958" hidden="1" customWidth="1"/>
    <col min="9480" max="9728" width="11.44140625" style="958"/>
    <col min="9729" max="9729" width="46.44140625" style="958" customWidth="1"/>
    <col min="9730" max="9730" width="10.44140625" style="958" customWidth="1"/>
    <col min="9731" max="9733" width="15.44140625" style="958" customWidth="1"/>
    <col min="9734" max="9734" width="11.44140625" style="958"/>
    <col min="9735" max="9735" width="0" style="958" hidden="1" customWidth="1"/>
    <col min="9736" max="9984" width="11.44140625" style="958"/>
    <col min="9985" max="9985" width="46.44140625" style="958" customWidth="1"/>
    <col min="9986" max="9986" width="10.44140625" style="958" customWidth="1"/>
    <col min="9987" max="9989" width="15.44140625" style="958" customWidth="1"/>
    <col min="9990" max="9990" width="11.44140625" style="958"/>
    <col min="9991" max="9991" width="0" style="958" hidden="1" customWidth="1"/>
    <col min="9992" max="10240" width="11.44140625" style="958"/>
    <col min="10241" max="10241" width="46.44140625" style="958" customWidth="1"/>
    <col min="10242" max="10242" width="10.44140625" style="958" customWidth="1"/>
    <col min="10243" max="10245" width="15.44140625" style="958" customWidth="1"/>
    <col min="10246" max="10246" width="11.44140625" style="958"/>
    <col min="10247" max="10247" width="0" style="958" hidden="1" customWidth="1"/>
    <col min="10248" max="10496" width="11.44140625" style="958"/>
    <col min="10497" max="10497" width="46.44140625" style="958" customWidth="1"/>
    <col min="10498" max="10498" width="10.44140625" style="958" customWidth="1"/>
    <col min="10499" max="10501" width="15.44140625" style="958" customWidth="1"/>
    <col min="10502" max="10502" width="11.44140625" style="958"/>
    <col min="10503" max="10503" width="0" style="958" hidden="1" customWidth="1"/>
    <col min="10504" max="10752" width="11.44140625" style="958"/>
    <col min="10753" max="10753" width="46.44140625" style="958" customWidth="1"/>
    <col min="10754" max="10754" width="10.44140625" style="958" customWidth="1"/>
    <col min="10755" max="10757" width="15.44140625" style="958" customWidth="1"/>
    <col min="10758" max="10758" width="11.44140625" style="958"/>
    <col min="10759" max="10759" width="0" style="958" hidden="1" customWidth="1"/>
    <col min="10760" max="11008" width="11.44140625" style="958"/>
    <col min="11009" max="11009" width="46.44140625" style="958" customWidth="1"/>
    <col min="11010" max="11010" width="10.44140625" style="958" customWidth="1"/>
    <col min="11011" max="11013" width="15.44140625" style="958" customWidth="1"/>
    <col min="11014" max="11014" width="11.44140625" style="958"/>
    <col min="11015" max="11015" width="0" style="958" hidden="1" customWidth="1"/>
    <col min="11016" max="11264" width="11.44140625" style="958"/>
    <col min="11265" max="11265" width="46.44140625" style="958" customWidth="1"/>
    <col min="11266" max="11266" width="10.44140625" style="958" customWidth="1"/>
    <col min="11267" max="11269" width="15.44140625" style="958" customWidth="1"/>
    <col min="11270" max="11270" width="11.44140625" style="958"/>
    <col min="11271" max="11271" width="0" style="958" hidden="1" customWidth="1"/>
    <col min="11272" max="11520" width="11.44140625" style="958"/>
    <col min="11521" max="11521" width="46.44140625" style="958" customWidth="1"/>
    <col min="11522" max="11522" width="10.44140625" style="958" customWidth="1"/>
    <col min="11523" max="11525" width="15.44140625" style="958" customWidth="1"/>
    <col min="11526" max="11526" width="11.44140625" style="958"/>
    <col min="11527" max="11527" width="0" style="958" hidden="1" customWidth="1"/>
    <col min="11528" max="11776" width="11.44140625" style="958"/>
    <col min="11777" max="11777" width="46.44140625" style="958" customWidth="1"/>
    <col min="11778" max="11778" width="10.44140625" style="958" customWidth="1"/>
    <col min="11779" max="11781" width="15.44140625" style="958" customWidth="1"/>
    <col min="11782" max="11782" width="11.44140625" style="958"/>
    <col min="11783" max="11783" width="0" style="958" hidden="1" customWidth="1"/>
    <col min="11784" max="12032" width="11.44140625" style="958"/>
    <col min="12033" max="12033" width="46.44140625" style="958" customWidth="1"/>
    <col min="12034" max="12034" width="10.44140625" style="958" customWidth="1"/>
    <col min="12035" max="12037" width="15.44140625" style="958" customWidth="1"/>
    <col min="12038" max="12038" width="11.44140625" style="958"/>
    <col min="12039" max="12039" width="0" style="958" hidden="1" customWidth="1"/>
    <col min="12040" max="12288" width="11.44140625" style="958"/>
    <col min="12289" max="12289" width="46.44140625" style="958" customWidth="1"/>
    <col min="12290" max="12290" width="10.44140625" style="958" customWidth="1"/>
    <col min="12291" max="12293" width="15.44140625" style="958" customWidth="1"/>
    <col min="12294" max="12294" width="11.44140625" style="958"/>
    <col min="12295" max="12295" width="0" style="958" hidden="1" customWidth="1"/>
    <col min="12296" max="12544" width="11.44140625" style="958"/>
    <col min="12545" max="12545" width="46.44140625" style="958" customWidth="1"/>
    <col min="12546" max="12546" width="10.44140625" style="958" customWidth="1"/>
    <col min="12547" max="12549" width="15.44140625" style="958" customWidth="1"/>
    <col min="12550" max="12550" width="11.44140625" style="958"/>
    <col min="12551" max="12551" width="0" style="958" hidden="1" customWidth="1"/>
    <col min="12552" max="12800" width="11.44140625" style="958"/>
    <col min="12801" max="12801" width="46.44140625" style="958" customWidth="1"/>
    <col min="12802" max="12802" width="10.44140625" style="958" customWidth="1"/>
    <col min="12803" max="12805" width="15.44140625" style="958" customWidth="1"/>
    <col min="12806" max="12806" width="11.44140625" style="958"/>
    <col min="12807" max="12807" width="0" style="958" hidden="1" customWidth="1"/>
    <col min="12808" max="13056" width="11.44140625" style="958"/>
    <col min="13057" max="13057" width="46.44140625" style="958" customWidth="1"/>
    <col min="13058" max="13058" width="10.44140625" style="958" customWidth="1"/>
    <col min="13059" max="13061" width="15.44140625" style="958" customWidth="1"/>
    <col min="13062" max="13062" width="11.44140625" style="958"/>
    <col min="13063" max="13063" width="0" style="958" hidden="1" customWidth="1"/>
    <col min="13064" max="13312" width="11.44140625" style="958"/>
    <col min="13313" max="13313" width="46.44140625" style="958" customWidth="1"/>
    <col min="13314" max="13314" width="10.44140625" style="958" customWidth="1"/>
    <col min="13315" max="13317" width="15.44140625" style="958" customWidth="1"/>
    <col min="13318" max="13318" width="11.44140625" style="958"/>
    <col min="13319" max="13319" width="0" style="958" hidden="1" customWidth="1"/>
    <col min="13320" max="13568" width="11.44140625" style="958"/>
    <col min="13569" max="13569" width="46.44140625" style="958" customWidth="1"/>
    <col min="13570" max="13570" width="10.44140625" style="958" customWidth="1"/>
    <col min="13571" max="13573" width="15.44140625" style="958" customWidth="1"/>
    <col min="13574" max="13574" width="11.44140625" style="958"/>
    <col min="13575" max="13575" width="0" style="958" hidden="1" customWidth="1"/>
    <col min="13576" max="13824" width="11.44140625" style="958"/>
    <col min="13825" max="13825" width="46.44140625" style="958" customWidth="1"/>
    <col min="13826" max="13826" width="10.44140625" style="958" customWidth="1"/>
    <col min="13827" max="13829" width="15.44140625" style="958" customWidth="1"/>
    <col min="13830" max="13830" width="11.44140625" style="958"/>
    <col min="13831" max="13831" width="0" style="958" hidden="1" customWidth="1"/>
    <col min="13832" max="14080" width="11.44140625" style="958"/>
    <col min="14081" max="14081" width="46.44140625" style="958" customWidth="1"/>
    <col min="14082" max="14082" width="10.44140625" style="958" customWidth="1"/>
    <col min="14083" max="14085" width="15.44140625" style="958" customWidth="1"/>
    <col min="14086" max="14086" width="11.44140625" style="958"/>
    <col min="14087" max="14087" width="0" style="958" hidden="1" customWidth="1"/>
    <col min="14088" max="14336" width="11.44140625" style="958"/>
    <col min="14337" max="14337" width="46.44140625" style="958" customWidth="1"/>
    <col min="14338" max="14338" width="10.44140625" style="958" customWidth="1"/>
    <col min="14339" max="14341" width="15.44140625" style="958" customWidth="1"/>
    <col min="14342" max="14342" width="11.44140625" style="958"/>
    <col min="14343" max="14343" width="0" style="958" hidden="1" customWidth="1"/>
    <col min="14344" max="14592" width="11.44140625" style="958"/>
    <col min="14593" max="14593" width="46.44140625" style="958" customWidth="1"/>
    <col min="14594" max="14594" width="10.44140625" style="958" customWidth="1"/>
    <col min="14595" max="14597" width="15.44140625" style="958" customWidth="1"/>
    <col min="14598" max="14598" width="11.44140625" style="958"/>
    <col min="14599" max="14599" width="0" style="958" hidden="1" customWidth="1"/>
    <col min="14600" max="14848" width="11.44140625" style="958"/>
    <col min="14849" max="14849" width="46.44140625" style="958" customWidth="1"/>
    <col min="14850" max="14850" width="10.44140625" style="958" customWidth="1"/>
    <col min="14851" max="14853" width="15.44140625" style="958" customWidth="1"/>
    <col min="14854" max="14854" width="11.44140625" style="958"/>
    <col min="14855" max="14855" width="0" style="958" hidden="1" customWidth="1"/>
    <col min="14856" max="15104" width="11.44140625" style="958"/>
    <col min="15105" max="15105" width="46.44140625" style="958" customWidth="1"/>
    <col min="15106" max="15106" width="10.44140625" style="958" customWidth="1"/>
    <col min="15107" max="15109" width="15.44140625" style="958" customWidth="1"/>
    <col min="15110" max="15110" width="11.44140625" style="958"/>
    <col min="15111" max="15111" width="0" style="958" hidden="1" customWidth="1"/>
    <col min="15112" max="15360" width="11.44140625" style="958"/>
    <col min="15361" max="15361" width="46.44140625" style="958" customWidth="1"/>
    <col min="15362" max="15362" width="10.44140625" style="958" customWidth="1"/>
    <col min="15363" max="15365" width="15.44140625" style="958" customWidth="1"/>
    <col min="15366" max="15366" width="11.44140625" style="958"/>
    <col min="15367" max="15367" width="0" style="958" hidden="1" customWidth="1"/>
    <col min="15368" max="15616" width="11.44140625" style="958"/>
    <col min="15617" max="15617" width="46.44140625" style="958" customWidth="1"/>
    <col min="15618" max="15618" width="10.44140625" style="958" customWidth="1"/>
    <col min="15619" max="15621" width="15.44140625" style="958" customWidth="1"/>
    <col min="15622" max="15622" width="11.44140625" style="958"/>
    <col min="15623" max="15623" width="0" style="958" hidden="1" customWidth="1"/>
    <col min="15624" max="15872" width="11.44140625" style="958"/>
    <col min="15873" max="15873" width="46.44140625" style="958" customWidth="1"/>
    <col min="15874" max="15874" width="10.44140625" style="958" customWidth="1"/>
    <col min="15875" max="15877" width="15.44140625" style="958" customWidth="1"/>
    <col min="15878" max="15878" width="11.44140625" style="958"/>
    <col min="15879" max="15879" width="0" style="958" hidden="1" customWidth="1"/>
    <col min="15880" max="16128" width="11.44140625" style="958"/>
    <col min="16129" max="16129" width="46.44140625" style="958" customWidth="1"/>
    <col min="16130" max="16130" width="10.44140625" style="958" customWidth="1"/>
    <col min="16131" max="16133" width="15.44140625" style="958" customWidth="1"/>
    <col min="16134" max="16134" width="11.44140625" style="958"/>
    <col min="16135" max="16135" width="0" style="958" hidden="1" customWidth="1"/>
    <col min="16136" max="16384" width="11.44140625" style="958"/>
  </cols>
  <sheetData>
    <row r="1" spans="1:11" ht="18" customHeight="1">
      <c r="A1" s="1440" t="s">
        <v>1210</v>
      </c>
      <c r="B1" s="956"/>
      <c r="C1" s="956"/>
      <c r="D1" s="956"/>
      <c r="E1" s="956"/>
      <c r="F1" s="956"/>
      <c r="G1" s="957"/>
    </row>
    <row r="2" spans="1:11" ht="27" customHeight="1">
      <c r="A2" s="959" t="s">
        <v>898</v>
      </c>
      <c r="B2" s="959"/>
      <c r="C2" s="959"/>
      <c r="D2" s="959"/>
      <c r="E2" s="959"/>
      <c r="F2" s="959"/>
      <c r="G2" s="957"/>
    </row>
    <row r="3" spans="1:11" ht="27" customHeight="1">
      <c r="A3" s="959" t="s">
        <v>899</v>
      </c>
      <c r="B3" s="959"/>
      <c r="C3" s="959"/>
      <c r="D3" s="959"/>
      <c r="E3" s="959"/>
      <c r="F3" s="959"/>
      <c r="G3" s="960"/>
    </row>
    <row r="4" spans="1:11" ht="18" customHeight="1">
      <c r="A4" s="961">
        <v>46142</v>
      </c>
      <c r="B4" s="962"/>
      <c r="C4" s="962"/>
      <c r="D4" s="962"/>
      <c r="E4" s="962"/>
      <c r="F4" s="962"/>
      <c r="G4" s="963"/>
    </row>
    <row r="5" spans="1:11" ht="18" customHeight="1">
      <c r="A5" s="964" t="s">
        <v>125</v>
      </c>
      <c r="B5" s="965"/>
      <c r="C5" s="965"/>
      <c r="D5" s="965"/>
      <c r="E5" s="965"/>
      <c r="F5" s="965"/>
      <c r="G5" s="963"/>
    </row>
    <row r="6" spans="1:11" ht="15" customHeight="1" thickBot="1">
      <c r="A6" s="966"/>
      <c r="B6" s="967"/>
      <c r="C6" s="967"/>
      <c r="D6" s="967"/>
      <c r="E6" s="967"/>
      <c r="F6" s="967"/>
      <c r="G6" s="966"/>
    </row>
    <row r="7" spans="1:11" s="973" customFormat="1" ht="54.9" customHeight="1">
      <c r="A7" s="968"/>
      <c r="B7" s="969" t="s">
        <v>900</v>
      </c>
      <c r="C7" s="969" t="s">
        <v>901</v>
      </c>
      <c r="D7" s="969" t="s">
        <v>902</v>
      </c>
      <c r="E7" s="970" t="s">
        <v>903</v>
      </c>
      <c r="F7" s="971" t="s">
        <v>904</v>
      </c>
      <c r="G7" s="972"/>
    </row>
    <row r="8" spans="1:11" ht="8.4" customHeight="1">
      <c r="A8" s="974"/>
      <c r="B8" s="975"/>
      <c r="C8" s="975"/>
      <c r="D8" s="975"/>
      <c r="E8" s="975"/>
      <c r="F8" s="976"/>
      <c r="G8" s="976"/>
    </row>
    <row r="9" spans="1:11" s="981" customFormat="1" ht="24.75" customHeight="1">
      <c r="A9" s="977" t="s">
        <v>905</v>
      </c>
      <c r="B9" s="978">
        <v>2134557</v>
      </c>
      <c r="C9" s="978">
        <v>135736934.59971002</v>
      </c>
      <c r="D9" s="978">
        <v>93486810.018339992</v>
      </c>
      <c r="E9" s="978">
        <v>229223744.61805004</v>
      </c>
      <c r="F9" s="979">
        <v>59.5562250647518</v>
      </c>
      <c r="G9" s="980"/>
      <c r="I9" s="982"/>
    </row>
    <row r="10" spans="1:11" s="981" customFormat="1" ht="16.2" customHeight="1">
      <c r="A10" s="983" t="s">
        <v>906</v>
      </c>
      <c r="B10" s="984">
        <v>175373</v>
      </c>
      <c r="C10" s="984">
        <v>3519616.9486500002</v>
      </c>
      <c r="D10" s="984">
        <v>12029597.57426</v>
      </c>
      <c r="E10" s="984">
        <v>15549214.522910001</v>
      </c>
      <c r="F10" s="979">
        <v>4.0399502296308532</v>
      </c>
      <c r="G10" s="985"/>
      <c r="I10" s="982"/>
    </row>
    <row r="11" spans="1:11" s="981" customFormat="1" ht="16.2" customHeight="1">
      <c r="A11" s="983" t="s">
        <v>907</v>
      </c>
      <c r="B11" s="984">
        <v>168437</v>
      </c>
      <c r="C11" s="984">
        <v>3387211.5377199999</v>
      </c>
      <c r="D11" s="984">
        <v>10638471.52853</v>
      </c>
      <c r="E11" s="984">
        <v>14025683.06625</v>
      </c>
      <c r="F11" s="979">
        <v>3.6441108610817396</v>
      </c>
      <c r="G11" s="985"/>
      <c r="I11" s="982"/>
    </row>
    <row r="12" spans="1:11" s="981" customFormat="1" ht="16.2" customHeight="1">
      <c r="A12" s="983" t="s">
        <v>908</v>
      </c>
      <c r="B12" s="984">
        <v>6936</v>
      </c>
      <c r="C12" s="984">
        <v>132405.41093000001</v>
      </c>
      <c r="D12" s="984">
        <v>1391126.0457299999</v>
      </c>
      <c r="E12" s="984">
        <v>1523531.4566599999</v>
      </c>
      <c r="F12" s="979">
        <v>0.39583936854911317</v>
      </c>
      <c r="G12" s="986"/>
      <c r="I12" s="982"/>
    </row>
    <row r="13" spans="1:11" s="981" customFormat="1" ht="16.2" customHeight="1">
      <c r="A13" s="983" t="s">
        <v>909</v>
      </c>
      <c r="B13" s="984">
        <v>3652</v>
      </c>
      <c r="C13" s="984">
        <v>902449.16382999998</v>
      </c>
      <c r="D13" s="984">
        <v>8598809.8802499995</v>
      </c>
      <c r="E13" s="984">
        <v>9501259.0440800004</v>
      </c>
      <c r="F13" s="979">
        <v>2.4685885965723764</v>
      </c>
      <c r="G13" s="985"/>
      <c r="H13" s="982"/>
      <c r="I13" s="982"/>
      <c r="J13" s="982"/>
      <c r="K13" s="982"/>
    </row>
    <row r="14" spans="1:11" s="981" customFormat="1" ht="16.2" customHeight="1">
      <c r="A14" s="983" t="s">
        <v>910</v>
      </c>
      <c r="B14" s="984">
        <v>195882</v>
      </c>
      <c r="C14" s="984">
        <v>24189250.7423</v>
      </c>
      <c r="D14" s="984">
        <v>24150508.806019999</v>
      </c>
      <c r="E14" s="984">
        <v>48339759.548320003</v>
      </c>
      <c r="F14" s="979">
        <v>12.559491182001359</v>
      </c>
      <c r="G14" s="985"/>
      <c r="I14" s="982"/>
    </row>
    <row r="15" spans="1:11" s="981" customFormat="1" ht="16.2" customHeight="1">
      <c r="A15" s="983" t="s">
        <v>911</v>
      </c>
      <c r="B15" s="984">
        <v>56459</v>
      </c>
      <c r="C15" s="984">
        <v>7722882.5288300002</v>
      </c>
      <c r="D15" s="984">
        <v>9389529.1804499999</v>
      </c>
      <c r="E15" s="984">
        <v>17112411.709279999</v>
      </c>
      <c r="F15" s="979">
        <v>4.4460954289738162</v>
      </c>
      <c r="G15" s="985"/>
      <c r="I15" s="982"/>
    </row>
    <row r="16" spans="1:11" s="981" customFormat="1" ht="16.2" customHeight="1">
      <c r="A16" s="983" t="s">
        <v>912</v>
      </c>
      <c r="B16" s="984">
        <v>70110</v>
      </c>
      <c r="C16" s="984">
        <v>2415600.7842399999</v>
      </c>
      <c r="D16" s="984">
        <v>2224599.6071500001</v>
      </c>
      <c r="E16" s="984">
        <v>4640200.3913899995</v>
      </c>
      <c r="F16" s="979">
        <v>1.2056029331326568</v>
      </c>
      <c r="G16" s="985"/>
      <c r="I16" s="982"/>
    </row>
    <row r="17" spans="1:11" s="981" customFormat="1" ht="16.2" customHeight="1">
      <c r="A17" s="983" t="s">
        <v>913</v>
      </c>
      <c r="B17" s="984">
        <v>20010</v>
      </c>
      <c r="C17" s="984">
        <v>1890185.39903</v>
      </c>
      <c r="D17" s="984">
        <v>1046842.1389</v>
      </c>
      <c r="E17" s="984">
        <v>2937027.5379300001</v>
      </c>
      <c r="F17" s="979">
        <v>0.76308967625406787</v>
      </c>
      <c r="G17" s="985"/>
      <c r="I17" s="982"/>
    </row>
    <row r="18" spans="1:11" s="981" customFormat="1" ht="16.2" customHeight="1">
      <c r="A18" s="983" t="s">
        <v>914</v>
      </c>
      <c r="B18" s="984">
        <v>3465</v>
      </c>
      <c r="C18" s="984">
        <v>2078704.6204299999</v>
      </c>
      <c r="D18" s="984">
        <v>2669250.3754599998</v>
      </c>
      <c r="E18" s="984">
        <v>4747954.9958899999</v>
      </c>
      <c r="F18" s="979">
        <v>1.2335994109323656</v>
      </c>
      <c r="G18" s="985"/>
      <c r="I18" s="982"/>
    </row>
    <row r="19" spans="1:11" s="981" customFormat="1" ht="16.2" customHeight="1">
      <c r="A19" s="983" t="s">
        <v>915</v>
      </c>
      <c r="B19" s="984">
        <v>3404</v>
      </c>
      <c r="C19" s="984">
        <v>1101119.0157900001</v>
      </c>
      <c r="D19" s="984">
        <v>1585034.2765200001</v>
      </c>
      <c r="E19" s="984">
        <v>2686153.2923099999</v>
      </c>
      <c r="F19" s="979">
        <v>0.69790828302628261</v>
      </c>
      <c r="G19" s="985"/>
      <c r="I19" s="982"/>
    </row>
    <row r="20" spans="1:11" s="981" customFormat="1" ht="16.2" customHeight="1">
      <c r="A20" s="983" t="s">
        <v>916</v>
      </c>
      <c r="B20" s="984">
        <v>5616</v>
      </c>
      <c r="C20" s="984">
        <v>4158368.7601399999</v>
      </c>
      <c r="D20" s="984">
        <v>463455.07010000001</v>
      </c>
      <c r="E20" s="984">
        <v>4621823.83024</v>
      </c>
      <c r="F20" s="979">
        <v>1.2008283901917012</v>
      </c>
      <c r="G20" s="985"/>
      <c r="I20" s="982"/>
    </row>
    <row r="21" spans="1:11" s="981" customFormat="1" ht="16.2" customHeight="1">
      <c r="A21" s="983" t="s">
        <v>917</v>
      </c>
      <c r="B21" s="984">
        <v>14726</v>
      </c>
      <c r="C21" s="984">
        <v>1932167.6587499999</v>
      </c>
      <c r="D21" s="984">
        <v>4861810.7846299997</v>
      </c>
      <c r="E21" s="984">
        <v>6793978.4433800001</v>
      </c>
      <c r="F21" s="979">
        <v>1.7651910797165711</v>
      </c>
      <c r="G21" s="985"/>
      <c r="I21" s="982"/>
    </row>
    <row r="22" spans="1:11" s="981" customFormat="1" ht="16.2" customHeight="1">
      <c r="A22" s="983" t="s">
        <v>918</v>
      </c>
      <c r="B22" s="984">
        <v>12247</v>
      </c>
      <c r="C22" s="984">
        <v>752493.59371000004</v>
      </c>
      <c r="D22" s="984">
        <v>1168040.27819</v>
      </c>
      <c r="E22" s="984">
        <v>1920533.8718999999</v>
      </c>
      <c r="F22" s="979">
        <v>0.49898734404650702</v>
      </c>
      <c r="G22" s="985"/>
      <c r="I22" s="982"/>
    </row>
    <row r="23" spans="1:11" s="981" customFormat="1" ht="16.2" customHeight="1">
      <c r="A23" s="983" t="s">
        <v>919</v>
      </c>
      <c r="B23" s="984">
        <v>2163</v>
      </c>
      <c r="C23" s="984">
        <v>188441.56252000001</v>
      </c>
      <c r="D23" s="984">
        <v>259240.55590000001</v>
      </c>
      <c r="E23" s="984">
        <v>447682.11842000001</v>
      </c>
      <c r="F23" s="979">
        <v>0.11631542380791771</v>
      </c>
      <c r="G23" s="985"/>
      <c r="I23" s="982"/>
    </row>
    <row r="24" spans="1:11" s="981" customFormat="1" ht="16.2" customHeight="1">
      <c r="A24" s="983" t="s">
        <v>920</v>
      </c>
      <c r="B24" s="984">
        <v>7682</v>
      </c>
      <c r="C24" s="984">
        <v>1949286.81886</v>
      </c>
      <c r="D24" s="984">
        <v>482706.53872000001</v>
      </c>
      <c r="E24" s="984">
        <v>2431993.3575800001</v>
      </c>
      <c r="F24" s="979">
        <v>0.63187321191947121</v>
      </c>
      <c r="G24" s="985"/>
      <c r="I24" s="982"/>
    </row>
    <row r="25" spans="1:11" s="981" customFormat="1" ht="16.2" customHeight="1">
      <c r="A25" s="983" t="s">
        <v>921</v>
      </c>
      <c r="B25" s="984">
        <v>1484</v>
      </c>
      <c r="C25" s="984">
        <v>4896016.2288100002</v>
      </c>
      <c r="D25" s="984">
        <v>3454651.87029</v>
      </c>
      <c r="E25" s="984">
        <v>8350668.0991000002</v>
      </c>
      <c r="F25" s="979">
        <v>2.1696455119854128</v>
      </c>
      <c r="G25" s="986"/>
      <c r="I25" s="982"/>
    </row>
    <row r="26" spans="1:11" s="981" customFormat="1" ht="16.2" customHeight="1">
      <c r="A26" s="983" t="s">
        <v>922</v>
      </c>
      <c r="B26" s="984">
        <v>3176</v>
      </c>
      <c r="C26" s="984">
        <v>165839.89155999999</v>
      </c>
      <c r="D26" s="984">
        <v>83410.321479999999</v>
      </c>
      <c r="E26" s="984">
        <v>249250.21304</v>
      </c>
      <c r="F26" s="979">
        <v>6.4759441959132288E-2</v>
      </c>
      <c r="G26" s="985"/>
      <c r="H26" s="982"/>
      <c r="I26" s="982"/>
      <c r="J26" s="982"/>
      <c r="K26" s="982"/>
    </row>
    <row r="27" spans="1:11" s="981" customFormat="1" ht="16.2" customHeight="1">
      <c r="A27" s="983" t="s">
        <v>923</v>
      </c>
      <c r="B27" s="984">
        <v>76842</v>
      </c>
      <c r="C27" s="984">
        <v>2867696.3328300002</v>
      </c>
      <c r="D27" s="984">
        <v>1248975.5961199999</v>
      </c>
      <c r="E27" s="984">
        <v>4116671.9289500001</v>
      </c>
      <c r="F27" s="979">
        <v>1.06958133995594</v>
      </c>
      <c r="G27" s="985"/>
      <c r="I27" s="982"/>
    </row>
    <row r="28" spans="1:11" s="981" customFormat="1" ht="16.2" customHeight="1">
      <c r="A28" s="983" t="s">
        <v>924</v>
      </c>
      <c r="B28" s="984">
        <v>1087548</v>
      </c>
      <c r="C28" s="984">
        <v>43537179.55235</v>
      </c>
      <c r="D28" s="984">
        <v>17616428.318629999</v>
      </c>
      <c r="E28" s="984">
        <v>61153607.870980002</v>
      </c>
      <c r="F28" s="979">
        <v>15.888746778630496</v>
      </c>
      <c r="G28" s="985"/>
      <c r="I28" s="982"/>
    </row>
    <row r="29" spans="1:11" s="981" customFormat="1" ht="16.2" customHeight="1">
      <c r="A29" s="983" t="s">
        <v>925</v>
      </c>
      <c r="B29" s="984">
        <v>49045</v>
      </c>
      <c r="C29" s="984">
        <v>3418618.85182</v>
      </c>
      <c r="D29" s="984">
        <v>4259785.8484800002</v>
      </c>
      <c r="E29" s="984">
        <v>7678404.7002999997</v>
      </c>
      <c r="F29" s="979">
        <v>1.9949800542317178</v>
      </c>
      <c r="G29" s="985"/>
      <c r="I29" s="982"/>
    </row>
    <row r="30" spans="1:11" s="981" customFormat="1" ht="16.2" customHeight="1">
      <c r="A30" s="983" t="s">
        <v>926</v>
      </c>
      <c r="B30" s="984">
        <v>245577</v>
      </c>
      <c r="C30" s="984">
        <v>18364402.238910001</v>
      </c>
      <c r="D30" s="984">
        <v>12172810.689959999</v>
      </c>
      <c r="E30" s="984">
        <v>30537212.92887</v>
      </c>
      <c r="F30" s="979">
        <v>7.9340869728502792</v>
      </c>
      <c r="G30" s="985"/>
      <c r="I30" s="982"/>
    </row>
    <row r="31" spans="1:11" s="981" customFormat="1" ht="16.2" customHeight="1">
      <c r="A31" s="983" t="s">
        <v>927</v>
      </c>
      <c r="B31" s="984">
        <v>792926</v>
      </c>
      <c r="C31" s="984">
        <v>21754158.461619999</v>
      </c>
      <c r="D31" s="984">
        <v>1183831.7801900001</v>
      </c>
      <c r="E31" s="984">
        <v>22937990.241810001</v>
      </c>
      <c r="F31" s="979">
        <v>5.9596797515484985</v>
      </c>
      <c r="G31" s="986"/>
      <c r="I31" s="982"/>
    </row>
    <row r="32" spans="1:11" s="981" customFormat="1" ht="16.2" customHeight="1">
      <c r="A32" s="983" t="s">
        <v>928</v>
      </c>
      <c r="B32" s="984">
        <v>132697</v>
      </c>
      <c r="C32" s="984">
        <v>10956616.22157</v>
      </c>
      <c r="D32" s="984">
        <v>7576187.5031099999</v>
      </c>
      <c r="E32" s="984">
        <v>18532803.724679999</v>
      </c>
      <c r="F32" s="979">
        <v>4.8151374175788551</v>
      </c>
      <c r="G32" s="985"/>
      <c r="I32" s="982"/>
    </row>
    <row r="33" spans="1:9" s="981" customFormat="1" ht="16.2" customHeight="1">
      <c r="A33" s="983" t="s">
        <v>929</v>
      </c>
      <c r="B33" s="984">
        <v>136762</v>
      </c>
      <c r="C33" s="984">
        <v>4379041.6255299998</v>
      </c>
      <c r="D33" s="984">
        <v>954779.62158000004</v>
      </c>
      <c r="E33" s="984">
        <v>5333821.2471099999</v>
      </c>
      <c r="F33" s="979">
        <v>1.3858174212159005</v>
      </c>
      <c r="G33" s="985"/>
      <c r="I33" s="982"/>
    </row>
    <row r="34" spans="1:9" s="981" customFormat="1" ht="16.2" customHeight="1">
      <c r="A34" s="983" t="s">
        <v>930</v>
      </c>
      <c r="B34" s="984">
        <v>13822</v>
      </c>
      <c r="C34" s="984">
        <v>7874835.5730100004</v>
      </c>
      <c r="D34" s="984">
        <v>578325.60649000003</v>
      </c>
      <c r="E34" s="984">
        <v>8453161.1795000006</v>
      </c>
      <c r="F34" s="979">
        <v>2.1962749563915902</v>
      </c>
      <c r="G34" s="985"/>
      <c r="I34" s="982"/>
    </row>
    <row r="35" spans="1:9" s="981" customFormat="1" ht="16.2" customHeight="1">
      <c r="A35" s="983" t="s">
        <v>931</v>
      </c>
      <c r="B35" s="984">
        <v>3890</v>
      </c>
      <c r="C35" s="984">
        <v>7519335.3613999998</v>
      </c>
      <c r="D35" s="984">
        <v>6907097.0743800001</v>
      </c>
      <c r="E35" s="984">
        <v>14426432.43578</v>
      </c>
      <c r="F35" s="979">
        <v>3.7482323589922428</v>
      </c>
      <c r="G35" s="985"/>
      <c r="I35" s="982"/>
    </row>
    <row r="36" spans="1:9" s="981" customFormat="1" ht="16.2" customHeight="1">
      <c r="A36" s="983" t="s">
        <v>932</v>
      </c>
      <c r="B36" s="984">
        <v>16640</v>
      </c>
      <c r="C36" s="984">
        <v>5968843.9778100001</v>
      </c>
      <c r="D36" s="984">
        <v>3649385.3115900001</v>
      </c>
      <c r="E36" s="984">
        <v>9618229.2894000001</v>
      </c>
      <c r="F36" s="979">
        <v>2.4989794544992678</v>
      </c>
      <c r="G36" s="986"/>
      <c r="I36" s="982"/>
    </row>
    <row r="37" spans="1:9" s="981" customFormat="1" ht="16.2" customHeight="1">
      <c r="A37" s="983" t="s">
        <v>933</v>
      </c>
      <c r="B37" s="984">
        <v>56437</v>
      </c>
      <c r="C37" s="984">
        <v>3923374.42649</v>
      </c>
      <c r="D37" s="984">
        <v>3099914.5158899999</v>
      </c>
      <c r="E37" s="984">
        <v>7023288.9423799999</v>
      </c>
      <c r="F37" s="979">
        <v>1.8247698450443546</v>
      </c>
      <c r="G37" s="985"/>
      <c r="I37" s="982"/>
    </row>
    <row r="38" spans="1:9" s="981" customFormat="1" ht="16.2" customHeight="1">
      <c r="A38" s="983" t="s">
        <v>934</v>
      </c>
      <c r="B38" s="984">
        <v>51480</v>
      </c>
      <c r="C38" s="984">
        <v>3125280.0034599998</v>
      </c>
      <c r="D38" s="984">
        <v>2117279.55907</v>
      </c>
      <c r="E38" s="984">
        <v>5242559.5625299998</v>
      </c>
      <c r="F38" s="979">
        <v>1.3621060843485466</v>
      </c>
      <c r="G38" s="985"/>
      <c r="I38" s="982"/>
    </row>
    <row r="39" spans="1:9" s="981" customFormat="1" ht="16.2" customHeight="1">
      <c r="A39" s="983" t="s">
        <v>935</v>
      </c>
      <c r="B39" s="984">
        <v>2039</v>
      </c>
      <c r="C39" s="984">
        <v>330997.86076000001</v>
      </c>
      <c r="D39" s="984">
        <v>3956.5779699999998</v>
      </c>
      <c r="E39" s="984">
        <v>334954.43872999999</v>
      </c>
      <c r="F39" s="979">
        <v>8.7026856544383746E-2</v>
      </c>
      <c r="G39" s="986"/>
      <c r="I39" s="982"/>
    </row>
    <row r="40" spans="1:9" s="981" customFormat="1" ht="16.2" customHeight="1">
      <c r="A40" s="983" t="s">
        <v>936</v>
      </c>
      <c r="B40" s="984">
        <v>13126</v>
      </c>
      <c r="C40" s="984">
        <v>4307157.86998</v>
      </c>
      <c r="D40" s="984">
        <v>81859.822320000007</v>
      </c>
      <c r="E40" s="984">
        <v>4389017.6923000002</v>
      </c>
      <c r="F40" s="979">
        <v>1.1403413984504516</v>
      </c>
      <c r="G40" s="985"/>
      <c r="I40" s="982"/>
    </row>
    <row r="41" spans="1:9" s="981" customFormat="1" ht="16.2" customHeight="1">
      <c r="A41" s="983" t="s">
        <v>937</v>
      </c>
      <c r="B41" s="984">
        <v>19165</v>
      </c>
      <c r="C41" s="984">
        <v>2342235.3391999998</v>
      </c>
      <c r="D41" s="984">
        <v>128066.87386000001</v>
      </c>
      <c r="E41" s="984">
        <v>2470302.21306</v>
      </c>
      <c r="F41" s="979">
        <v>0.64182650372500205</v>
      </c>
      <c r="G41" s="985"/>
      <c r="I41" s="982"/>
    </row>
    <row r="42" spans="1:9" s="981" customFormat="1" ht="16.2" customHeight="1">
      <c r="A42" s="983" t="s">
        <v>938</v>
      </c>
      <c r="B42" s="984">
        <v>10290</v>
      </c>
      <c r="C42" s="984">
        <v>841400.60270000005</v>
      </c>
      <c r="D42" s="984">
        <v>17230.672149999999</v>
      </c>
      <c r="E42" s="984">
        <v>858631.27485000005</v>
      </c>
      <c r="F42" s="979">
        <v>0.22308699972513507</v>
      </c>
      <c r="G42" s="985"/>
      <c r="I42" s="982"/>
    </row>
    <row r="43" spans="1:9" s="981" customFormat="1" ht="16.2" customHeight="1">
      <c r="A43" s="983" t="s">
        <v>939</v>
      </c>
      <c r="B43" s="984">
        <v>107926</v>
      </c>
      <c r="C43" s="984">
        <v>2638785.79745</v>
      </c>
      <c r="D43" s="984">
        <v>949719.12133999995</v>
      </c>
      <c r="E43" s="984">
        <v>3588504.91879</v>
      </c>
      <c r="F43" s="979">
        <v>0.93235457323820847</v>
      </c>
      <c r="G43" s="985"/>
      <c r="I43" s="982"/>
    </row>
    <row r="44" spans="1:9" s="981" customFormat="1" ht="16.2" customHeight="1">
      <c r="A44" s="983" t="s">
        <v>940</v>
      </c>
      <c r="B44" s="984">
        <v>26326</v>
      </c>
      <c r="C44" s="984">
        <v>1450981.08002</v>
      </c>
      <c r="D44" s="984">
        <v>240625.39154000001</v>
      </c>
      <c r="E44" s="984">
        <v>1691606.47156</v>
      </c>
      <c r="F44" s="979">
        <v>0.43950811426228165</v>
      </c>
      <c r="G44" s="985"/>
      <c r="I44" s="982"/>
    </row>
    <row r="45" spans="1:9" s="981" customFormat="1" ht="16.2" customHeight="1">
      <c r="A45" s="987" t="s">
        <v>941</v>
      </c>
      <c r="B45" s="978">
        <v>281840</v>
      </c>
      <c r="C45" s="978">
        <v>68859670.548130006</v>
      </c>
      <c r="D45" s="978">
        <v>4188921.92906</v>
      </c>
      <c r="E45" s="978">
        <v>73048592.477190003</v>
      </c>
      <c r="F45" s="979">
        <v>18.979265963410523</v>
      </c>
      <c r="G45" s="985"/>
      <c r="I45" s="982"/>
    </row>
    <row r="46" spans="1:9" s="989" customFormat="1" ht="16.2" customHeight="1">
      <c r="A46" s="987" t="s">
        <v>942</v>
      </c>
      <c r="B46" s="978">
        <v>9735288</v>
      </c>
      <c r="C46" s="978">
        <v>76783950.953020006</v>
      </c>
      <c r="D46" s="978">
        <v>5830001.1160199996</v>
      </c>
      <c r="E46" s="978">
        <v>82613952.06904</v>
      </c>
      <c r="F46" s="979">
        <v>21.464508971837677</v>
      </c>
      <c r="G46" s="988"/>
      <c r="I46" s="982"/>
    </row>
    <row r="47" spans="1:9" s="989" customFormat="1" ht="18.75" customHeight="1">
      <c r="A47" s="990" t="s">
        <v>943</v>
      </c>
      <c r="B47" s="978">
        <v>12151685</v>
      </c>
      <c r="C47" s="978">
        <v>281380556.10086</v>
      </c>
      <c r="D47" s="978">
        <v>103505733.06342</v>
      </c>
      <c r="E47" s="978">
        <v>384886289.16428006</v>
      </c>
      <c r="F47" s="979">
        <v>100</v>
      </c>
      <c r="G47" s="991"/>
      <c r="I47" s="982"/>
    </row>
    <row r="48" spans="1:9" ht="8.4" customHeight="1" thickBot="1">
      <c r="A48" s="992"/>
      <c r="B48" s="993"/>
      <c r="C48" s="993"/>
      <c r="D48" s="993"/>
      <c r="E48" s="993"/>
      <c r="F48" s="993"/>
      <c r="G48" s="994"/>
    </row>
    <row r="49" spans="1:7" ht="5.25" customHeight="1">
      <c r="A49" s="995"/>
      <c r="B49" s="996"/>
      <c r="C49" s="996"/>
      <c r="D49" s="996"/>
      <c r="E49" s="996"/>
      <c r="F49" s="996"/>
      <c r="G49" s="996"/>
    </row>
    <row r="50" spans="1:7" ht="9.9" customHeight="1">
      <c r="A50" s="997" t="s">
        <v>482</v>
      </c>
      <c r="B50" s="997"/>
      <c r="C50" s="997"/>
      <c r="D50" s="997"/>
      <c r="E50" s="998"/>
      <c r="F50" s="997"/>
      <c r="G50" s="997"/>
    </row>
    <row r="51" spans="1:7" ht="9.9" customHeight="1">
      <c r="A51" s="999" t="s">
        <v>944</v>
      </c>
      <c r="B51" s="999"/>
      <c r="C51" s="999"/>
      <c r="D51" s="999"/>
      <c r="E51" s="999"/>
      <c r="F51" s="999"/>
      <c r="G51" s="999"/>
    </row>
    <row r="52" spans="1:7" ht="9.9" customHeight="1">
      <c r="A52" s="999" t="s">
        <v>945</v>
      </c>
      <c r="B52" s="999"/>
      <c r="C52" s="999"/>
      <c r="D52" s="999"/>
      <c r="E52" s="999"/>
      <c r="F52" s="999"/>
      <c r="G52" s="997"/>
    </row>
    <row r="53" spans="1:7" ht="24" customHeight="1">
      <c r="A53" s="999"/>
      <c r="B53" s="999"/>
      <c r="C53" s="999"/>
      <c r="D53" s="999"/>
      <c r="E53" s="999"/>
      <c r="F53" s="999"/>
      <c r="G53" s="997"/>
    </row>
    <row r="54" spans="1:7">
      <c r="A54" s="997"/>
      <c r="B54" s="966"/>
      <c r="C54" s="966"/>
      <c r="D54" s="966"/>
      <c r="E54" s="966"/>
      <c r="F54" s="966"/>
      <c r="G54" s="967"/>
    </row>
    <row r="55" spans="1:7">
      <c r="A55" s="966"/>
      <c r="B55" s="966"/>
      <c r="C55" s="966"/>
      <c r="D55" s="966"/>
      <c r="E55" s="966"/>
      <c r="F55" s="966"/>
      <c r="G55" s="967"/>
    </row>
    <row r="56" spans="1:7">
      <c r="A56" s="966"/>
      <c r="B56" s="966"/>
      <c r="C56" s="966"/>
      <c r="D56" s="966"/>
      <c r="E56" s="966"/>
      <c r="F56" s="966"/>
      <c r="G56" s="967"/>
    </row>
    <row r="57" spans="1:7">
      <c r="A57" s="966"/>
      <c r="B57" s="966"/>
      <c r="C57" s="966"/>
      <c r="D57" s="966"/>
      <c r="E57" s="966"/>
      <c r="F57" s="966"/>
      <c r="G57" s="967"/>
    </row>
    <row r="58" spans="1:7">
      <c r="A58" s="966"/>
      <c r="B58" s="966"/>
      <c r="C58" s="966"/>
      <c r="D58" s="966"/>
      <c r="E58" s="966"/>
      <c r="F58" s="966"/>
      <c r="G58" s="967"/>
    </row>
    <row r="59" spans="1:7">
      <c r="A59" s="966"/>
      <c r="B59" s="966"/>
      <c r="C59" s="966"/>
      <c r="D59" s="966"/>
      <c r="E59" s="966"/>
      <c r="F59" s="966"/>
      <c r="G59" s="967"/>
    </row>
    <row r="60" spans="1:7">
      <c r="A60" s="966"/>
      <c r="B60" s="966"/>
      <c r="C60" s="966"/>
      <c r="D60" s="966"/>
      <c r="E60" s="966"/>
      <c r="F60" s="966"/>
      <c r="G60" s="967"/>
    </row>
    <row r="61" spans="1:7">
      <c r="A61" s="966"/>
      <c r="B61" s="966"/>
      <c r="C61" s="966"/>
      <c r="D61" s="966"/>
      <c r="E61" s="966"/>
      <c r="F61" s="966"/>
      <c r="G61" s="967"/>
    </row>
    <row r="62" spans="1:7">
      <c r="A62" s="966"/>
      <c r="B62" s="966"/>
      <c r="C62" s="966"/>
      <c r="D62" s="966"/>
      <c r="E62" s="966"/>
      <c r="F62" s="966"/>
      <c r="G62" s="967"/>
    </row>
    <row r="63" spans="1:7">
      <c r="A63" s="966"/>
      <c r="B63" s="966"/>
      <c r="C63" s="966"/>
      <c r="D63" s="966"/>
      <c r="E63" s="966"/>
      <c r="F63" s="966"/>
      <c r="G63" s="967"/>
    </row>
    <row r="64" spans="1:7">
      <c r="A64" s="966"/>
      <c r="B64" s="966"/>
      <c r="C64" s="966"/>
      <c r="D64" s="966"/>
      <c r="E64" s="966"/>
      <c r="F64" s="966"/>
      <c r="G64" s="967"/>
    </row>
    <row r="65" spans="1:7">
      <c r="A65" s="966"/>
      <c r="B65" s="966"/>
      <c r="C65" s="966"/>
      <c r="D65" s="966"/>
      <c r="E65" s="966"/>
      <c r="F65" s="966"/>
      <c r="G65" s="967"/>
    </row>
    <row r="66" spans="1:7">
      <c r="A66" s="966"/>
      <c r="B66" s="966"/>
      <c r="C66" s="966"/>
      <c r="D66" s="966"/>
      <c r="E66" s="966"/>
      <c r="F66" s="966"/>
      <c r="G66" s="967"/>
    </row>
    <row r="67" spans="1:7">
      <c r="A67" s="966"/>
      <c r="B67" s="966"/>
      <c r="C67" s="966"/>
      <c r="D67" s="966"/>
      <c r="E67" s="966"/>
      <c r="F67" s="966"/>
      <c r="G67" s="966"/>
    </row>
    <row r="68" spans="1:7">
      <c r="A68" s="966"/>
      <c r="B68" s="966"/>
      <c r="C68" s="966"/>
      <c r="D68" s="966"/>
      <c r="E68" s="966"/>
      <c r="F68" s="966"/>
      <c r="G68" s="966"/>
    </row>
    <row r="69" spans="1:7">
      <c r="A69" s="966"/>
      <c r="B69" s="966"/>
      <c r="C69" s="966"/>
      <c r="D69" s="966"/>
      <c r="E69" s="966"/>
      <c r="F69" s="966"/>
      <c r="G69" s="966"/>
    </row>
    <row r="70" spans="1:7">
      <c r="A70" s="966"/>
      <c r="B70" s="966"/>
      <c r="C70" s="966"/>
      <c r="D70" s="966"/>
      <c r="E70" s="966"/>
      <c r="F70" s="966"/>
      <c r="G70" s="966"/>
    </row>
    <row r="71" spans="1:7">
      <c r="A71" s="966"/>
      <c r="B71" s="966"/>
      <c r="C71" s="966"/>
      <c r="D71" s="966"/>
      <c r="E71" s="966"/>
      <c r="F71" s="966"/>
      <c r="G71" s="966"/>
    </row>
    <row r="204" spans="3:3">
      <c r="C204" s="958" t="s">
        <v>159</v>
      </c>
    </row>
  </sheetData>
  <mergeCells count="2">
    <mergeCell ref="A51:G51"/>
    <mergeCell ref="A52:F53"/>
  </mergeCells>
  <hyperlinks>
    <hyperlink ref="A1" location="Índice!A1" display="Volver al Índice" xr:uid="{484B6923-39E3-4C39-AC3C-9142985B668F}"/>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77769-8619-4598-85D9-E578F356E312}">
  <dimension ref="A1:U794"/>
  <sheetViews>
    <sheetView showGridLines="0" zoomScale="70" zoomScaleNormal="70" workbookViewId="0"/>
  </sheetViews>
  <sheetFormatPr baseColWidth="10" defaultColWidth="11.44140625" defaultRowHeight="13.8"/>
  <cols>
    <col min="1" max="1" width="13" style="1033" customWidth="1"/>
    <col min="2" max="2" width="16.6640625" style="1033" bestFit="1" customWidth="1"/>
    <col min="3" max="3" width="26.109375" style="1033" bestFit="1" customWidth="1"/>
    <col min="4" max="4" width="15.6640625" style="1033" bestFit="1" customWidth="1"/>
    <col min="5" max="5" width="16" style="1033" bestFit="1" customWidth="1"/>
    <col min="6" max="6" width="17.109375" style="1033" bestFit="1" customWidth="1"/>
    <col min="7" max="7" width="14" style="1033" bestFit="1" customWidth="1"/>
    <col min="8" max="10" width="13.44140625" style="1033" bestFit="1" customWidth="1"/>
    <col min="11" max="15" width="14" style="1033" bestFit="1" customWidth="1"/>
    <col min="16" max="16" width="15.44140625" style="1033" bestFit="1" customWidth="1"/>
    <col min="17" max="17" width="14" style="1033" bestFit="1" customWidth="1"/>
    <col min="18" max="18" width="15.44140625" style="1033" bestFit="1" customWidth="1"/>
    <col min="19" max="16384" width="11.44140625" style="1008"/>
  </cols>
  <sheetData>
    <row r="1" spans="1:21" s="315" customFormat="1" ht="19.8">
      <c r="A1" s="1440" t="s">
        <v>1210</v>
      </c>
      <c r="B1" s="1000"/>
      <c r="C1" s="1000"/>
      <c r="D1" s="1000"/>
      <c r="E1" s="1000"/>
      <c r="F1" s="1000"/>
      <c r="G1" s="1000"/>
      <c r="H1" s="1000"/>
      <c r="I1" s="1000"/>
      <c r="J1" s="1000"/>
      <c r="K1" s="1000"/>
      <c r="L1" s="1000"/>
      <c r="M1" s="1000"/>
      <c r="N1" s="1000"/>
      <c r="O1" s="1001"/>
      <c r="P1" s="1001"/>
      <c r="Q1" s="1001"/>
      <c r="R1" s="1001"/>
      <c r="T1" s="1002"/>
      <c r="U1" s="1002"/>
    </row>
    <row r="2" spans="1:21" s="1005" customFormat="1" ht="28.2">
      <c r="A2" s="1003" t="s">
        <v>946</v>
      </c>
      <c r="B2" s="1003"/>
      <c r="C2" s="1003"/>
      <c r="D2" s="1003"/>
      <c r="E2" s="1003"/>
      <c r="F2" s="1003"/>
      <c r="G2" s="1003"/>
      <c r="H2" s="1003"/>
      <c r="I2" s="1003"/>
      <c r="J2" s="1003"/>
      <c r="K2" s="1003"/>
      <c r="L2" s="1003"/>
      <c r="M2" s="1003"/>
      <c r="N2" s="1003"/>
      <c r="O2" s="1003"/>
      <c r="P2" s="1001"/>
      <c r="Q2" s="1004"/>
      <c r="R2" s="1001"/>
      <c r="T2" s="1002"/>
    </row>
    <row r="3" spans="1:21" s="1007" customFormat="1" ht="18">
      <c r="A3" s="1006">
        <v>46142</v>
      </c>
      <c r="B3" s="1006"/>
      <c r="C3" s="1006"/>
      <c r="D3" s="1006"/>
      <c r="E3" s="1006"/>
      <c r="F3" s="1006"/>
      <c r="G3" s="1006"/>
      <c r="H3" s="1006"/>
      <c r="I3" s="1006"/>
      <c r="J3" s="1006"/>
      <c r="K3" s="1006"/>
      <c r="L3" s="1006"/>
      <c r="M3" s="1006"/>
      <c r="N3" s="1006"/>
      <c r="O3" s="1006"/>
      <c r="P3" s="1006"/>
      <c r="Q3" s="1006"/>
      <c r="R3" s="1006"/>
      <c r="T3" s="1008"/>
    </row>
    <row r="4" spans="1:21" s="1009" customFormat="1" ht="16.8">
      <c r="B4" s="1010"/>
      <c r="C4" s="1010"/>
      <c r="D4" s="1010"/>
      <c r="E4" s="1010"/>
      <c r="F4" s="1010"/>
      <c r="G4" s="1010"/>
      <c r="H4" s="1011" t="s">
        <v>947</v>
      </c>
      <c r="J4" s="1010"/>
      <c r="K4" s="1010"/>
      <c r="L4" s="1010"/>
      <c r="M4" s="1010"/>
      <c r="N4" s="1010"/>
      <c r="O4" s="1010"/>
      <c r="P4" s="1010"/>
      <c r="R4" s="1010"/>
      <c r="T4" s="1008"/>
    </row>
    <row r="5" spans="1:21" s="315" customFormat="1" ht="10.5" customHeight="1">
      <c r="A5" s="1012"/>
      <c r="B5" s="1012"/>
      <c r="C5" s="1012"/>
      <c r="D5" s="1012"/>
      <c r="E5" s="1012"/>
      <c r="F5" s="1012"/>
      <c r="G5" s="1013"/>
      <c r="H5" s="1012"/>
      <c r="I5" s="1012"/>
      <c r="J5" s="1012"/>
      <c r="K5" s="1012"/>
      <c r="L5" s="1012"/>
      <c r="M5" s="1012"/>
      <c r="N5" s="1012"/>
      <c r="P5" s="1012"/>
      <c r="R5" s="1012"/>
    </row>
    <row r="7" spans="1:21" s="315" customFormat="1" ht="21.45" customHeight="1">
      <c r="A7" s="324" t="s">
        <v>948</v>
      </c>
      <c r="B7" s="324" t="s">
        <v>190</v>
      </c>
      <c r="C7" s="324" t="s">
        <v>191</v>
      </c>
      <c r="D7" s="1014" t="s">
        <v>149</v>
      </c>
      <c r="E7" s="1015"/>
      <c r="F7" s="1015"/>
      <c r="G7" s="1015" t="s">
        <v>141</v>
      </c>
      <c r="H7" s="1015"/>
      <c r="I7" s="1015"/>
      <c r="J7" s="1015" t="s">
        <v>143</v>
      </c>
      <c r="K7" s="1015"/>
      <c r="L7" s="1015"/>
      <c r="M7" s="1015" t="s">
        <v>186</v>
      </c>
      <c r="N7" s="1015"/>
      <c r="O7" s="1015"/>
      <c r="P7" s="1015" t="s">
        <v>155</v>
      </c>
      <c r="Q7" s="1015"/>
      <c r="R7" s="1016"/>
    </row>
    <row r="8" spans="1:21" s="315" customFormat="1" ht="15.75" customHeight="1">
      <c r="A8" s="332"/>
      <c r="B8" s="332" t="s">
        <v>191</v>
      </c>
      <c r="C8" s="332" t="s">
        <v>191</v>
      </c>
      <c r="D8" s="1017" t="s">
        <v>949</v>
      </c>
      <c r="E8" s="1017" t="s">
        <v>950</v>
      </c>
      <c r="F8" s="1017" t="s">
        <v>951</v>
      </c>
      <c r="G8" s="1017" t="s">
        <v>949</v>
      </c>
      <c r="H8" s="1017" t="s">
        <v>950</v>
      </c>
      <c r="I8" s="1017" t="s">
        <v>951</v>
      </c>
      <c r="J8" s="1017" t="s">
        <v>949</v>
      </c>
      <c r="K8" s="1017" t="s">
        <v>950</v>
      </c>
      <c r="L8" s="1017" t="s">
        <v>951</v>
      </c>
      <c r="M8" s="1017" t="s">
        <v>949</v>
      </c>
      <c r="N8" s="1017" t="s">
        <v>950</v>
      </c>
      <c r="O8" s="1017" t="s">
        <v>951</v>
      </c>
      <c r="P8" s="1017" t="s">
        <v>949</v>
      </c>
      <c r="Q8" s="1017" t="s">
        <v>950</v>
      </c>
      <c r="R8" s="1018" t="s">
        <v>951</v>
      </c>
    </row>
    <row r="9" spans="1:21">
      <c r="A9" s="336" t="s">
        <v>2</v>
      </c>
      <c r="B9" s="336" t="s">
        <v>196</v>
      </c>
      <c r="C9" s="336" t="s">
        <v>196</v>
      </c>
      <c r="D9" s="1019">
        <v>74673.152199999982</v>
      </c>
      <c r="E9" s="1020">
        <v>234.36795999999998</v>
      </c>
      <c r="F9" s="1020">
        <v>74907.52016</v>
      </c>
      <c r="G9" s="1020">
        <v>8964.74532</v>
      </c>
      <c r="H9" s="1020">
        <v>92.584179999999989</v>
      </c>
      <c r="I9" s="1020">
        <v>9057.3294999999998</v>
      </c>
      <c r="J9" s="1020">
        <v>46292.540310000004</v>
      </c>
      <c r="K9" s="1020">
        <v>3263.5703499999995</v>
      </c>
      <c r="L9" s="1020">
        <v>49556.110659999998</v>
      </c>
      <c r="M9" s="1020">
        <v>3137.0802000000003</v>
      </c>
      <c r="N9" s="1020">
        <v>50.58305</v>
      </c>
      <c r="O9" s="1020">
        <v>3187.6632500000001</v>
      </c>
      <c r="P9" s="1020">
        <v>58394.365829999995</v>
      </c>
      <c r="Q9" s="1020">
        <v>3406.7375799999995</v>
      </c>
      <c r="R9" s="1021">
        <v>61801.103409999996</v>
      </c>
    </row>
    <row r="10" spans="1:21">
      <c r="A10" s="341"/>
      <c r="B10" s="336" t="s">
        <v>197</v>
      </c>
      <c r="C10" s="336" t="s">
        <v>197</v>
      </c>
      <c r="D10" s="1019">
        <v>150666.87666000001</v>
      </c>
      <c r="E10" s="1020">
        <v>368.96284000000003</v>
      </c>
      <c r="F10" s="1020">
        <v>151035.8395</v>
      </c>
      <c r="G10" s="1020">
        <v>60640.081210000004</v>
      </c>
      <c r="H10" s="1020">
        <v>3995.2912900000001</v>
      </c>
      <c r="I10" s="1020">
        <v>64635.372499999998</v>
      </c>
      <c r="J10" s="1020">
        <v>140619.75511</v>
      </c>
      <c r="K10" s="1020">
        <v>19547.666040000004</v>
      </c>
      <c r="L10" s="1020">
        <v>160167.42115000001</v>
      </c>
      <c r="M10" s="1020">
        <v>8004.1762399999998</v>
      </c>
      <c r="N10" s="1020">
        <v>507.34449000000001</v>
      </c>
      <c r="O10" s="1020">
        <v>8511.5207300000002</v>
      </c>
      <c r="P10" s="1020">
        <v>209264.01256</v>
      </c>
      <c r="Q10" s="1020">
        <v>24050.301820000001</v>
      </c>
      <c r="R10" s="1021">
        <v>233314.31438</v>
      </c>
    </row>
    <row r="11" spans="1:21">
      <c r="A11" s="341"/>
      <c r="B11" s="336" t="s">
        <v>198</v>
      </c>
      <c r="C11" s="336" t="s">
        <v>199</v>
      </c>
      <c r="D11" s="1019">
        <v>253886.13767000003</v>
      </c>
      <c r="E11" s="1020">
        <v>1222.4136100000001</v>
      </c>
      <c r="F11" s="1020">
        <v>255108.55128000001</v>
      </c>
      <c r="G11" s="1020">
        <v>25837.173910000001</v>
      </c>
      <c r="H11" s="1020">
        <v>6832.4954900000002</v>
      </c>
      <c r="I11" s="1020">
        <v>32669.669399999999</v>
      </c>
      <c r="J11" s="1020">
        <v>98551.178849999997</v>
      </c>
      <c r="K11" s="1020">
        <v>9591.207260000001</v>
      </c>
      <c r="L11" s="1020">
        <v>108142.38610999999</v>
      </c>
      <c r="M11" s="1020">
        <v>10566.326610000002</v>
      </c>
      <c r="N11" s="1020">
        <v>6620.0067900000004</v>
      </c>
      <c r="O11" s="1020">
        <v>17186.333400000003</v>
      </c>
      <c r="P11" s="1020">
        <v>134954.67937</v>
      </c>
      <c r="Q11" s="1020">
        <v>23043.709540000003</v>
      </c>
      <c r="R11" s="1021">
        <v>157998.38891000001</v>
      </c>
    </row>
    <row r="12" spans="1:21">
      <c r="A12" s="341"/>
      <c r="B12" s="336" t="s">
        <v>331</v>
      </c>
      <c r="C12" s="336" t="s">
        <v>332</v>
      </c>
      <c r="D12" s="1019">
        <v>20843.35529</v>
      </c>
      <c r="E12" s="1020">
        <v>0</v>
      </c>
      <c r="F12" s="1020">
        <v>20843.35529</v>
      </c>
      <c r="G12" s="1020">
        <v>0</v>
      </c>
      <c r="H12" s="1020">
        <v>0</v>
      </c>
      <c r="I12" s="1020">
        <v>0</v>
      </c>
      <c r="J12" s="1020">
        <v>1031.99324</v>
      </c>
      <c r="K12" s="1020">
        <v>4.5292700000000004</v>
      </c>
      <c r="L12" s="1020">
        <v>1036.52251</v>
      </c>
      <c r="M12" s="1020">
        <v>872.33547999999996</v>
      </c>
      <c r="N12" s="1020">
        <v>0</v>
      </c>
      <c r="O12" s="1020">
        <v>872.33547999999996</v>
      </c>
      <c r="P12" s="1020">
        <v>1904.32872</v>
      </c>
      <c r="Q12" s="1020">
        <v>4.5292700000000004</v>
      </c>
      <c r="R12" s="1021">
        <v>1908.85799</v>
      </c>
    </row>
    <row r="13" spans="1:21">
      <c r="A13" s="336" t="s">
        <v>952</v>
      </c>
      <c r="B13" s="1022"/>
      <c r="C13" s="1022"/>
      <c r="D13" s="1019">
        <v>500069.52181999997</v>
      </c>
      <c r="E13" s="1020">
        <v>1825.7444100000002</v>
      </c>
      <c r="F13" s="1020">
        <v>501895.26623000001</v>
      </c>
      <c r="G13" s="1020">
        <v>95442.000440000003</v>
      </c>
      <c r="H13" s="1020">
        <v>10920.37096</v>
      </c>
      <c r="I13" s="1020">
        <v>106362.3714</v>
      </c>
      <c r="J13" s="1020">
        <v>286495.46750999999</v>
      </c>
      <c r="K13" s="1020">
        <v>32406.97292</v>
      </c>
      <c r="L13" s="1020">
        <v>318902.44043000002</v>
      </c>
      <c r="M13" s="1020">
        <v>22579.918530000006</v>
      </c>
      <c r="N13" s="1020">
        <v>7177.93433</v>
      </c>
      <c r="O13" s="1020">
        <v>29757.852860000003</v>
      </c>
      <c r="P13" s="1020">
        <v>404517.38648000004</v>
      </c>
      <c r="Q13" s="1020">
        <v>50505.278210000004</v>
      </c>
      <c r="R13" s="1021">
        <v>455022.66468999995</v>
      </c>
    </row>
    <row r="14" spans="1:21">
      <c r="A14" s="336" t="s">
        <v>3</v>
      </c>
      <c r="B14" s="336" t="s">
        <v>200</v>
      </c>
      <c r="C14" s="336" t="s">
        <v>200</v>
      </c>
      <c r="D14" s="1019">
        <v>86187.125200000009</v>
      </c>
      <c r="E14" s="1020">
        <v>286.40166999999997</v>
      </c>
      <c r="F14" s="1020">
        <v>86473.526870000002</v>
      </c>
      <c r="G14" s="1020">
        <v>15117.677220000001</v>
      </c>
      <c r="H14" s="1020">
        <v>4913.8674600000004</v>
      </c>
      <c r="I14" s="1020">
        <v>20031.544679999999</v>
      </c>
      <c r="J14" s="1020">
        <v>102724.63518</v>
      </c>
      <c r="K14" s="1020">
        <v>16769.414350000003</v>
      </c>
      <c r="L14" s="1020">
        <v>119494.04953</v>
      </c>
      <c r="M14" s="1020">
        <v>9684.8292700000002</v>
      </c>
      <c r="N14" s="1020">
        <v>156.53291000000002</v>
      </c>
      <c r="O14" s="1020">
        <v>9841.3621800000001</v>
      </c>
      <c r="P14" s="1020">
        <v>127527.14167</v>
      </c>
      <c r="Q14" s="1020">
        <v>21839.814719999998</v>
      </c>
      <c r="R14" s="1021">
        <v>149366.95638999998</v>
      </c>
    </row>
    <row r="15" spans="1:21">
      <c r="A15" s="341"/>
      <c r="B15" s="336" t="s">
        <v>201</v>
      </c>
      <c r="C15" s="336" t="s">
        <v>201</v>
      </c>
      <c r="D15" s="1019">
        <v>1291835.4140500003</v>
      </c>
      <c r="E15" s="1020">
        <v>30082.252269999997</v>
      </c>
      <c r="F15" s="1020">
        <v>1321917.6663200001</v>
      </c>
      <c r="G15" s="1020">
        <v>228193.52155</v>
      </c>
      <c r="H15" s="1020">
        <v>47052.66491</v>
      </c>
      <c r="I15" s="1020">
        <v>275246.18646000006</v>
      </c>
      <c r="J15" s="1020">
        <v>745709.69660000014</v>
      </c>
      <c r="K15" s="1020">
        <v>131801.71526000003</v>
      </c>
      <c r="L15" s="1020">
        <v>877511.41185999988</v>
      </c>
      <c r="M15" s="1020">
        <v>253196.65153</v>
      </c>
      <c r="N15" s="1020">
        <v>29355.609370000006</v>
      </c>
      <c r="O15" s="1020">
        <v>282552.26089999999</v>
      </c>
      <c r="P15" s="1020">
        <v>1227099.8696800002</v>
      </c>
      <c r="Q15" s="1020">
        <v>208209.98953999995</v>
      </c>
      <c r="R15" s="1021">
        <v>1435309.85922</v>
      </c>
    </row>
    <row r="16" spans="1:21">
      <c r="A16" s="341"/>
      <c r="B16" s="336" t="s">
        <v>202</v>
      </c>
      <c r="C16" s="336" t="s">
        <v>202</v>
      </c>
      <c r="D16" s="1019">
        <v>19687.538250000001</v>
      </c>
      <c r="E16" s="1020">
        <v>0</v>
      </c>
      <c r="F16" s="1020">
        <v>19687.538250000001</v>
      </c>
      <c r="G16" s="1020">
        <v>0.59772999999999998</v>
      </c>
      <c r="H16" s="1020">
        <v>0</v>
      </c>
      <c r="I16" s="1020">
        <v>0.59772999999999998</v>
      </c>
      <c r="J16" s="1020">
        <v>6479.7257399999999</v>
      </c>
      <c r="K16" s="1020">
        <v>950.38018</v>
      </c>
      <c r="L16" s="1020">
        <v>7430.10592</v>
      </c>
      <c r="M16" s="1020">
        <v>4410.14642</v>
      </c>
      <c r="N16" s="1020">
        <v>0</v>
      </c>
      <c r="O16" s="1020">
        <v>4410.14642</v>
      </c>
      <c r="P16" s="1020">
        <v>10890.469889999998</v>
      </c>
      <c r="Q16" s="1020">
        <v>950.38018</v>
      </c>
      <c r="R16" s="1021">
        <v>11840.85007</v>
      </c>
    </row>
    <row r="17" spans="1:18">
      <c r="A17" s="341"/>
      <c r="B17" s="336" t="s">
        <v>203</v>
      </c>
      <c r="C17" s="336" t="s">
        <v>204</v>
      </c>
      <c r="D17" s="1019">
        <v>76460.454120000009</v>
      </c>
      <c r="E17" s="1020">
        <v>593.68256000000008</v>
      </c>
      <c r="F17" s="1020">
        <v>77054.136680000011</v>
      </c>
      <c r="G17" s="1020">
        <v>9320.7999799999998</v>
      </c>
      <c r="H17" s="1020">
        <v>779.44151999999997</v>
      </c>
      <c r="I17" s="1020">
        <v>10100.2415</v>
      </c>
      <c r="J17" s="1020">
        <v>78158.815310000005</v>
      </c>
      <c r="K17" s="1020">
        <v>7604.4476799999993</v>
      </c>
      <c r="L17" s="1020">
        <v>85763.262989999988</v>
      </c>
      <c r="M17" s="1020">
        <v>7923.1634400000003</v>
      </c>
      <c r="N17" s="1020">
        <v>86.76688</v>
      </c>
      <c r="O17" s="1020">
        <v>8009.9303200000004</v>
      </c>
      <c r="P17" s="1020">
        <v>95402.778730000005</v>
      </c>
      <c r="Q17" s="1020">
        <v>8470.6560800000025</v>
      </c>
      <c r="R17" s="1021">
        <v>103873.43481000001</v>
      </c>
    </row>
    <row r="18" spans="1:18">
      <c r="A18" s="341"/>
      <c r="B18" s="336" t="s">
        <v>205</v>
      </c>
      <c r="C18" s="336" t="s">
        <v>206</v>
      </c>
      <c r="D18" s="1019">
        <v>1641462.9814299999</v>
      </c>
      <c r="E18" s="1020">
        <v>112121.4675</v>
      </c>
      <c r="F18" s="1020">
        <v>1753584.44893</v>
      </c>
      <c r="G18" s="1020">
        <v>308193.42771999998</v>
      </c>
      <c r="H18" s="1020">
        <v>117336.88849000001</v>
      </c>
      <c r="I18" s="1020">
        <v>425530.31621000002</v>
      </c>
      <c r="J18" s="1020">
        <v>870015.51538999984</v>
      </c>
      <c r="K18" s="1020">
        <v>223587.50971000001</v>
      </c>
      <c r="L18" s="1020">
        <v>1093603.0251</v>
      </c>
      <c r="M18" s="1020">
        <v>327593.71467000002</v>
      </c>
      <c r="N18" s="1020">
        <v>89171.861839999998</v>
      </c>
      <c r="O18" s="1020">
        <v>416765.57650999993</v>
      </c>
      <c r="P18" s="1020">
        <v>1505802.6577800002</v>
      </c>
      <c r="Q18" s="1020">
        <v>430096.26003999996</v>
      </c>
      <c r="R18" s="1021">
        <v>1935898.9178200001</v>
      </c>
    </row>
    <row r="19" spans="1:18">
      <c r="A19" s="341"/>
      <c r="B19" s="341"/>
      <c r="C19" s="1023" t="s">
        <v>333</v>
      </c>
      <c r="D19" s="1024">
        <v>223717.79209999996</v>
      </c>
      <c r="E19" s="420">
        <v>841.53804000000002</v>
      </c>
      <c r="F19" s="420">
        <v>224559.33013999998</v>
      </c>
      <c r="G19" s="420">
        <v>30663.669910000001</v>
      </c>
      <c r="H19" s="420">
        <v>4038.7670200000002</v>
      </c>
      <c r="I19" s="420">
        <v>34702.436929999996</v>
      </c>
      <c r="J19" s="420">
        <v>95491.887170000002</v>
      </c>
      <c r="K19" s="420">
        <v>15679.445669999999</v>
      </c>
      <c r="L19" s="420">
        <v>111171.33283999999</v>
      </c>
      <c r="M19" s="420">
        <v>33388.144679999998</v>
      </c>
      <c r="N19" s="420">
        <v>6139.3976900000007</v>
      </c>
      <c r="O19" s="420">
        <v>39527.542370000003</v>
      </c>
      <c r="P19" s="420">
        <v>159543.70176</v>
      </c>
      <c r="Q19" s="420">
        <v>25857.610379999998</v>
      </c>
      <c r="R19" s="1025">
        <v>185401.31213999999</v>
      </c>
    </row>
    <row r="20" spans="1:18">
      <c r="A20" s="341"/>
      <c r="B20" s="341"/>
      <c r="C20" s="1023" t="s">
        <v>205</v>
      </c>
      <c r="D20" s="1024">
        <v>51333.082780000004</v>
      </c>
      <c r="E20" s="420">
        <v>0</v>
      </c>
      <c r="F20" s="420">
        <v>51333.082780000004</v>
      </c>
      <c r="G20" s="420">
        <v>0</v>
      </c>
      <c r="H20" s="420">
        <v>0</v>
      </c>
      <c r="I20" s="420">
        <v>0</v>
      </c>
      <c r="J20" s="420">
        <v>7508.0026600000001</v>
      </c>
      <c r="K20" s="420">
        <v>8.3366600000000002</v>
      </c>
      <c r="L20" s="420">
        <v>7516.33932</v>
      </c>
      <c r="M20" s="420">
        <v>4797.51458</v>
      </c>
      <c r="N20" s="420">
        <v>21.901869999999999</v>
      </c>
      <c r="O20" s="420">
        <v>4819.4164500000006</v>
      </c>
      <c r="P20" s="420">
        <v>12305.517240000001</v>
      </c>
      <c r="Q20" s="420">
        <v>30.238529999999997</v>
      </c>
      <c r="R20" s="1025">
        <v>12335.75577</v>
      </c>
    </row>
    <row r="21" spans="1:18">
      <c r="A21" s="341"/>
      <c r="B21" s="341"/>
      <c r="C21" s="1023" t="s">
        <v>334</v>
      </c>
      <c r="D21" s="1024">
        <v>21774.89705</v>
      </c>
      <c r="E21" s="420">
        <v>0</v>
      </c>
      <c r="F21" s="420">
        <v>21774.89705</v>
      </c>
      <c r="G21" s="420">
        <v>0</v>
      </c>
      <c r="H21" s="420">
        <v>0</v>
      </c>
      <c r="I21" s="420">
        <v>0</v>
      </c>
      <c r="J21" s="420">
        <v>1109.07197</v>
      </c>
      <c r="K21" s="420">
        <v>120.70598</v>
      </c>
      <c r="L21" s="420">
        <v>1229.7779499999999</v>
      </c>
      <c r="M21" s="420">
        <v>320.91058000000004</v>
      </c>
      <c r="N21" s="420">
        <v>0</v>
      </c>
      <c r="O21" s="420">
        <v>320.91058000000004</v>
      </c>
      <c r="P21" s="420">
        <v>1429.9825499999999</v>
      </c>
      <c r="Q21" s="420">
        <v>120.70598</v>
      </c>
      <c r="R21" s="1025">
        <v>1550.6885300000001</v>
      </c>
    </row>
    <row r="22" spans="1:18">
      <c r="A22" s="341"/>
      <c r="B22" s="336" t="s">
        <v>335</v>
      </c>
      <c r="C22" s="336" t="s">
        <v>335</v>
      </c>
      <c r="D22" s="1019">
        <v>26407.884050000001</v>
      </c>
      <c r="E22" s="1020">
        <v>0</v>
      </c>
      <c r="F22" s="1020">
        <v>26407.884050000001</v>
      </c>
      <c r="G22" s="1020">
        <v>0</v>
      </c>
      <c r="H22" s="1020">
        <v>0</v>
      </c>
      <c r="I22" s="1020">
        <v>0</v>
      </c>
      <c r="J22" s="1020">
        <v>5351.8679099999999</v>
      </c>
      <c r="K22" s="1020">
        <v>236.69418999999999</v>
      </c>
      <c r="L22" s="1020">
        <v>5588.5620999999992</v>
      </c>
      <c r="M22" s="1020">
        <v>4684.1448499999997</v>
      </c>
      <c r="N22" s="1020">
        <v>0</v>
      </c>
      <c r="O22" s="1020">
        <v>4684.1448499999997</v>
      </c>
      <c r="P22" s="1020">
        <v>10036.01276</v>
      </c>
      <c r="Q22" s="1020">
        <v>236.69418999999999</v>
      </c>
      <c r="R22" s="1021">
        <v>10272.70695</v>
      </c>
    </row>
    <row r="23" spans="1:18">
      <c r="A23" s="341"/>
      <c r="B23" s="341"/>
      <c r="C23" s="1023" t="s">
        <v>336</v>
      </c>
      <c r="D23" s="1024">
        <v>5998.9839000000002</v>
      </c>
      <c r="E23" s="420">
        <v>0</v>
      </c>
      <c r="F23" s="420">
        <v>5998.9839000000002</v>
      </c>
      <c r="G23" s="420">
        <v>0</v>
      </c>
      <c r="H23" s="420">
        <v>0</v>
      </c>
      <c r="I23" s="420">
        <v>0</v>
      </c>
      <c r="J23" s="420">
        <v>181.85364000000001</v>
      </c>
      <c r="K23" s="420">
        <v>2.5699999999999998E-3</v>
      </c>
      <c r="L23" s="420">
        <v>181.85621</v>
      </c>
      <c r="M23" s="420">
        <v>256.73667</v>
      </c>
      <c r="N23" s="420">
        <v>0</v>
      </c>
      <c r="O23" s="420">
        <v>256.73667</v>
      </c>
      <c r="P23" s="420">
        <v>438.59031000000004</v>
      </c>
      <c r="Q23" s="420">
        <v>2.5699999999999998E-3</v>
      </c>
      <c r="R23" s="1025">
        <v>438.59287999999998</v>
      </c>
    </row>
    <row r="24" spans="1:18">
      <c r="A24" s="341"/>
      <c r="B24" s="336" t="s">
        <v>337</v>
      </c>
      <c r="C24" s="336" t="s">
        <v>337</v>
      </c>
      <c r="D24" s="1019">
        <v>55722.146649999995</v>
      </c>
      <c r="E24" s="1020">
        <v>0</v>
      </c>
      <c r="F24" s="1020">
        <v>55722.146649999995</v>
      </c>
      <c r="G24" s="1020">
        <v>0</v>
      </c>
      <c r="H24" s="1020">
        <v>0</v>
      </c>
      <c r="I24" s="1020">
        <v>0</v>
      </c>
      <c r="J24" s="1020">
        <v>7752.9048000000003</v>
      </c>
      <c r="K24" s="1020">
        <v>320.97340000000003</v>
      </c>
      <c r="L24" s="1020">
        <v>8073.8782000000001</v>
      </c>
      <c r="M24" s="1020">
        <v>10706.27159</v>
      </c>
      <c r="N24" s="1020">
        <v>513.40294000000006</v>
      </c>
      <c r="O24" s="1020">
        <v>11219.67453</v>
      </c>
      <c r="P24" s="1020">
        <v>18459.176390000001</v>
      </c>
      <c r="Q24" s="1020">
        <v>834.37634000000003</v>
      </c>
      <c r="R24" s="1021">
        <v>19293.552729999999</v>
      </c>
    </row>
    <row r="25" spans="1:18">
      <c r="A25" s="341"/>
      <c r="B25" s="336" t="s">
        <v>338</v>
      </c>
      <c r="C25" s="336" t="s">
        <v>338</v>
      </c>
      <c r="D25" s="1019">
        <v>37612.55586</v>
      </c>
      <c r="E25" s="1020">
        <v>0</v>
      </c>
      <c r="F25" s="1020">
        <v>37612.55586</v>
      </c>
      <c r="G25" s="1020">
        <v>0</v>
      </c>
      <c r="H25" s="1020">
        <v>0</v>
      </c>
      <c r="I25" s="1020">
        <v>0</v>
      </c>
      <c r="J25" s="1020">
        <v>3754.2435099999998</v>
      </c>
      <c r="K25" s="1020">
        <v>146.02612999999999</v>
      </c>
      <c r="L25" s="1020">
        <v>3900.26964</v>
      </c>
      <c r="M25" s="1020">
        <v>6295.2716700000001</v>
      </c>
      <c r="N25" s="1020">
        <v>0</v>
      </c>
      <c r="O25" s="1020">
        <v>6295.2716700000001</v>
      </c>
      <c r="P25" s="1020">
        <v>10049.51518</v>
      </c>
      <c r="Q25" s="1020">
        <v>146.02612999999999</v>
      </c>
      <c r="R25" s="1021">
        <v>10195.541310000001</v>
      </c>
    </row>
    <row r="26" spans="1:18">
      <c r="A26" s="341"/>
      <c r="B26" s="336" t="s">
        <v>339</v>
      </c>
      <c r="C26" s="336" t="s">
        <v>339</v>
      </c>
      <c r="D26" s="1019">
        <v>14732.759300000002</v>
      </c>
      <c r="E26" s="1020">
        <v>0</v>
      </c>
      <c r="F26" s="1020">
        <v>14732.759300000002</v>
      </c>
      <c r="G26" s="1020">
        <v>0</v>
      </c>
      <c r="H26" s="1020">
        <v>0</v>
      </c>
      <c r="I26" s="1020">
        <v>0</v>
      </c>
      <c r="J26" s="1020">
        <v>1107.3030200000001</v>
      </c>
      <c r="K26" s="1020">
        <v>14.22883</v>
      </c>
      <c r="L26" s="1020">
        <v>1121.5318500000001</v>
      </c>
      <c r="M26" s="1020">
        <v>1189.6510600000001</v>
      </c>
      <c r="N26" s="1020">
        <v>0</v>
      </c>
      <c r="O26" s="1020">
        <v>1189.6510600000001</v>
      </c>
      <c r="P26" s="1020">
        <v>2296.95408</v>
      </c>
      <c r="Q26" s="1020">
        <v>14.22883</v>
      </c>
      <c r="R26" s="1021">
        <v>2311.18291</v>
      </c>
    </row>
    <row r="27" spans="1:18">
      <c r="A27" s="341"/>
      <c r="B27" s="336" t="s">
        <v>340</v>
      </c>
      <c r="C27" s="336" t="s">
        <v>340</v>
      </c>
      <c r="D27" s="1019">
        <v>15467.145619999999</v>
      </c>
      <c r="E27" s="1020">
        <v>0</v>
      </c>
      <c r="F27" s="1020">
        <v>15467.145619999999</v>
      </c>
      <c r="G27" s="1020">
        <v>53.559290000000004</v>
      </c>
      <c r="H27" s="1020">
        <v>0</v>
      </c>
      <c r="I27" s="1020">
        <v>53.559290000000004</v>
      </c>
      <c r="J27" s="1020">
        <v>1854.27611</v>
      </c>
      <c r="K27" s="1020">
        <v>63.041470000000004</v>
      </c>
      <c r="L27" s="1020">
        <v>1917.3175800000001</v>
      </c>
      <c r="M27" s="1020">
        <v>3580.2736500000001</v>
      </c>
      <c r="N27" s="1020">
        <v>22.554069999999999</v>
      </c>
      <c r="O27" s="1020">
        <v>3602.8277200000002</v>
      </c>
      <c r="P27" s="1020">
        <v>5488.10905</v>
      </c>
      <c r="Q27" s="1020">
        <v>85.595540000000014</v>
      </c>
      <c r="R27" s="1021">
        <v>5573.7045900000003</v>
      </c>
    </row>
    <row r="28" spans="1:18">
      <c r="A28" s="341"/>
      <c r="B28" s="336" t="s">
        <v>341</v>
      </c>
      <c r="C28" s="336" t="s">
        <v>342</v>
      </c>
      <c r="D28" s="1019">
        <v>5744.5294000000004</v>
      </c>
      <c r="E28" s="1020">
        <v>0</v>
      </c>
      <c r="F28" s="1020">
        <v>5744.5294000000004</v>
      </c>
      <c r="G28" s="1020">
        <v>0</v>
      </c>
      <c r="H28" s="1020">
        <v>0</v>
      </c>
      <c r="I28" s="1020">
        <v>0</v>
      </c>
      <c r="J28" s="1020">
        <v>105.78202</v>
      </c>
      <c r="K28" s="1020">
        <v>8.3400000000000002E-3</v>
      </c>
      <c r="L28" s="1020">
        <v>105.79036000000001</v>
      </c>
      <c r="M28" s="1020">
        <v>205.46104</v>
      </c>
      <c r="N28" s="1020">
        <v>0</v>
      </c>
      <c r="O28" s="1020">
        <v>205.46104</v>
      </c>
      <c r="P28" s="1020">
        <v>311.24306000000001</v>
      </c>
      <c r="Q28" s="1020">
        <v>8.3400000000000002E-3</v>
      </c>
      <c r="R28" s="1021">
        <v>311.25140000000005</v>
      </c>
    </row>
    <row r="29" spans="1:18">
      <c r="A29" s="341"/>
      <c r="B29" s="336" t="s">
        <v>343</v>
      </c>
      <c r="C29" s="336" t="s">
        <v>343</v>
      </c>
      <c r="D29" s="1019">
        <v>3987.3786</v>
      </c>
      <c r="E29" s="1020">
        <v>0</v>
      </c>
      <c r="F29" s="1020">
        <v>3987.3786</v>
      </c>
      <c r="G29" s="1020">
        <v>0</v>
      </c>
      <c r="H29" s="1020">
        <v>0</v>
      </c>
      <c r="I29" s="1020">
        <v>0</v>
      </c>
      <c r="J29" s="1020">
        <v>9.2158799999999985</v>
      </c>
      <c r="K29" s="1020">
        <v>6.9999999999999999E-4</v>
      </c>
      <c r="L29" s="1020">
        <v>9.2165800000000004</v>
      </c>
      <c r="M29" s="1020">
        <v>0.15750999999999998</v>
      </c>
      <c r="N29" s="1020">
        <v>0</v>
      </c>
      <c r="O29" s="1020">
        <v>0.15750999999999998</v>
      </c>
      <c r="P29" s="1020">
        <v>9.3733899999999988</v>
      </c>
      <c r="Q29" s="1020">
        <v>6.9999999999999999E-4</v>
      </c>
      <c r="R29" s="1021">
        <v>9.3740900000000007</v>
      </c>
    </row>
    <row r="30" spans="1:18">
      <c r="A30" s="336" t="s">
        <v>953</v>
      </c>
      <c r="B30" s="1022"/>
      <c r="C30" s="1022"/>
      <c r="D30" s="1019">
        <v>3578132.6683600009</v>
      </c>
      <c r="E30" s="1020">
        <v>143925.34203999999</v>
      </c>
      <c r="F30" s="1020">
        <v>3722058.010400001</v>
      </c>
      <c r="G30" s="1020">
        <v>591543.25339999981</v>
      </c>
      <c r="H30" s="1020">
        <v>174121.62940000001</v>
      </c>
      <c r="I30" s="1020">
        <v>765664.88280000002</v>
      </c>
      <c r="J30" s="1020">
        <v>1927314.7969100003</v>
      </c>
      <c r="K30" s="1020">
        <v>397302.93112000008</v>
      </c>
      <c r="L30" s="1020">
        <v>2324617.7280299994</v>
      </c>
      <c r="M30" s="1020">
        <v>668233.04320999992</v>
      </c>
      <c r="N30" s="1020">
        <v>125468.02756999999</v>
      </c>
      <c r="O30" s="1020">
        <v>793701.07077999983</v>
      </c>
      <c r="P30" s="1020">
        <v>3187091.093520001</v>
      </c>
      <c r="Q30" s="1020">
        <v>696892.58809000021</v>
      </c>
      <c r="R30" s="1021">
        <v>3883983.6816100008</v>
      </c>
    </row>
    <row r="31" spans="1:18">
      <c r="A31" s="336" t="s">
        <v>207</v>
      </c>
      <c r="B31" s="336" t="s">
        <v>208</v>
      </c>
      <c r="C31" s="336" t="s">
        <v>208</v>
      </c>
      <c r="D31" s="1019">
        <v>334334.09109</v>
      </c>
      <c r="E31" s="1020">
        <v>708.20191999999997</v>
      </c>
      <c r="F31" s="1020">
        <v>335042.29301000002</v>
      </c>
      <c r="G31" s="1020">
        <v>91640.367719999995</v>
      </c>
      <c r="H31" s="1020">
        <v>73986.913349999988</v>
      </c>
      <c r="I31" s="1020">
        <v>165627.28107000003</v>
      </c>
      <c r="J31" s="1020">
        <v>303217.00565000006</v>
      </c>
      <c r="K31" s="1020">
        <v>97591.276700000002</v>
      </c>
      <c r="L31" s="1020">
        <v>400808.28235000005</v>
      </c>
      <c r="M31" s="1020">
        <v>53313.376589999993</v>
      </c>
      <c r="N31" s="1020">
        <v>4285.5576100000008</v>
      </c>
      <c r="O31" s="1020">
        <v>57598.934200000003</v>
      </c>
      <c r="P31" s="1020">
        <v>448170.74995999999</v>
      </c>
      <c r="Q31" s="1020">
        <v>175863.74765999999</v>
      </c>
      <c r="R31" s="1021">
        <v>624034.49762000015</v>
      </c>
    </row>
    <row r="32" spans="1:18">
      <c r="A32" s="341"/>
      <c r="B32" s="341"/>
      <c r="C32" s="1023" t="s">
        <v>344</v>
      </c>
      <c r="D32" s="1024">
        <v>2417.7721900000001</v>
      </c>
      <c r="E32" s="420">
        <v>0</v>
      </c>
      <c r="F32" s="420">
        <v>2417.7721900000001</v>
      </c>
      <c r="G32" s="420">
        <v>0</v>
      </c>
      <c r="H32" s="420">
        <v>0</v>
      </c>
      <c r="I32" s="420">
        <v>0</v>
      </c>
      <c r="J32" s="420">
        <v>0.88405</v>
      </c>
      <c r="K32" s="420">
        <v>0</v>
      </c>
      <c r="L32" s="420">
        <v>0.88405</v>
      </c>
      <c r="M32" s="420">
        <v>0</v>
      </c>
      <c r="N32" s="420">
        <v>0</v>
      </c>
      <c r="O32" s="420">
        <v>0</v>
      </c>
      <c r="P32" s="420">
        <v>0.88405</v>
      </c>
      <c r="Q32" s="420">
        <v>0</v>
      </c>
      <c r="R32" s="1025">
        <v>0.88405</v>
      </c>
    </row>
    <row r="33" spans="1:18">
      <c r="A33" s="341"/>
      <c r="B33" s="336" t="s">
        <v>209</v>
      </c>
      <c r="C33" s="336" t="s">
        <v>209</v>
      </c>
      <c r="D33" s="1019">
        <v>254438.90121000001</v>
      </c>
      <c r="E33" s="1020">
        <v>1079.5987600000001</v>
      </c>
      <c r="F33" s="1020">
        <v>255518.49997</v>
      </c>
      <c r="G33" s="1020">
        <v>61283.303120000004</v>
      </c>
      <c r="H33" s="1020">
        <v>6204.1898200000005</v>
      </c>
      <c r="I33" s="1020">
        <v>67487.492939999996</v>
      </c>
      <c r="J33" s="1020">
        <v>224851.67403999998</v>
      </c>
      <c r="K33" s="1020">
        <v>35027.037980000001</v>
      </c>
      <c r="L33" s="1020">
        <v>259878.71202000001</v>
      </c>
      <c r="M33" s="1020">
        <v>28831.624660000001</v>
      </c>
      <c r="N33" s="1020">
        <v>3845.79376</v>
      </c>
      <c r="O33" s="1020">
        <v>32677.418419999998</v>
      </c>
      <c r="P33" s="1020">
        <v>314966.60181999998</v>
      </c>
      <c r="Q33" s="1020">
        <v>45077.021560000008</v>
      </c>
      <c r="R33" s="1021">
        <v>360043.62338</v>
      </c>
    </row>
    <row r="34" spans="1:18">
      <c r="A34" s="341"/>
      <c r="B34" s="341"/>
      <c r="C34" s="1023" t="s">
        <v>345</v>
      </c>
      <c r="D34" s="1024">
        <v>1963.0960400000001</v>
      </c>
      <c r="E34" s="420">
        <v>0</v>
      </c>
      <c r="F34" s="420">
        <v>1963.0960400000001</v>
      </c>
      <c r="G34" s="420">
        <v>0</v>
      </c>
      <c r="H34" s="420">
        <v>0</v>
      </c>
      <c r="I34" s="420">
        <v>0</v>
      </c>
      <c r="J34" s="420">
        <v>107.93133999999999</v>
      </c>
      <c r="K34" s="420">
        <v>1.12192</v>
      </c>
      <c r="L34" s="420">
        <v>109.05325999999999</v>
      </c>
      <c r="M34" s="420">
        <v>61.618360000000003</v>
      </c>
      <c r="N34" s="420">
        <v>0</v>
      </c>
      <c r="O34" s="420">
        <v>61.618360000000003</v>
      </c>
      <c r="P34" s="420">
        <v>169.5497</v>
      </c>
      <c r="Q34" s="420">
        <v>1.12192</v>
      </c>
      <c r="R34" s="1025">
        <v>170.67161999999999</v>
      </c>
    </row>
    <row r="35" spans="1:18">
      <c r="A35" s="341"/>
      <c r="B35" s="336" t="s">
        <v>325</v>
      </c>
      <c r="C35" s="336" t="s">
        <v>326</v>
      </c>
      <c r="D35" s="1019">
        <v>42478.312490000004</v>
      </c>
      <c r="E35" s="1020">
        <v>6482.0043499999992</v>
      </c>
      <c r="F35" s="1020">
        <v>48960.316840000007</v>
      </c>
      <c r="G35" s="1020">
        <v>58278.725850000003</v>
      </c>
      <c r="H35" s="1020">
        <v>48053.256809999999</v>
      </c>
      <c r="I35" s="1020">
        <v>106331.98265999999</v>
      </c>
      <c r="J35" s="1020">
        <v>167075.97618</v>
      </c>
      <c r="K35" s="1020">
        <v>37666.240980000002</v>
      </c>
      <c r="L35" s="1020">
        <v>204742.21716</v>
      </c>
      <c r="M35" s="1020">
        <v>129173.45389</v>
      </c>
      <c r="N35" s="1020">
        <v>1594.0498599999999</v>
      </c>
      <c r="O35" s="1020">
        <v>130767.50375</v>
      </c>
      <c r="P35" s="1020">
        <v>354528.15591999999</v>
      </c>
      <c r="Q35" s="1020">
        <v>87313.547650000008</v>
      </c>
      <c r="R35" s="1021">
        <v>441841.70357000001</v>
      </c>
    </row>
    <row r="36" spans="1:18">
      <c r="A36" s="336" t="s">
        <v>954</v>
      </c>
      <c r="B36" s="1022"/>
      <c r="C36" s="1022"/>
      <c r="D36" s="1019">
        <v>635632.17301999999</v>
      </c>
      <c r="E36" s="1020">
        <v>8269.8050299999995</v>
      </c>
      <c r="F36" s="1020">
        <v>643901.97805000003</v>
      </c>
      <c r="G36" s="1020">
        <v>211202.39668999999</v>
      </c>
      <c r="H36" s="1020">
        <v>128244.35997999999</v>
      </c>
      <c r="I36" s="1020">
        <v>339446.75667000003</v>
      </c>
      <c r="J36" s="1020">
        <v>695253.47126000002</v>
      </c>
      <c r="K36" s="1020">
        <v>170285.67758000002</v>
      </c>
      <c r="L36" s="1020">
        <v>865539.14884000004</v>
      </c>
      <c r="M36" s="1020">
        <v>211380.0735</v>
      </c>
      <c r="N36" s="1020">
        <v>9725.4012300000013</v>
      </c>
      <c r="O36" s="1020">
        <v>221105.47473000002</v>
      </c>
      <c r="P36" s="1020">
        <v>1117835.94145</v>
      </c>
      <c r="Q36" s="1020">
        <v>308255.43878999999</v>
      </c>
      <c r="R36" s="1021">
        <v>1426091.3802400001</v>
      </c>
    </row>
    <row r="37" spans="1:18">
      <c r="A37" s="336" t="s">
        <v>5</v>
      </c>
      <c r="B37" s="336" t="s">
        <v>5</v>
      </c>
      <c r="C37" s="336" t="s">
        <v>5</v>
      </c>
      <c r="D37" s="1019">
        <v>5800789.3948800024</v>
      </c>
      <c r="E37" s="1020">
        <v>1048941.22459</v>
      </c>
      <c r="F37" s="1020">
        <v>6849730.6194700003</v>
      </c>
      <c r="G37" s="1020">
        <v>1759150.6740299999</v>
      </c>
      <c r="H37" s="1020">
        <v>952752.59382999991</v>
      </c>
      <c r="I37" s="1020">
        <v>2711903.2678599996</v>
      </c>
      <c r="J37" s="1020">
        <v>2807200.5274399999</v>
      </c>
      <c r="K37" s="1020">
        <v>1424689.2991399998</v>
      </c>
      <c r="L37" s="1020">
        <v>4231889.8265799982</v>
      </c>
      <c r="M37" s="1020">
        <v>652066.35086000001</v>
      </c>
      <c r="N37" s="1020">
        <v>314313.71470000001</v>
      </c>
      <c r="O37" s="1020">
        <v>966380.0655599999</v>
      </c>
      <c r="P37" s="1020">
        <v>5218417.5523300003</v>
      </c>
      <c r="Q37" s="1020">
        <v>2691755.6076699989</v>
      </c>
      <c r="R37" s="1021">
        <v>7910173.1600000011</v>
      </c>
    </row>
    <row r="38" spans="1:18">
      <c r="A38" s="341"/>
      <c r="B38" s="341"/>
      <c r="C38" s="1023" t="s">
        <v>210</v>
      </c>
      <c r="D38" s="1024">
        <v>583010.37167999998</v>
      </c>
      <c r="E38" s="420">
        <v>60613.134659999996</v>
      </c>
      <c r="F38" s="420">
        <v>643623.50634000008</v>
      </c>
      <c r="G38" s="420">
        <v>154441.59192000001</v>
      </c>
      <c r="H38" s="420">
        <v>80529.259849999988</v>
      </c>
      <c r="I38" s="420">
        <v>234970.85177000004</v>
      </c>
      <c r="J38" s="420">
        <v>533163.26604000002</v>
      </c>
      <c r="K38" s="420">
        <v>291675.17135999998</v>
      </c>
      <c r="L38" s="420">
        <v>824838.43739999994</v>
      </c>
      <c r="M38" s="420">
        <v>190554.09795</v>
      </c>
      <c r="N38" s="420">
        <v>109459.57680999998</v>
      </c>
      <c r="O38" s="420">
        <v>300013.67475999997</v>
      </c>
      <c r="P38" s="420">
        <v>878158.95591000002</v>
      </c>
      <c r="Q38" s="420">
        <v>481664.00802000001</v>
      </c>
      <c r="R38" s="1025">
        <v>1359822.9639300003</v>
      </c>
    </row>
    <row r="39" spans="1:18">
      <c r="A39" s="341"/>
      <c r="B39" s="341"/>
      <c r="C39" s="1023" t="s">
        <v>211</v>
      </c>
      <c r="D39" s="1024">
        <v>548357.51960999996</v>
      </c>
      <c r="E39" s="420">
        <v>4847.7379600000004</v>
      </c>
      <c r="F39" s="420">
        <v>553205.25757000002</v>
      </c>
      <c r="G39" s="420">
        <v>84272.386740000002</v>
      </c>
      <c r="H39" s="420">
        <v>32453.620420000003</v>
      </c>
      <c r="I39" s="420">
        <v>116726.00715999999</v>
      </c>
      <c r="J39" s="420">
        <v>241221.53879000002</v>
      </c>
      <c r="K39" s="420">
        <v>92978.109460000007</v>
      </c>
      <c r="L39" s="420">
        <v>334199.64825000003</v>
      </c>
      <c r="M39" s="420">
        <v>83034.768560000011</v>
      </c>
      <c r="N39" s="420">
        <v>29563.338319999995</v>
      </c>
      <c r="O39" s="420">
        <v>112598.10688000001</v>
      </c>
      <c r="P39" s="420">
        <v>408528.69408999995</v>
      </c>
      <c r="Q39" s="420">
        <v>154995.06820000001</v>
      </c>
      <c r="R39" s="1025">
        <v>563523.76228999998</v>
      </c>
    </row>
    <row r="40" spans="1:18">
      <c r="A40" s="341"/>
      <c r="B40" s="341"/>
      <c r="C40" s="1023" t="s">
        <v>212</v>
      </c>
      <c r="D40" s="1024">
        <v>443401.73317999998</v>
      </c>
      <c r="E40" s="420">
        <v>4563.3580499999998</v>
      </c>
      <c r="F40" s="420">
        <v>447965.09123000002</v>
      </c>
      <c r="G40" s="420">
        <v>34403.812130000006</v>
      </c>
      <c r="H40" s="420">
        <v>10571.606519999999</v>
      </c>
      <c r="I40" s="420">
        <v>44975.418649999992</v>
      </c>
      <c r="J40" s="420">
        <v>289828.00399999996</v>
      </c>
      <c r="K40" s="420">
        <v>86123.671220000004</v>
      </c>
      <c r="L40" s="420">
        <v>375951.67522000003</v>
      </c>
      <c r="M40" s="420">
        <v>117756.97879999998</v>
      </c>
      <c r="N40" s="420">
        <v>37995.530379999997</v>
      </c>
      <c r="O40" s="420">
        <v>155752.50917999999</v>
      </c>
      <c r="P40" s="420">
        <v>441988.79493000003</v>
      </c>
      <c r="Q40" s="420">
        <v>134690.80812</v>
      </c>
      <c r="R40" s="1025">
        <v>576679.60304999992</v>
      </c>
    </row>
    <row r="41" spans="1:18">
      <c r="A41" s="341"/>
      <c r="B41" s="341"/>
      <c r="C41" s="1023" t="s">
        <v>346</v>
      </c>
      <c r="D41" s="1024">
        <v>86840.59990999999</v>
      </c>
      <c r="E41" s="420">
        <v>0</v>
      </c>
      <c r="F41" s="420">
        <v>86840.59990999999</v>
      </c>
      <c r="G41" s="420">
        <v>0</v>
      </c>
      <c r="H41" s="420">
        <v>0</v>
      </c>
      <c r="I41" s="420">
        <v>0</v>
      </c>
      <c r="J41" s="420">
        <v>3147.41435</v>
      </c>
      <c r="K41" s="420">
        <v>344.20357999999999</v>
      </c>
      <c r="L41" s="420">
        <v>3491.6179300000003</v>
      </c>
      <c r="M41" s="420">
        <v>2291.2068599999998</v>
      </c>
      <c r="N41" s="420">
        <v>42.409669999999998</v>
      </c>
      <c r="O41" s="420">
        <v>2333.6165299999998</v>
      </c>
      <c r="P41" s="420">
        <v>5438.6212100000002</v>
      </c>
      <c r="Q41" s="420">
        <v>386.61324999999999</v>
      </c>
      <c r="R41" s="1025">
        <v>5825.2344599999997</v>
      </c>
    </row>
    <row r="42" spans="1:18">
      <c r="A42" s="341"/>
      <c r="B42" s="341"/>
      <c r="C42" s="1023" t="s">
        <v>62</v>
      </c>
      <c r="D42" s="1024">
        <v>383664.31629000005</v>
      </c>
      <c r="E42" s="420">
        <v>4954.88922</v>
      </c>
      <c r="F42" s="420">
        <v>388619.20551</v>
      </c>
      <c r="G42" s="420">
        <v>58920.807130000001</v>
      </c>
      <c r="H42" s="420">
        <v>38191.824390000002</v>
      </c>
      <c r="I42" s="420">
        <v>97112.631519999995</v>
      </c>
      <c r="J42" s="420">
        <v>274564.29754</v>
      </c>
      <c r="K42" s="420">
        <v>68479.64426999999</v>
      </c>
      <c r="L42" s="420">
        <v>343043.94180999999</v>
      </c>
      <c r="M42" s="420">
        <v>46081.328070000003</v>
      </c>
      <c r="N42" s="420">
        <v>15511.987440000001</v>
      </c>
      <c r="O42" s="420">
        <v>61593.315510000008</v>
      </c>
      <c r="P42" s="420">
        <v>379566.43274000002</v>
      </c>
      <c r="Q42" s="420">
        <v>122183.45610000001</v>
      </c>
      <c r="R42" s="1025">
        <v>501749.88883999997</v>
      </c>
    </row>
    <row r="43" spans="1:18">
      <c r="A43" s="341"/>
      <c r="B43" s="341"/>
      <c r="C43" s="1023" t="s">
        <v>213</v>
      </c>
      <c r="D43" s="1024">
        <v>540431.95480999991</v>
      </c>
      <c r="E43" s="420">
        <v>8082.1625899999999</v>
      </c>
      <c r="F43" s="420">
        <v>548514.11739999999</v>
      </c>
      <c r="G43" s="420">
        <v>35860.697039999999</v>
      </c>
      <c r="H43" s="420">
        <v>15114.85188</v>
      </c>
      <c r="I43" s="420">
        <v>50975.548920000008</v>
      </c>
      <c r="J43" s="420">
        <v>358499.29174000007</v>
      </c>
      <c r="K43" s="420">
        <v>128723.36815000001</v>
      </c>
      <c r="L43" s="420">
        <v>487222.65989000001</v>
      </c>
      <c r="M43" s="420">
        <v>121455.54079000001</v>
      </c>
      <c r="N43" s="420">
        <v>54376.178739999996</v>
      </c>
      <c r="O43" s="420">
        <v>175831.71953</v>
      </c>
      <c r="P43" s="420">
        <v>515815.52957000007</v>
      </c>
      <c r="Q43" s="420">
        <v>198214.39876999997</v>
      </c>
      <c r="R43" s="1025">
        <v>714029.92833999998</v>
      </c>
    </row>
    <row r="44" spans="1:18">
      <c r="A44" s="341"/>
      <c r="B44" s="341"/>
      <c r="C44" s="1023" t="s">
        <v>214</v>
      </c>
      <c r="D44" s="1024">
        <v>50081.231869999996</v>
      </c>
      <c r="E44" s="420">
        <v>0.62757000000000007</v>
      </c>
      <c r="F44" s="420">
        <v>50081.85944</v>
      </c>
      <c r="G44" s="420">
        <v>8097.3538600000002</v>
      </c>
      <c r="H44" s="420">
        <v>3594.0632000000001</v>
      </c>
      <c r="I44" s="420">
        <v>11691.41706</v>
      </c>
      <c r="J44" s="420">
        <v>54892.355209999994</v>
      </c>
      <c r="K44" s="420">
        <v>21142.041969999998</v>
      </c>
      <c r="L44" s="420">
        <v>76034.397179999985</v>
      </c>
      <c r="M44" s="420">
        <v>4058.8095099999996</v>
      </c>
      <c r="N44" s="420">
        <v>584.53042000000005</v>
      </c>
      <c r="O44" s="420">
        <v>4643.3399300000001</v>
      </c>
      <c r="P44" s="420">
        <v>67048.518580000004</v>
      </c>
      <c r="Q44" s="420">
        <v>25320.635589999998</v>
      </c>
      <c r="R44" s="1025">
        <v>92369.154170000009</v>
      </c>
    </row>
    <row r="45" spans="1:18">
      <c r="A45" s="341"/>
      <c r="B45" s="341"/>
      <c r="C45" s="1023" t="s">
        <v>347</v>
      </c>
      <c r="D45" s="1024">
        <v>99464.608619999999</v>
      </c>
      <c r="E45" s="420">
        <v>0</v>
      </c>
      <c r="F45" s="420">
        <v>99464.608619999999</v>
      </c>
      <c r="G45" s="420">
        <v>0</v>
      </c>
      <c r="H45" s="420">
        <v>0</v>
      </c>
      <c r="I45" s="420">
        <v>0</v>
      </c>
      <c r="J45" s="420">
        <v>9981.4588199999998</v>
      </c>
      <c r="K45" s="420">
        <v>3.69652</v>
      </c>
      <c r="L45" s="420">
        <v>9985.1553399999993</v>
      </c>
      <c r="M45" s="420">
        <v>8666.7692100000004</v>
      </c>
      <c r="N45" s="420">
        <v>1.9530000000000002E-2</v>
      </c>
      <c r="O45" s="420">
        <v>8666.78874</v>
      </c>
      <c r="P45" s="420">
        <v>18648.228030000002</v>
      </c>
      <c r="Q45" s="420">
        <v>3.7160500000000001</v>
      </c>
      <c r="R45" s="1025">
        <v>18651.944080000001</v>
      </c>
    </row>
    <row r="46" spans="1:18">
      <c r="A46" s="341"/>
      <c r="B46" s="341"/>
      <c r="C46" s="1023" t="s">
        <v>348</v>
      </c>
      <c r="D46" s="1024">
        <v>23658.570940000001</v>
      </c>
      <c r="E46" s="420">
        <v>0</v>
      </c>
      <c r="F46" s="420">
        <v>23658.570940000001</v>
      </c>
      <c r="G46" s="420">
        <v>0</v>
      </c>
      <c r="H46" s="420">
        <v>0</v>
      </c>
      <c r="I46" s="420">
        <v>0</v>
      </c>
      <c r="J46" s="420">
        <v>2391.6898200000001</v>
      </c>
      <c r="K46" s="420">
        <v>41.544129999999996</v>
      </c>
      <c r="L46" s="420">
        <v>2433.2339500000003</v>
      </c>
      <c r="M46" s="420">
        <v>2043.45056</v>
      </c>
      <c r="N46" s="420">
        <v>0</v>
      </c>
      <c r="O46" s="420">
        <v>2043.45056</v>
      </c>
      <c r="P46" s="420">
        <v>4435.1403799999998</v>
      </c>
      <c r="Q46" s="420">
        <v>41.544129999999996</v>
      </c>
      <c r="R46" s="1025">
        <v>4476.68451</v>
      </c>
    </row>
    <row r="47" spans="1:18">
      <c r="A47" s="341"/>
      <c r="B47" s="341"/>
      <c r="C47" s="1023" t="s">
        <v>215</v>
      </c>
      <c r="D47" s="1024">
        <v>210008.24871000001</v>
      </c>
      <c r="E47" s="420">
        <v>2529.0576800000003</v>
      </c>
      <c r="F47" s="420">
        <v>212537.30638999998</v>
      </c>
      <c r="G47" s="420">
        <v>10621.212600000001</v>
      </c>
      <c r="H47" s="420">
        <v>8926.8388400000003</v>
      </c>
      <c r="I47" s="420">
        <v>19548.051439999999</v>
      </c>
      <c r="J47" s="420">
        <v>90252.414749999996</v>
      </c>
      <c r="K47" s="420">
        <v>28161.41475</v>
      </c>
      <c r="L47" s="420">
        <v>118413.82950000001</v>
      </c>
      <c r="M47" s="420">
        <v>23964.19656</v>
      </c>
      <c r="N47" s="420">
        <v>6148.9013199999999</v>
      </c>
      <c r="O47" s="420">
        <v>30113.097879999998</v>
      </c>
      <c r="P47" s="420">
        <v>124837.82390999999</v>
      </c>
      <c r="Q47" s="420">
        <v>43237.154909999997</v>
      </c>
      <c r="R47" s="1025">
        <v>168074.97882000002</v>
      </c>
    </row>
    <row r="48" spans="1:18">
      <c r="A48" s="341"/>
      <c r="B48" s="341"/>
      <c r="C48" s="1023" t="s">
        <v>216</v>
      </c>
      <c r="D48" s="1024">
        <v>564341.60949000006</v>
      </c>
      <c r="E48" s="420">
        <v>31510.86262</v>
      </c>
      <c r="F48" s="420">
        <v>595852.47210999997</v>
      </c>
      <c r="G48" s="420">
        <v>454869.67274000001</v>
      </c>
      <c r="H48" s="420">
        <v>103120.67658</v>
      </c>
      <c r="I48" s="420">
        <v>557990.34931999992</v>
      </c>
      <c r="J48" s="420">
        <v>338416.44052</v>
      </c>
      <c r="K48" s="420">
        <v>206788.5344</v>
      </c>
      <c r="L48" s="420">
        <v>545204.97491999995</v>
      </c>
      <c r="M48" s="420">
        <v>106157.55855000002</v>
      </c>
      <c r="N48" s="420">
        <v>94260.327049999993</v>
      </c>
      <c r="O48" s="420">
        <v>200417.88559999998</v>
      </c>
      <c r="P48" s="420">
        <v>899443.67180999997</v>
      </c>
      <c r="Q48" s="420">
        <v>404169.53803</v>
      </c>
      <c r="R48" s="1025">
        <v>1303613.2098400001</v>
      </c>
    </row>
    <row r="49" spans="1:18">
      <c r="A49" s="341"/>
      <c r="B49" s="341"/>
      <c r="C49" s="1023" t="s">
        <v>217</v>
      </c>
      <c r="D49" s="1024">
        <v>18.642709999999997</v>
      </c>
      <c r="E49" s="420">
        <v>10.893370000000001</v>
      </c>
      <c r="F49" s="420">
        <v>29.536080000000002</v>
      </c>
      <c r="G49" s="420">
        <v>21101.276969999999</v>
      </c>
      <c r="H49" s="420">
        <v>9779.6676700000007</v>
      </c>
      <c r="I49" s="420">
        <v>30880.944640000002</v>
      </c>
      <c r="J49" s="420">
        <v>54438.028310000002</v>
      </c>
      <c r="K49" s="420">
        <v>17099.67181</v>
      </c>
      <c r="L49" s="420">
        <v>71537.700120000009</v>
      </c>
      <c r="M49" s="420">
        <v>1376.6861999999999</v>
      </c>
      <c r="N49" s="420">
        <v>560.38231000000007</v>
      </c>
      <c r="O49" s="420">
        <v>1937.0685100000001</v>
      </c>
      <c r="P49" s="420">
        <v>76915.991479999997</v>
      </c>
      <c r="Q49" s="420">
        <v>27439.721789999996</v>
      </c>
      <c r="R49" s="1025">
        <v>104355.71326999999</v>
      </c>
    </row>
    <row r="50" spans="1:18">
      <c r="A50" s="341"/>
      <c r="B50" s="336" t="s">
        <v>218</v>
      </c>
      <c r="C50" s="336" t="s">
        <v>218</v>
      </c>
      <c r="D50" s="1019">
        <v>237208.33563000005</v>
      </c>
      <c r="E50" s="1020">
        <v>2742.3628400000002</v>
      </c>
      <c r="F50" s="1020">
        <v>239950.69847</v>
      </c>
      <c r="G50" s="1020">
        <v>28896.901890000001</v>
      </c>
      <c r="H50" s="1020">
        <v>8166.4896200000003</v>
      </c>
      <c r="I50" s="1020">
        <v>37063.391510000009</v>
      </c>
      <c r="J50" s="1020">
        <v>131491.07178</v>
      </c>
      <c r="K50" s="1020">
        <v>44926.923840000003</v>
      </c>
      <c r="L50" s="1020">
        <v>176417.99561999997</v>
      </c>
      <c r="M50" s="1020">
        <v>27084.674740000002</v>
      </c>
      <c r="N50" s="1020">
        <v>8471.1650300000001</v>
      </c>
      <c r="O50" s="1020">
        <v>35555.839770000006</v>
      </c>
      <c r="P50" s="1020">
        <v>187472.64840999999</v>
      </c>
      <c r="Q50" s="1020">
        <v>61564.57849</v>
      </c>
      <c r="R50" s="1021">
        <v>249037.22690000004</v>
      </c>
    </row>
    <row r="51" spans="1:18">
      <c r="A51" s="341"/>
      <c r="B51" s="336" t="s">
        <v>298</v>
      </c>
      <c r="C51" s="336" t="s">
        <v>349</v>
      </c>
      <c r="D51" s="1019">
        <v>20411.14905</v>
      </c>
      <c r="E51" s="1020">
        <v>0</v>
      </c>
      <c r="F51" s="1020">
        <v>20411.14905</v>
      </c>
      <c r="G51" s="1020">
        <v>0</v>
      </c>
      <c r="H51" s="1020">
        <v>0</v>
      </c>
      <c r="I51" s="1020">
        <v>0</v>
      </c>
      <c r="J51" s="1020">
        <v>1233.9418400000002</v>
      </c>
      <c r="K51" s="1020">
        <v>57.363759999999999</v>
      </c>
      <c r="L51" s="1020">
        <v>1291.3056000000001</v>
      </c>
      <c r="M51" s="1020">
        <v>906.56945999999994</v>
      </c>
      <c r="N51" s="1020">
        <v>0</v>
      </c>
      <c r="O51" s="1020">
        <v>906.56945999999994</v>
      </c>
      <c r="P51" s="1020">
        <v>2140.5112999999997</v>
      </c>
      <c r="Q51" s="1020">
        <v>57.363759999999999</v>
      </c>
      <c r="R51" s="1021">
        <v>2197.8750599999998</v>
      </c>
    </row>
    <row r="52" spans="1:18">
      <c r="A52" s="341"/>
      <c r="B52" s="341"/>
      <c r="C52" s="1023" t="s">
        <v>350</v>
      </c>
      <c r="D52" s="1024">
        <v>1977.1417200000001</v>
      </c>
      <c r="E52" s="420">
        <v>0</v>
      </c>
      <c r="F52" s="420">
        <v>1977.1417200000001</v>
      </c>
      <c r="G52" s="420">
        <v>0</v>
      </c>
      <c r="H52" s="420">
        <v>0</v>
      </c>
      <c r="I52" s="420">
        <v>0</v>
      </c>
      <c r="J52" s="420">
        <v>3.0012099999999999</v>
      </c>
      <c r="K52" s="420">
        <v>1.7900000000000001E-3</v>
      </c>
      <c r="L52" s="420">
        <v>3.0030000000000001</v>
      </c>
      <c r="M52" s="420">
        <v>0.51336999999999999</v>
      </c>
      <c r="N52" s="420">
        <v>0</v>
      </c>
      <c r="O52" s="420">
        <v>0.51336999999999999</v>
      </c>
      <c r="P52" s="420">
        <v>3.51458</v>
      </c>
      <c r="Q52" s="420">
        <v>1.7900000000000001E-3</v>
      </c>
      <c r="R52" s="1025">
        <v>3.5163699999999998</v>
      </c>
    </row>
    <row r="53" spans="1:18">
      <c r="A53" s="341"/>
      <c r="B53" s="336" t="s">
        <v>219</v>
      </c>
      <c r="C53" s="336" t="s">
        <v>220</v>
      </c>
      <c r="D53" s="1019">
        <v>219958.14794</v>
      </c>
      <c r="E53" s="1020">
        <v>1408.4663399999999</v>
      </c>
      <c r="F53" s="1020">
        <v>221366.61427999998</v>
      </c>
      <c r="G53" s="1020">
        <v>27972.441699999999</v>
      </c>
      <c r="H53" s="1020">
        <v>5445.0903100000005</v>
      </c>
      <c r="I53" s="1020">
        <v>33417.532010000003</v>
      </c>
      <c r="J53" s="1020">
        <v>170194.63923</v>
      </c>
      <c r="K53" s="1020">
        <v>44428.918810000003</v>
      </c>
      <c r="L53" s="1020">
        <v>214623.55804</v>
      </c>
      <c r="M53" s="1020">
        <v>9567.2211800000005</v>
      </c>
      <c r="N53" s="1020">
        <v>8172.9249300000001</v>
      </c>
      <c r="O53" s="1020">
        <v>17740.146109999998</v>
      </c>
      <c r="P53" s="1020">
        <v>207734.30211000002</v>
      </c>
      <c r="Q53" s="1020">
        <v>58046.934050000011</v>
      </c>
      <c r="R53" s="1021">
        <v>265781.23615999997</v>
      </c>
    </row>
    <row r="54" spans="1:18">
      <c r="A54" s="341"/>
      <c r="B54" s="336" t="s">
        <v>221</v>
      </c>
      <c r="C54" s="336" t="s">
        <v>351</v>
      </c>
      <c r="D54" s="1019">
        <v>51644.928630000002</v>
      </c>
      <c r="E54" s="1020">
        <v>0</v>
      </c>
      <c r="F54" s="1020">
        <v>51644.928630000002</v>
      </c>
      <c r="G54" s="1020">
        <v>0</v>
      </c>
      <c r="H54" s="1020">
        <v>0</v>
      </c>
      <c r="I54" s="1020">
        <v>0</v>
      </c>
      <c r="J54" s="1020">
        <v>3445.2165499999996</v>
      </c>
      <c r="K54" s="1020">
        <v>454.72409000000005</v>
      </c>
      <c r="L54" s="1020">
        <v>3899.9406400000003</v>
      </c>
      <c r="M54" s="1020">
        <v>1952.68832</v>
      </c>
      <c r="N54" s="1020">
        <v>0</v>
      </c>
      <c r="O54" s="1020">
        <v>1952.68832</v>
      </c>
      <c r="P54" s="1020">
        <v>5397.9048700000003</v>
      </c>
      <c r="Q54" s="1020">
        <v>454.72409000000005</v>
      </c>
      <c r="R54" s="1021">
        <v>5852.62896</v>
      </c>
    </row>
    <row r="55" spans="1:18">
      <c r="A55" s="341"/>
      <c r="B55" s="341"/>
      <c r="C55" s="1023" t="s">
        <v>222</v>
      </c>
      <c r="D55" s="1024">
        <v>89531.110650000002</v>
      </c>
      <c r="E55" s="420">
        <v>2103.9488700000002</v>
      </c>
      <c r="F55" s="420">
        <v>91635.05952000001</v>
      </c>
      <c r="G55" s="420">
        <v>26513.803749999999</v>
      </c>
      <c r="H55" s="420">
        <v>11216.672929999999</v>
      </c>
      <c r="I55" s="420">
        <v>37730.47668</v>
      </c>
      <c r="J55" s="420">
        <v>91273.46531</v>
      </c>
      <c r="K55" s="420">
        <v>35135.565320000002</v>
      </c>
      <c r="L55" s="420">
        <v>126409.03063000001</v>
      </c>
      <c r="M55" s="420">
        <v>6694.5228500000003</v>
      </c>
      <c r="N55" s="420">
        <v>1704.4539299999999</v>
      </c>
      <c r="O55" s="420">
        <v>8398.9767799999991</v>
      </c>
      <c r="P55" s="420">
        <v>124481.79191</v>
      </c>
      <c r="Q55" s="420">
        <v>48056.692180000005</v>
      </c>
      <c r="R55" s="1025">
        <v>172538.48409000001</v>
      </c>
    </row>
    <row r="56" spans="1:18">
      <c r="A56" s="341"/>
      <c r="B56" s="341"/>
      <c r="C56" s="1023" t="s">
        <v>352</v>
      </c>
      <c r="D56" s="1024">
        <v>16262.508880000001</v>
      </c>
      <c r="E56" s="420">
        <v>0</v>
      </c>
      <c r="F56" s="420">
        <v>16262.508880000001</v>
      </c>
      <c r="G56" s="420">
        <v>0</v>
      </c>
      <c r="H56" s="420">
        <v>0</v>
      </c>
      <c r="I56" s="420">
        <v>0</v>
      </c>
      <c r="J56" s="420">
        <v>501.57920000000001</v>
      </c>
      <c r="K56" s="420">
        <v>1.4670000000000001E-2</v>
      </c>
      <c r="L56" s="420">
        <v>501.59386999999998</v>
      </c>
      <c r="M56" s="420">
        <v>570.44358</v>
      </c>
      <c r="N56" s="420">
        <v>0</v>
      </c>
      <c r="O56" s="420">
        <v>570.44358</v>
      </c>
      <c r="P56" s="420">
        <v>1072.02278</v>
      </c>
      <c r="Q56" s="420">
        <v>1.4670000000000001E-2</v>
      </c>
      <c r="R56" s="1025">
        <v>1072.03745</v>
      </c>
    </row>
    <row r="57" spans="1:18">
      <c r="A57" s="336" t="s">
        <v>955</v>
      </c>
      <c r="B57" s="1022"/>
      <c r="C57" s="1022"/>
      <c r="D57" s="1019">
        <v>9971062.1251999978</v>
      </c>
      <c r="E57" s="1020">
        <v>1172308.7263599995</v>
      </c>
      <c r="F57" s="1020">
        <v>11143370.85156</v>
      </c>
      <c r="G57" s="1020">
        <v>2705122.6324999994</v>
      </c>
      <c r="H57" s="1020">
        <v>1279863.2560399999</v>
      </c>
      <c r="I57" s="1020">
        <v>3984985.8885400002</v>
      </c>
      <c r="J57" s="1020">
        <v>5456139.6424499992</v>
      </c>
      <c r="K57" s="1020">
        <v>2491253.8830400002</v>
      </c>
      <c r="L57" s="1020">
        <v>7947393.5254900008</v>
      </c>
      <c r="M57" s="1020">
        <v>1406284.3759799995</v>
      </c>
      <c r="N57" s="1020">
        <v>681165.4405799997</v>
      </c>
      <c r="O57" s="1020">
        <v>2087449.8165599997</v>
      </c>
      <c r="P57" s="1020">
        <v>9567546.6509300005</v>
      </c>
      <c r="Q57" s="1020">
        <v>4452282.5796600003</v>
      </c>
      <c r="R57" s="1021">
        <v>14019829.230590001</v>
      </c>
    </row>
    <row r="58" spans="1:18">
      <c r="A58" s="336" t="s">
        <v>6</v>
      </c>
      <c r="B58" s="336" t="s">
        <v>223</v>
      </c>
      <c r="C58" s="336" t="s">
        <v>6</v>
      </c>
      <c r="D58" s="1019">
        <v>892809.98190000013</v>
      </c>
      <c r="E58" s="1020">
        <v>32046.92326</v>
      </c>
      <c r="F58" s="1020">
        <v>924856.90515999997</v>
      </c>
      <c r="G58" s="1020">
        <v>230739.33890999999</v>
      </c>
      <c r="H58" s="1020">
        <v>27489.505129999998</v>
      </c>
      <c r="I58" s="1020">
        <v>258228.84404</v>
      </c>
      <c r="J58" s="1020">
        <v>620004.54438999982</v>
      </c>
      <c r="K58" s="1020">
        <v>79451.471289999987</v>
      </c>
      <c r="L58" s="1020">
        <v>699456.01568000007</v>
      </c>
      <c r="M58" s="1020">
        <v>112979.57679999998</v>
      </c>
      <c r="N58" s="1020">
        <v>21311.13651</v>
      </c>
      <c r="O58" s="1020">
        <v>134290.71330999999</v>
      </c>
      <c r="P58" s="1020">
        <v>963723.46009999991</v>
      </c>
      <c r="Q58" s="1020">
        <v>128252.11292999999</v>
      </c>
      <c r="R58" s="1021">
        <v>1091975.5730300001</v>
      </c>
    </row>
    <row r="59" spans="1:18">
      <c r="A59" s="341"/>
      <c r="B59" s="336" t="s">
        <v>353</v>
      </c>
      <c r="C59" s="336" t="s">
        <v>353</v>
      </c>
      <c r="D59" s="1019">
        <v>51843.784780000002</v>
      </c>
      <c r="E59" s="1020">
        <v>0</v>
      </c>
      <c r="F59" s="1020">
        <v>51843.784780000002</v>
      </c>
      <c r="G59" s="1020">
        <v>0</v>
      </c>
      <c r="H59" s="1020">
        <v>0</v>
      </c>
      <c r="I59" s="1020">
        <v>0</v>
      </c>
      <c r="J59" s="1020">
        <v>5697.7116900000001</v>
      </c>
      <c r="K59" s="1020">
        <v>353.19790999999998</v>
      </c>
      <c r="L59" s="1020">
        <v>6050.9096</v>
      </c>
      <c r="M59" s="1020">
        <v>5283.0918000000001</v>
      </c>
      <c r="N59" s="1020">
        <v>0</v>
      </c>
      <c r="O59" s="1020">
        <v>5283.0918000000001</v>
      </c>
      <c r="P59" s="1020">
        <v>10980.80349</v>
      </c>
      <c r="Q59" s="1020">
        <v>353.19790999999998</v>
      </c>
      <c r="R59" s="1021">
        <v>11334.001400000001</v>
      </c>
    </row>
    <row r="60" spans="1:18">
      <c r="A60" s="341"/>
      <c r="B60" s="336" t="s">
        <v>354</v>
      </c>
      <c r="C60" s="336" t="s">
        <v>355</v>
      </c>
      <c r="D60" s="1019">
        <v>7498.2641900000008</v>
      </c>
      <c r="E60" s="1020">
        <v>0</v>
      </c>
      <c r="F60" s="1020">
        <v>7498.2641900000008</v>
      </c>
      <c r="G60" s="1020">
        <v>0</v>
      </c>
      <c r="H60" s="1020">
        <v>0</v>
      </c>
      <c r="I60" s="1020">
        <v>0</v>
      </c>
      <c r="J60" s="1020">
        <v>68.679749999999999</v>
      </c>
      <c r="K60" s="1020">
        <v>1.06E-3</v>
      </c>
      <c r="L60" s="1020">
        <v>68.680809999999994</v>
      </c>
      <c r="M60" s="1020">
        <v>0.7496799999999999</v>
      </c>
      <c r="N60" s="1020">
        <v>0</v>
      </c>
      <c r="O60" s="1020">
        <v>0.7496799999999999</v>
      </c>
      <c r="P60" s="1020">
        <v>69.429429999999996</v>
      </c>
      <c r="Q60" s="1020">
        <v>1.06E-3</v>
      </c>
      <c r="R60" s="1021">
        <v>69.430490000000006</v>
      </c>
    </row>
    <row r="61" spans="1:18">
      <c r="A61" s="341"/>
      <c r="B61" s="336" t="s">
        <v>356</v>
      </c>
      <c r="C61" s="336" t="s">
        <v>356</v>
      </c>
      <c r="D61" s="1019">
        <v>2614.2952300000002</v>
      </c>
      <c r="E61" s="1020">
        <v>0</v>
      </c>
      <c r="F61" s="1020">
        <v>2614.2952300000002</v>
      </c>
      <c r="G61" s="1020">
        <v>0</v>
      </c>
      <c r="H61" s="1020">
        <v>0</v>
      </c>
      <c r="I61" s="1020">
        <v>0</v>
      </c>
      <c r="J61" s="1020">
        <v>38.923780000000001</v>
      </c>
      <c r="K61" s="1020">
        <v>0</v>
      </c>
      <c r="L61" s="1020">
        <v>38.923780000000001</v>
      </c>
      <c r="M61" s="1020">
        <v>20.96332</v>
      </c>
      <c r="N61" s="1020">
        <v>0</v>
      </c>
      <c r="O61" s="1020">
        <v>20.96332</v>
      </c>
      <c r="P61" s="1020">
        <v>59.887099999999997</v>
      </c>
      <c r="Q61" s="1020">
        <v>0</v>
      </c>
      <c r="R61" s="1021">
        <v>59.887099999999997</v>
      </c>
    </row>
    <row r="62" spans="1:18">
      <c r="A62" s="336" t="s">
        <v>956</v>
      </c>
      <c r="B62" s="1022"/>
      <c r="C62" s="1022"/>
      <c r="D62" s="1019">
        <v>954766.32610000018</v>
      </c>
      <c r="E62" s="1020">
        <v>32046.92326</v>
      </c>
      <c r="F62" s="1020">
        <v>986813.24936000002</v>
      </c>
      <c r="G62" s="1020">
        <v>230739.33890999999</v>
      </c>
      <c r="H62" s="1020">
        <v>27489.505129999998</v>
      </c>
      <c r="I62" s="1020">
        <v>258228.84404</v>
      </c>
      <c r="J62" s="1020">
        <v>625809.85960999993</v>
      </c>
      <c r="K62" s="1020">
        <v>79804.670259999984</v>
      </c>
      <c r="L62" s="1020">
        <v>705614.52986999997</v>
      </c>
      <c r="M62" s="1020">
        <v>118284.38159999998</v>
      </c>
      <c r="N62" s="1020">
        <v>21311.13651</v>
      </c>
      <c r="O62" s="1020">
        <v>139595.51811</v>
      </c>
      <c r="P62" s="1020">
        <v>974833.58011999994</v>
      </c>
      <c r="Q62" s="1020">
        <v>128605.31189999999</v>
      </c>
      <c r="R62" s="1021">
        <v>1103438.8920199999</v>
      </c>
    </row>
    <row r="63" spans="1:18">
      <c r="A63" s="336" t="s">
        <v>7</v>
      </c>
      <c r="B63" s="336" t="s">
        <v>357</v>
      </c>
      <c r="C63" s="336" t="s">
        <v>357</v>
      </c>
      <c r="D63" s="1019">
        <v>69326.36572999999</v>
      </c>
      <c r="E63" s="1020">
        <v>0</v>
      </c>
      <c r="F63" s="1020">
        <v>69326.36572999999</v>
      </c>
      <c r="G63" s="1020">
        <v>2.3565200000000002</v>
      </c>
      <c r="H63" s="1020">
        <v>0</v>
      </c>
      <c r="I63" s="1020">
        <v>2.3565200000000002</v>
      </c>
      <c r="J63" s="1020">
        <v>11591.496130000001</v>
      </c>
      <c r="K63" s="1020">
        <v>234.77697000000001</v>
      </c>
      <c r="L63" s="1020">
        <v>11826.2731</v>
      </c>
      <c r="M63" s="1020">
        <v>4895.1652400000003</v>
      </c>
      <c r="N63" s="1020">
        <v>0</v>
      </c>
      <c r="O63" s="1020">
        <v>4895.1652400000003</v>
      </c>
      <c r="P63" s="1020">
        <v>16489.017889999999</v>
      </c>
      <c r="Q63" s="1020">
        <v>234.77697000000001</v>
      </c>
      <c r="R63" s="1021">
        <v>16723.794860000002</v>
      </c>
    </row>
    <row r="64" spans="1:18">
      <c r="A64" s="341"/>
      <c r="B64" s="336" t="s">
        <v>7</v>
      </c>
      <c r="C64" s="336" t="s">
        <v>7</v>
      </c>
      <c r="D64" s="1019">
        <v>1943543.3500499998</v>
      </c>
      <c r="E64" s="1020">
        <v>89141.670360000033</v>
      </c>
      <c r="F64" s="1020">
        <v>2032685.0204100001</v>
      </c>
      <c r="G64" s="1020">
        <v>326535.96554</v>
      </c>
      <c r="H64" s="1020">
        <v>169328.64451999997</v>
      </c>
      <c r="I64" s="1020">
        <v>495864.61006000004</v>
      </c>
      <c r="J64" s="1020">
        <v>1193593.1285800003</v>
      </c>
      <c r="K64" s="1020">
        <v>212232.44704000003</v>
      </c>
      <c r="L64" s="1020">
        <v>1405825.57562</v>
      </c>
      <c r="M64" s="1020">
        <v>306457.68210000003</v>
      </c>
      <c r="N64" s="1020">
        <v>74918.050480000005</v>
      </c>
      <c r="O64" s="1020">
        <v>381375.73258000007</v>
      </c>
      <c r="P64" s="1020">
        <v>1826586.7762200003</v>
      </c>
      <c r="Q64" s="1020">
        <v>456479.14204000001</v>
      </c>
      <c r="R64" s="1021">
        <v>2283065.9182600002</v>
      </c>
    </row>
    <row r="65" spans="1:18">
      <c r="A65" s="341"/>
      <c r="B65" s="336" t="s">
        <v>358</v>
      </c>
      <c r="C65" s="336" t="s">
        <v>358</v>
      </c>
      <c r="D65" s="1019">
        <v>37202.02031</v>
      </c>
      <c r="E65" s="1020">
        <v>0</v>
      </c>
      <c r="F65" s="1020">
        <v>37202.02031</v>
      </c>
      <c r="G65" s="1020">
        <v>0</v>
      </c>
      <c r="H65" s="1020">
        <v>0</v>
      </c>
      <c r="I65" s="1020">
        <v>0</v>
      </c>
      <c r="J65" s="1020">
        <v>3864.9296600000002</v>
      </c>
      <c r="K65" s="1020">
        <v>123.87183999999999</v>
      </c>
      <c r="L65" s="1020">
        <v>3988.8015</v>
      </c>
      <c r="M65" s="1020">
        <v>2683.6842000000001</v>
      </c>
      <c r="N65" s="1020">
        <v>0</v>
      </c>
      <c r="O65" s="1020">
        <v>2683.6842000000001</v>
      </c>
      <c r="P65" s="1020">
        <v>6548.6138600000004</v>
      </c>
      <c r="Q65" s="1020">
        <v>123.87183999999999</v>
      </c>
      <c r="R65" s="1021">
        <v>6672.4857000000002</v>
      </c>
    </row>
    <row r="66" spans="1:18">
      <c r="A66" s="341"/>
      <c r="B66" s="341"/>
      <c r="C66" s="1023" t="s">
        <v>359</v>
      </c>
      <c r="D66" s="1024">
        <v>3075.9126800000004</v>
      </c>
      <c r="E66" s="420">
        <v>0</v>
      </c>
      <c r="F66" s="420">
        <v>3075.9126800000004</v>
      </c>
      <c r="G66" s="420">
        <v>0</v>
      </c>
      <c r="H66" s="420">
        <v>0</v>
      </c>
      <c r="I66" s="420">
        <v>0</v>
      </c>
      <c r="J66" s="420">
        <v>40.455370000000002</v>
      </c>
      <c r="K66" s="420">
        <v>5.2699999999999995E-3</v>
      </c>
      <c r="L66" s="420">
        <v>40.460639999999998</v>
      </c>
      <c r="M66" s="420">
        <v>0.5</v>
      </c>
      <c r="N66" s="420">
        <v>0</v>
      </c>
      <c r="O66" s="420">
        <v>0.5</v>
      </c>
      <c r="P66" s="420">
        <v>40.955370000000002</v>
      </c>
      <c r="Q66" s="420">
        <v>5.2699999999999995E-3</v>
      </c>
      <c r="R66" s="1025">
        <v>40.960639999999998</v>
      </c>
    </row>
    <row r="67" spans="1:18">
      <c r="A67" s="341"/>
      <c r="B67" s="336" t="s">
        <v>224</v>
      </c>
      <c r="C67" s="336" t="s">
        <v>224</v>
      </c>
      <c r="D67" s="1019">
        <v>340519.68948</v>
      </c>
      <c r="E67" s="1020">
        <v>1010.43323</v>
      </c>
      <c r="F67" s="1020">
        <v>341530.12271000003</v>
      </c>
      <c r="G67" s="1020">
        <v>29584.613940000003</v>
      </c>
      <c r="H67" s="1020">
        <v>1945.11195</v>
      </c>
      <c r="I67" s="1020">
        <v>31529.725890000002</v>
      </c>
      <c r="J67" s="1020">
        <v>107213.21071000001</v>
      </c>
      <c r="K67" s="1020">
        <v>6946.3402700000006</v>
      </c>
      <c r="L67" s="1020">
        <v>114159.55098</v>
      </c>
      <c r="M67" s="1020">
        <v>15505.15962</v>
      </c>
      <c r="N67" s="1020">
        <v>673.02460999999994</v>
      </c>
      <c r="O67" s="1020">
        <v>16178.184230000001</v>
      </c>
      <c r="P67" s="1020">
        <v>152302.98426999999</v>
      </c>
      <c r="Q67" s="1020">
        <v>9564.4768299999996</v>
      </c>
      <c r="R67" s="1021">
        <v>161867.46109999999</v>
      </c>
    </row>
    <row r="68" spans="1:18">
      <c r="A68" s="341"/>
      <c r="B68" s="341"/>
      <c r="C68" s="1023" t="s">
        <v>360</v>
      </c>
      <c r="D68" s="1024">
        <v>5373.6368400000001</v>
      </c>
      <c r="E68" s="420">
        <v>0</v>
      </c>
      <c r="F68" s="420">
        <v>5373.6368400000001</v>
      </c>
      <c r="G68" s="420">
        <v>0</v>
      </c>
      <c r="H68" s="420">
        <v>0</v>
      </c>
      <c r="I68" s="420">
        <v>0</v>
      </c>
      <c r="J68" s="420">
        <v>2.9685900000000003</v>
      </c>
      <c r="K68" s="420">
        <v>0</v>
      </c>
      <c r="L68" s="420">
        <v>2.9685900000000003</v>
      </c>
      <c r="M68" s="420">
        <v>0.35620999999999997</v>
      </c>
      <c r="N68" s="420">
        <v>0</v>
      </c>
      <c r="O68" s="420">
        <v>0.35620999999999997</v>
      </c>
      <c r="P68" s="420">
        <v>3.3248000000000002</v>
      </c>
      <c r="Q68" s="420">
        <v>0</v>
      </c>
      <c r="R68" s="1025">
        <v>3.3248000000000002</v>
      </c>
    </row>
    <row r="69" spans="1:18">
      <c r="A69" s="341"/>
      <c r="B69" s="341"/>
      <c r="C69" s="1023" t="s">
        <v>361</v>
      </c>
      <c r="D69" s="1024">
        <v>6833.6916300000003</v>
      </c>
      <c r="E69" s="420">
        <v>0</v>
      </c>
      <c r="F69" s="420">
        <v>6833.6916300000003</v>
      </c>
      <c r="G69" s="420">
        <v>0</v>
      </c>
      <c r="H69" s="420">
        <v>0</v>
      </c>
      <c r="I69" s="420">
        <v>0</v>
      </c>
      <c r="J69" s="420">
        <v>24.910599999999999</v>
      </c>
      <c r="K69" s="420">
        <v>1.6200000000000001E-3</v>
      </c>
      <c r="L69" s="420">
        <v>24.912220000000001</v>
      </c>
      <c r="M69" s="420">
        <v>0</v>
      </c>
      <c r="N69" s="420">
        <v>0</v>
      </c>
      <c r="O69" s="420">
        <v>0</v>
      </c>
      <c r="P69" s="420">
        <v>24.910599999999999</v>
      </c>
      <c r="Q69" s="420">
        <v>1.6200000000000001E-3</v>
      </c>
      <c r="R69" s="1025">
        <v>24.912220000000001</v>
      </c>
    </row>
    <row r="70" spans="1:18">
      <c r="A70" s="341"/>
      <c r="B70" s="336" t="s">
        <v>362</v>
      </c>
      <c r="C70" s="336" t="s">
        <v>362</v>
      </c>
      <c r="D70" s="1019">
        <v>67411.168379999988</v>
      </c>
      <c r="E70" s="1020">
        <v>0</v>
      </c>
      <c r="F70" s="1020">
        <v>67411.168379999988</v>
      </c>
      <c r="G70" s="1020">
        <v>0</v>
      </c>
      <c r="H70" s="1020">
        <v>0</v>
      </c>
      <c r="I70" s="1020">
        <v>0</v>
      </c>
      <c r="J70" s="1020">
        <v>8253.4575199999999</v>
      </c>
      <c r="K70" s="1020">
        <v>181.31822</v>
      </c>
      <c r="L70" s="1020">
        <v>8434.775740000001</v>
      </c>
      <c r="M70" s="1020">
        <v>3592.7315600000002</v>
      </c>
      <c r="N70" s="1020">
        <v>17.63691</v>
      </c>
      <c r="O70" s="1020">
        <v>3610.3684700000003</v>
      </c>
      <c r="P70" s="1020">
        <v>11846.18908</v>
      </c>
      <c r="Q70" s="1020">
        <v>198.95513</v>
      </c>
      <c r="R70" s="1021">
        <v>12045.14421</v>
      </c>
    </row>
    <row r="71" spans="1:18">
      <c r="A71" s="341"/>
      <c r="B71" s="336" t="s">
        <v>363</v>
      </c>
      <c r="C71" s="336" t="s">
        <v>364</v>
      </c>
      <c r="D71" s="1019">
        <v>95631.52234000001</v>
      </c>
      <c r="E71" s="1020">
        <v>0</v>
      </c>
      <c r="F71" s="1020">
        <v>95631.52234000001</v>
      </c>
      <c r="G71" s="1020">
        <v>0</v>
      </c>
      <c r="H71" s="1020">
        <v>0</v>
      </c>
      <c r="I71" s="1020">
        <v>0</v>
      </c>
      <c r="J71" s="1020">
        <v>6778.5023499999998</v>
      </c>
      <c r="K71" s="1020">
        <v>510.74081000000001</v>
      </c>
      <c r="L71" s="1020">
        <v>7289.24316</v>
      </c>
      <c r="M71" s="1020">
        <v>2449.0685400000002</v>
      </c>
      <c r="N71" s="1020">
        <v>3.8687</v>
      </c>
      <c r="O71" s="1020">
        <v>2452.9372399999997</v>
      </c>
      <c r="P71" s="1020">
        <v>9227.5708899999991</v>
      </c>
      <c r="Q71" s="1020">
        <v>514.60951</v>
      </c>
      <c r="R71" s="1021">
        <v>9742.1804000000011</v>
      </c>
    </row>
    <row r="72" spans="1:18">
      <c r="A72" s="341"/>
      <c r="B72" s="336" t="s">
        <v>225</v>
      </c>
      <c r="C72" s="336" t="s">
        <v>225</v>
      </c>
      <c r="D72" s="1019">
        <v>1382434.5124500003</v>
      </c>
      <c r="E72" s="1020">
        <v>7604.7860899999996</v>
      </c>
      <c r="F72" s="1020">
        <v>1390039.2985399999</v>
      </c>
      <c r="G72" s="1020">
        <v>175890.83609999996</v>
      </c>
      <c r="H72" s="1020">
        <v>32651.110189999999</v>
      </c>
      <c r="I72" s="1020">
        <v>208541.94628999999</v>
      </c>
      <c r="J72" s="1020">
        <v>342724.71591999999</v>
      </c>
      <c r="K72" s="1020">
        <v>27617.89718</v>
      </c>
      <c r="L72" s="1020">
        <v>370342.61309999996</v>
      </c>
      <c r="M72" s="1020">
        <v>51671.531079999993</v>
      </c>
      <c r="N72" s="1020">
        <v>4815.7019099999989</v>
      </c>
      <c r="O72" s="1020">
        <v>56487.232990000004</v>
      </c>
      <c r="P72" s="1020">
        <v>570287.08310000005</v>
      </c>
      <c r="Q72" s="1020">
        <v>65084.709279999995</v>
      </c>
      <c r="R72" s="1021">
        <v>635371.79238</v>
      </c>
    </row>
    <row r="73" spans="1:18">
      <c r="A73" s="341"/>
      <c r="B73" s="336" t="s">
        <v>336</v>
      </c>
      <c r="C73" s="336" t="s">
        <v>365</v>
      </c>
      <c r="D73" s="1019">
        <v>18640.312120000002</v>
      </c>
      <c r="E73" s="1020">
        <v>0</v>
      </c>
      <c r="F73" s="1020">
        <v>18640.312120000002</v>
      </c>
      <c r="G73" s="1020">
        <v>0</v>
      </c>
      <c r="H73" s="1020">
        <v>0</v>
      </c>
      <c r="I73" s="1020">
        <v>0</v>
      </c>
      <c r="J73" s="1020">
        <v>57.694609999999997</v>
      </c>
      <c r="K73" s="1020">
        <v>81.294989999999999</v>
      </c>
      <c r="L73" s="1020">
        <v>138.9896</v>
      </c>
      <c r="M73" s="1020">
        <v>24.005400000000002</v>
      </c>
      <c r="N73" s="1020">
        <v>281.36</v>
      </c>
      <c r="O73" s="1020">
        <v>305.36540000000002</v>
      </c>
      <c r="P73" s="1020">
        <v>81.700010000000006</v>
      </c>
      <c r="Q73" s="1020">
        <v>362.65499</v>
      </c>
      <c r="R73" s="1021">
        <v>444.35500000000002</v>
      </c>
    </row>
    <row r="74" spans="1:18">
      <c r="A74" s="341"/>
      <c r="B74" s="336" t="s">
        <v>366</v>
      </c>
      <c r="C74" s="336" t="s">
        <v>366</v>
      </c>
      <c r="D74" s="1019">
        <v>7237.4103700000005</v>
      </c>
      <c r="E74" s="1020">
        <v>0</v>
      </c>
      <c r="F74" s="1020">
        <v>7237.4103700000005</v>
      </c>
      <c r="G74" s="1020">
        <v>0</v>
      </c>
      <c r="H74" s="1020">
        <v>0</v>
      </c>
      <c r="I74" s="1020">
        <v>0</v>
      </c>
      <c r="J74" s="1020">
        <v>105.89547999999999</v>
      </c>
      <c r="K74" s="1020">
        <v>2.7799999999999999E-3</v>
      </c>
      <c r="L74" s="1020">
        <v>105.89825999999999</v>
      </c>
      <c r="M74" s="1020">
        <v>29</v>
      </c>
      <c r="N74" s="1020">
        <v>0</v>
      </c>
      <c r="O74" s="1020">
        <v>29</v>
      </c>
      <c r="P74" s="1020">
        <v>134.89547999999999</v>
      </c>
      <c r="Q74" s="1020">
        <v>2.7799999999999999E-3</v>
      </c>
      <c r="R74" s="1021">
        <v>134.89826000000002</v>
      </c>
    </row>
    <row r="75" spans="1:18">
      <c r="A75" s="341"/>
      <c r="B75" s="336" t="s">
        <v>70</v>
      </c>
      <c r="C75" s="336" t="s">
        <v>70</v>
      </c>
      <c r="D75" s="1019">
        <v>15126.21751</v>
      </c>
      <c r="E75" s="1020">
        <v>0</v>
      </c>
      <c r="F75" s="1020">
        <v>15126.21751</v>
      </c>
      <c r="G75" s="1020">
        <v>0</v>
      </c>
      <c r="H75" s="1020">
        <v>0</v>
      </c>
      <c r="I75" s="1020">
        <v>0</v>
      </c>
      <c r="J75" s="1020">
        <v>1610.58293</v>
      </c>
      <c r="K75" s="1020">
        <v>1.8621700000000001</v>
      </c>
      <c r="L75" s="1020">
        <v>1612.4451000000001</v>
      </c>
      <c r="M75" s="1020">
        <v>2269.90184</v>
      </c>
      <c r="N75" s="1020">
        <v>0</v>
      </c>
      <c r="O75" s="1020">
        <v>2269.90184</v>
      </c>
      <c r="P75" s="1020">
        <v>3880.4847699999996</v>
      </c>
      <c r="Q75" s="1020">
        <v>1.8621700000000001</v>
      </c>
      <c r="R75" s="1021">
        <v>3882.3469399999999</v>
      </c>
    </row>
    <row r="76" spans="1:18">
      <c r="A76" s="341"/>
      <c r="B76" s="341"/>
      <c r="C76" s="1023" t="s">
        <v>367</v>
      </c>
      <c r="D76" s="1024">
        <v>6573.98452</v>
      </c>
      <c r="E76" s="420">
        <v>0</v>
      </c>
      <c r="F76" s="420">
        <v>6573.98452</v>
      </c>
      <c r="G76" s="420">
        <v>0</v>
      </c>
      <c r="H76" s="420">
        <v>0</v>
      </c>
      <c r="I76" s="420">
        <v>0</v>
      </c>
      <c r="J76" s="420">
        <v>2.0698000000000003</v>
      </c>
      <c r="K76" s="420">
        <v>2.9199999999999999E-3</v>
      </c>
      <c r="L76" s="420">
        <v>2.0727199999999999</v>
      </c>
      <c r="M76" s="420">
        <v>0.18431999999999998</v>
      </c>
      <c r="N76" s="420">
        <v>0</v>
      </c>
      <c r="O76" s="420">
        <v>0.18431999999999998</v>
      </c>
      <c r="P76" s="420">
        <v>2.2541200000000003</v>
      </c>
      <c r="Q76" s="420">
        <v>2.9199999999999999E-3</v>
      </c>
      <c r="R76" s="1025">
        <v>2.2570399999999999</v>
      </c>
    </row>
    <row r="77" spans="1:18">
      <c r="A77" s="341"/>
      <c r="B77" s="336" t="s">
        <v>368</v>
      </c>
      <c r="C77" s="336" t="s">
        <v>368</v>
      </c>
      <c r="D77" s="1019">
        <v>13555.44966</v>
      </c>
      <c r="E77" s="1020">
        <v>0</v>
      </c>
      <c r="F77" s="1020">
        <v>13555.44966</v>
      </c>
      <c r="G77" s="1020">
        <v>0</v>
      </c>
      <c r="H77" s="1020">
        <v>0</v>
      </c>
      <c r="I77" s="1020">
        <v>0</v>
      </c>
      <c r="J77" s="1020">
        <v>203.96753000000001</v>
      </c>
      <c r="K77" s="1020">
        <v>0</v>
      </c>
      <c r="L77" s="1020">
        <v>203.96753000000001</v>
      </c>
      <c r="M77" s="1020">
        <v>40.000920000000001</v>
      </c>
      <c r="N77" s="1020">
        <v>0</v>
      </c>
      <c r="O77" s="1020">
        <v>40.000920000000001</v>
      </c>
      <c r="P77" s="1020">
        <v>243.96845000000002</v>
      </c>
      <c r="Q77" s="1020">
        <v>0</v>
      </c>
      <c r="R77" s="1021">
        <v>243.96845000000002</v>
      </c>
    </row>
    <row r="78" spans="1:18">
      <c r="A78" s="341"/>
      <c r="B78" s="336" t="s">
        <v>369</v>
      </c>
      <c r="C78" s="336" t="s">
        <v>369</v>
      </c>
      <c r="D78" s="1019">
        <v>34739.477979999996</v>
      </c>
      <c r="E78" s="1020">
        <v>0</v>
      </c>
      <c r="F78" s="1020">
        <v>34739.477979999996</v>
      </c>
      <c r="G78" s="1020">
        <v>62.514400000000002</v>
      </c>
      <c r="H78" s="1020">
        <v>0</v>
      </c>
      <c r="I78" s="1020">
        <v>62.514400000000002</v>
      </c>
      <c r="J78" s="1020">
        <v>5286.6130300000004</v>
      </c>
      <c r="K78" s="1020">
        <v>370.92840999999999</v>
      </c>
      <c r="L78" s="1020">
        <v>5657.54144</v>
      </c>
      <c r="M78" s="1020">
        <v>2205.3787000000002</v>
      </c>
      <c r="N78" s="1020">
        <v>0</v>
      </c>
      <c r="O78" s="1020">
        <v>2205.3787000000002</v>
      </c>
      <c r="P78" s="1020">
        <v>7554.5061300000007</v>
      </c>
      <c r="Q78" s="1020">
        <v>370.92840999999999</v>
      </c>
      <c r="R78" s="1021">
        <v>7925.4345400000002</v>
      </c>
    </row>
    <row r="79" spans="1:18">
      <c r="A79" s="336" t="s">
        <v>957</v>
      </c>
      <c r="B79" s="1022"/>
      <c r="C79" s="1022"/>
      <c r="D79" s="1019">
        <v>4047224.7220500004</v>
      </c>
      <c r="E79" s="1020">
        <v>97756.889680000037</v>
      </c>
      <c r="F79" s="1020">
        <v>4144981.6117300005</v>
      </c>
      <c r="G79" s="1020">
        <v>532076.28649999993</v>
      </c>
      <c r="H79" s="1020">
        <v>203924.86665999997</v>
      </c>
      <c r="I79" s="1020">
        <v>736001.15315999999</v>
      </c>
      <c r="J79" s="1020">
        <v>1681354.5988099999</v>
      </c>
      <c r="K79" s="1020">
        <v>248301.49049000003</v>
      </c>
      <c r="L79" s="1020">
        <v>1929656.0892999999</v>
      </c>
      <c r="M79" s="1020">
        <v>391824.34972999996</v>
      </c>
      <c r="N79" s="1020">
        <v>80709.642609999995</v>
      </c>
      <c r="O79" s="1020">
        <v>472533.99234000006</v>
      </c>
      <c r="P79" s="1020">
        <v>2605255.2350400002</v>
      </c>
      <c r="Q79" s="1020">
        <v>532935.99976000004</v>
      </c>
      <c r="R79" s="1021">
        <v>3138191.2348000002</v>
      </c>
    </row>
    <row r="80" spans="1:18">
      <c r="A80" s="336" t="s">
        <v>8</v>
      </c>
      <c r="B80" s="336" t="s">
        <v>226</v>
      </c>
      <c r="C80" s="336" t="s">
        <v>92</v>
      </c>
      <c r="D80" s="1019">
        <v>315081.32848999999</v>
      </c>
      <c r="E80" s="1020">
        <v>14432.306269999999</v>
      </c>
      <c r="F80" s="1020">
        <v>329513.63475999999</v>
      </c>
      <c r="G80" s="1020">
        <v>62655.092730000004</v>
      </c>
      <c r="H80" s="1020">
        <v>39653.369339999997</v>
      </c>
      <c r="I80" s="1020">
        <v>102308.46206999999</v>
      </c>
      <c r="J80" s="1020">
        <v>324818.18251999997</v>
      </c>
      <c r="K80" s="1020">
        <v>122220.34764000002</v>
      </c>
      <c r="L80" s="1020">
        <v>447038.53016000008</v>
      </c>
      <c r="M80" s="1020">
        <v>173657.11900000001</v>
      </c>
      <c r="N80" s="1020">
        <v>34308.667139999998</v>
      </c>
      <c r="O80" s="1020">
        <v>207965.78613999998</v>
      </c>
      <c r="P80" s="1020">
        <v>561130.39425000001</v>
      </c>
      <c r="Q80" s="1020">
        <v>196182.38412</v>
      </c>
      <c r="R80" s="1021">
        <v>757312.77836999996</v>
      </c>
    </row>
    <row r="81" spans="1:18">
      <c r="A81" s="341"/>
      <c r="B81" s="341"/>
      <c r="C81" s="1023" t="s">
        <v>8</v>
      </c>
      <c r="D81" s="1024">
        <v>1449697.2027499999</v>
      </c>
      <c r="E81" s="420">
        <v>69132.810229999988</v>
      </c>
      <c r="F81" s="420">
        <v>1518830.0129799999</v>
      </c>
      <c r="G81" s="420">
        <v>342089.98608999996</v>
      </c>
      <c r="H81" s="420">
        <v>422535.19458000007</v>
      </c>
      <c r="I81" s="420">
        <v>764625.18066999991</v>
      </c>
      <c r="J81" s="420">
        <v>1033208.56011</v>
      </c>
      <c r="K81" s="420">
        <v>385074.52577999997</v>
      </c>
      <c r="L81" s="420">
        <v>1418283.0858900002</v>
      </c>
      <c r="M81" s="420">
        <v>423745.34706</v>
      </c>
      <c r="N81" s="420">
        <v>145904.7114</v>
      </c>
      <c r="O81" s="420">
        <v>569650.05845999985</v>
      </c>
      <c r="P81" s="420">
        <v>1799043.8932599998</v>
      </c>
      <c r="Q81" s="420">
        <v>953514.43175999983</v>
      </c>
      <c r="R81" s="1025">
        <v>2752558.3250199999</v>
      </c>
    </row>
    <row r="82" spans="1:18">
      <c r="A82" s="341"/>
      <c r="B82" s="341"/>
      <c r="C82" s="1023" t="s">
        <v>96</v>
      </c>
      <c r="D82" s="1024">
        <v>492617.43460000004</v>
      </c>
      <c r="E82" s="420">
        <v>2483.0244500000003</v>
      </c>
      <c r="F82" s="420">
        <v>495100.45905</v>
      </c>
      <c r="G82" s="420">
        <v>48482.97920999999</v>
      </c>
      <c r="H82" s="420">
        <v>12106.308369999999</v>
      </c>
      <c r="I82" s="420">
        <v>60589.287580000004</v>
      </c>
      <c r="J82" s="420">
        <v>320665.04354000004</v>
      </c>
      <c r="K82" s="420">
        <v>51341.319870000007</v>
      </c>
      <c r="L82" s="420">
        <v>372006.36341000005</v>
      </c>
      <c r="M82" s="420">
        <v>115200.24686</v>
      </c>
      <c r="N82" s="420">
        <v>18737.19802</v>
      </c>
      <c r="O82" s="420">
        <v>133937.44488</v>
      </c>
      <c r="P82" s="420">
        <v>484348.26960999996</v>
      </c>
      <c r="Q82" s="420">
        <v>82184.826260000002</v>
      </c>
      <c r="R82" s="1025">
        <v>566533.09586999996</v>
      </c>
    </row>
    <row r="83" spans="1:18">
      <c r="A83" s="341"/>
      <c r="B83" s="341"/>
      <c r="C83" s="1023" t="s">
        <v>95</v>
      </c>
      <c r="D83" s="1024">
        <v>1580341.15279</v>
      </c>
      <c r="E83" s="420">
        <v>1786399.5424500001</v>
      </c>
      <c r="F83" s="420">
        <v>3366740.6952399998</v>
      </c>
      <c r="G83" s="420">
        <v>286248.48954000004</v>
      </c>
      <c r="H83" s="420">
        <v>191838.20891999998</v>
      </c>
      <c r="I83" s="420">
        <v>478086.69845999999</v>
      </c>
      <c r="J83" s="420">
        <v>471598.71564000001</v>
      </c>
      <c r="K83" s="420">
        <v>336980.11048000003</v>
      </c>
      <c r="L83" s="420">
        <v>808578.82611999998</v>
      </c>
      <c r="M83" s="420">
        <v>2332432.4193000002</v>
      </c>
      <c r="N83" s="420">
        <v>1846191.44453</v>
      </c>
      <c r="O83" s="420">
        <v>4178623.8638299997</v>
      </c>
      <c r="P83" s="420">
        <v>3090279.6244800007</v>
      </c>
      <c r="Q83" s="420">
        <v>2375009.7639299999</v>
      </c>
      <c r="R83" s="1025">
        <v>5465289.3884100001</v>
      </c>
    </row>
    <row r="84" spans="1:18">
      <c r="A84" s="341"/>
      <c r="B84" s="341"/>
      <c r="C84" s="1023" t="s">
        <v>227</v>
      </c>
      <c r="D84" s="1024">
        <v>126743.22194</v>
      </c>
      <c r="E84" s="420">
        <v>190189.14838</v>
      </c>
      <c r="F84" s="420">
        <v>316932.37031999999</v>
      </c>
      <c r="G84" s="420">
        <v>40056.260949999996</v>
      </c>
      <c r="H84" s="420">
        <v>58346.381520000003</v>
      </c>
      <c r="I84" s="420">
        <v>98402.642469999992</v>
      </c>
      <c r="J84" s="420">
        <v>67011.15019</v>
      </c>
      <c r="K84" s="420">
        <v>46399.320619999999</v>
      </c>
      <c r="L84" s="420">
        <v>113410.47080999998</v>
      </c>
      <c r="M84" s="420">
        <v>47619.699820000002</v>
      </c>
      <c r="N84" s="420">
        <v>47495.750340000006</v>
      </c>
      <c r="O84" s="420">
        <v>95115.450159999993</v>
      </c>
      <c r="P84" s="420">
        <v>154687.11095999999</v>
      </c>
      <c r="Q84" s="420">
        <v>152241.45248000001</v>
      </c>
      <c r="R84" s="1025">
        <v>306928.56344</v>
      </c>
    </row>
    <row r="85" spans="1:18">
      <c r="A85" s="341"/>
      <c r="B85" s="341"/>
      <c r="C85" s="1023" t="s">
        <v>94</v>
      </c>
      <c r="D85" s="1024">
        <v>319112.64617000002</v>
      </c>
      <c r="E85" s="420">
        <v>74068.19958</v>
      </c>
      <c r="F85" s="420">
        <v>393180.84574999998</v>
      </c>
      <c r="G85" s="420">
        <v>49154.112439999997</v>
      </c>
      <c r="H85" s="420">
        <v>25370.087359999998</v>
      </c>
      <c r="I85" s="420">
        <v>74524.199800000002</v>
      </c>
      <c r="J85" s="420">
        <v>81510.157390000008</v>
      </c>
      <c r="K85" s="420">
        <v>49046.097460000005</v>
      </c>
      <c r="L85" s="420">
        <v>130556.25485</v>
      </c>
      <c r="M85" s="420">
        <v>42186.947399999997</v>
      </c>
      <c r="N85" s="420">
        <v>36953.092909999999</v>
      </c>
      <c r="O85" s="420">
        <v>79140.040309999997</v>
      </c>
      <c r="P85" s="420">
        <v>172851.21722999998</v>
      </c>
      <c r="Q85" s="420">
        <v>111369.27772999999</v>
      </c>
      <c r="R85" s="1025">
        <v>284220.49495999998</v>
      </c>
    </row>
    <row r="86" spans="1:18">
      <c r="A86" s="336" t="s">
        <v>958</v>
      </c>
      <c r="B86" s="1022"/>
      <c r="C86" s="1022"/>
      <c r="D86" s="1019">
        <v>4283592.9867400005</v>
      </c>
      <c r="E86" s="1020">
        <v>2136705.0313599999</v>
      </c>
      <c r="F86" s="1020">
        <v>6420298.0180999991</v>
      </c>
      <c r="G86" s="1020">
        <v>828686.92096000002</v>
      </c>
      <c r="H86" s="1020">
        <v>749849.55009000003</v>
      </c>
      <c r="I86" s="1020">
        <v>1578536.4710500001</v>
      </c>
      <c r="J86" s="1020">
        <v>2298811.8093900001</v>
      </c>
      <c r="K86" s="1020">
        <v>991061.72184999997</v>
      </c>
      <c r="L86" s="1020">
        <v>3289873.5312399999</v>
      </c>
      <c r="M86" s="1020">
        <v>3134841.7794400007</v>
      </c>
      <c r="N86" s="1020">
        <v>2129590.8643399999</v>
      </c>
      <c r="O86" s="1020">
        <v>5264432.6437799996</v>
      </c>
      <c r="P86" s="1020">
        <v>6262340.5097899996</v>
      </c>
      <c r="Q86" s="1020">
        <v>3870502.1362799997</v>
      </c>
      <c r="R86" s="1021">
        <v>10132842.64607</v>
      </c>
    </row>
    <row r="87" spans="1:18">
      <c r="A87" s="336" t="s">
        <v>9</v>
      </c>
      <c r="B87" s="336" t="s">
        <v>370</v>
      </c>
      <c r="C87" s="336" t="s">
        <v>370</v>
      </c>
      <c r="D87" s="1019">
        <v>32050.319869999999</v>
      </c>
      <c r="E87" s="1020">
        <v>0</v>
      </c>
      <c r="F87" s="1020">
        <v>32050.319869999999</v>
      </c>
      <c r="G87" s="1020">
        <v>0</v>
      </c>
      <c r="H87" s="1020">
        <v>0</v>
      </c>
      <c r="I87" s="1020">
        <v>0</v>
      </c>
      <c r="J87" s="1020">
        <v>4164.4979499999999</v>
      </c>
      <c r="K87" s="1020">
        <v>21.35501</v>
      </c>
      <c r="L87" s="1020">
        <v>4185.8529600000002</v>
      </c>
      <c r="M87" s="1020">
        <v>3041.2822700000002</v>
      </c>
      <c r="N87" s="1020">
        <v>54.497570000000003</v>
      </c>
      <c r="O87" s="1020">
        <v>3095.7798399999997</v>
      </c>
      <c r="P87" s="1020">
        <v>7205.7802200000006</v>
      </c>
      <c r="Q87" s="1020">
        <v>75.852580000000003</v>
      </c>
      <c r="R87" s="1021">
        <v>7281.6327999999994</v>
      </c>
    </row>
    <row r="88" spans="1:18">
      <c r="A88" s="341"/>
      <c r="B88" s="336" t="s">
        <v>371</v>
      </c>
      <c r="C88" s="336" t="s">
        <v>371</v>
      </c>
      <c r="D88" s="1019">
        <v>12027.76057</v>
      </c>
      <c r="E88" s="1020">
        <v>0</v>
      </c>
      <c r="F88" s="1020">
        <v>12027.76057</v>
      </c>
      <c r="G88" s="1020">
        <v>0</v>
      </c>
      <c r="H88" s="1020">
        <v>0</v>
      </c>
      <c r="I88" s="1020">
        <v>0</v>
      </c>
      <c r="J88" s="1020">
        <v>639.66903000000002</v>
      </c>
      <c r="K88" s="1020">
        <v>9.5999999999999992E-4</v>
      </c>
      <c r="L88" s="1020">
        <v>639.66998999999998</v>
      </c>
      <c r="M88" s="1020">
        <v>439.75961999999998</v>
      </c>
      <c r="N88" s="1020">
        <v>0</v>
      </c>
      <c r="O88" s="1020">
        <v>439.75961999999998</v>
      </c>
      <c r="P88" s="1020">
        <v>1079.4286499999998</v>
      </c>
      <c r="Q88" s="1020">
        <v>9.5999999999999992E-4</v>
      </c>
      <c r="R88" s="1021">
        <v>1079.4296100000001</v>
      </c>
    </row>
    <row r="89" spans="1:18">
      <c r="A89" s="341"/>
      <c r="B89" s="336" t="s">
        <v>228</v>
      </c>
      <c r="C89" s="336" t="s">
        <v>229</v>
      </c>
      <c r="D89" s="1019">
        <v>91625.121140000003</v>
      </c>
      <c r="E89" s="1020">
        <v>3619.41725</v>
      </c>
      <c r="F89" s="1020">
        <v>95244.538390000002</v>
      </c>
      <c r="G89" s="1020">
        <v>20581.599129999999</v>
      </c>
      <c r="H89" s="1020">
        <v>12718.5167</v>
      </c>
      <c r="I89" s="1020">
        <v>33300.115829999995</v>
      </c>
      <c r="J89" s="1020">
        <v>87870.569300000003</v>
      </c>
      <c r="K89" s="1020">
        <v>15044.419189999999</v>
      </c>
      <c r="L89" s="1020">
        <v>102914.98849</v>
      </c>
      <c r="M89" s="1020">
        <v>3117.8940200000002</v>
      </c>
      <c r="N89" s="1020">
        <v>472.48437000000001</v>
      </c>
      <c r="O89" s="1020">
        <v>3590.3783900000003</v>
      </c>
      <c r="P89" s="1020">
        <v>111570.06244999998</v>
      </c>
      <c r="Q89" s="1020">
        <v>28235.420260000003</v>
      </c>
      <c r="R89" s="1021">
        <v>139805.48271000001</v>
      </c>
    </row>
    <row r="90" spans="1:18">
      <c r="A90" s="341"/>
      <c r="B90" s="341"/>
      <c r="C90" s="1023" t="s">
        <v>372</v>
      </c>
      <c r="D90" s="1024">
        <v>23365.148450000001</v>
      </c>
      <c r="E90" s="420">
        <v>0</v>
      </c>
      <c r="F90" s="420">
        <v>23365.148450000001</v>
      </c>
      <c r="G90" s="420">
        <v>0</v>
      </c>
      <c r="H90" s="420">
        <v>0</v>
      </c>
      <c r="I90" s="420">
        <v>0</v>
      </c>
      <c r="J90" s="420">
        <v>2239.80701</v>
      </c>
      <c r="K90" s="420">
        <v>211.15460999999999</v>
      </c>
      <c r="L90" s="420">
        <v>2450.96162</v>
      </c>
      <c r="M90" s="420">
        <v>1880.0850500000001</v>
      </c>
      <c r="N90" s="420">
        <v>0</v>
      </c>
      <c r="O90" s="420">
        <v>1880.0850500000001</v>
      </c>
      <c r="P90" s="420">
        <v>4119.8920599999992</v>
      </c>
      <c r="Q90" s="420">
        <v>211.15460999999999</v>
      </c>
      <c r="R90" s="1025">
        <v>4331.0466699999997</v>
      </c>
    </row>
    <row r="91" spans="1:18">
      <c r="A91" s="341"/>
      <c r="B91" s="336" t="s">
        <v>9</v>
      </c>
      <c r="C91" s="336" t="s">
        <v>9</v>
      </c>
      <c r="D91" s="1019">
        <v>2292844.7392699993</v>
      </c>
      <c r="E91" s="1020">
        <v>142743.89501000001</v>
      </c>
      <c r="F91" s="1020">
        <v>2435588.6342799999</v>
      </c>
      <c r="G91" s="1020">
        <v>720203.54278000002</v>
      </c>
      <c r="H91" s="1020">
        <v>306734.85767</v>
      </c>
      <c r="I91" s="1020">
        <v>1026938.40045</v>
      </c>
      <c r="J91" s="1020">
        <v>1510289.3517200002</v>
      </c>
      <c r="K91" s="1020">
        <v>863667.34223000018</v>
      </c>
      <c r="L91" s="1020">
        <v>2373956.6939500002</v>
      </c>
      <c r="M91" s="1020">
        <v>305924.2330500001</v>
      </c>
      <c r="N91" s="1020">
        <v>199165.52698999995</v>
      </c>
      <c r="O91" s="1020">
        <v>505089.76003999996</v>
      </c>
      <c r="P91" s="1020">
        <v>2536417.1275499999</v>
      </c>
      <c r="Q91" s="1020">
        <v>1369567.72689</v>
      </c>
      <c r="R91" s="1021">
        <v>3905984.8544399994</v>
      </c>
    </row>
    <row r="92" spans="1:18">
      <c r="A92" s="341"/>
      <c r="B92" s="341"/>
      <c r="C92" s="1023" t="s">
        <v>230</v>
      </c>
      <c r="D92" s="1024">
        <v>159281.72805999999</v>
      </c>
      <c r="E92" s="420">
        <v>1664.2553400000002</v>
      </c>
      <c r="F92" s="420">
        <v>160945.9834</v>
      </c>
      <c r="G92" s="420">
        <v>31517.410649999998</v>
      </c>
      <c r="H92" s="420">
        <v>8893.1918499999992</v>
      </c>
      <c r="I92" s="420">
        <v>40410.602500000001</v>
      </c>
      <c r="J92" s="420">
        <v>138712.38814000002</v>
      </c>
      <c r="K92" s="420">
        <v>39351.706250000003</v>
      </c>
      <c r="L92" s="420">
        <v>178064.09438999998</v>
      </c>
      <c r="M92" s="420">
        <v>24113.208369999997</v>
      </c>
      <c r="N92" s="420">
        <v>3470.6448400000004</v>
      </c>
      <c r="O92" s="420">
        <v>27583.853210000001</v>
      </c>
      <c r="P92" s="420">
        <v>194343.00716000001</v>
      </c>
      <c r="Q92" s="420">
        <v>51715.542940000007</v>
      </c>
      <c r="R92" s="1025">
        <v>246058.55009999999</v>
      </c>
    </row>
    <row r="93" spans="1:18">
      <c r="A93" s="341"/>
      <c r="B93" s="341"/>
      <c r="C93" s="1023" t="s">
        <v>322</v>
      </c>
      <c r="D93" s="1024">
        <v>152770.24355000001</v>
      </c>
      <c r="E93" s="420">
        <v>969.15233999999998</v>
      </c>
      <c r="F93" s="420">
        <v>153739.39588999999</v>
      </c>
      <c r="G93" s="420">
        <v>11849.25215</v>
      </c>
      <c r="H93" s="420">
        <v>2534.2138999999997</v>
      </c>
      <c r="I93" s="420">
        <v>14383.466050000001</v>
      </c>
      <c r="J93" s="420">
        <v>51959.533909999998</v>
      </c>
      <c r="K93" s="420">
        <v>23753.698619999996</v>
      </c>
      <c r="L93" s="420">
        <v>75713.232530000008</v>
      </c>
      <c r="M93" s="420">
        <v>32524.208910000001</v>
      </c>
      <c r="N93" s="420">
        <v>17713.29119</v>
      </c>
      <c r="O93" s="420">
        <v>50237.500099999997</v>
      </c>
      <c r="P93" s="420">
        <v>96332.99497</v>
      </c>
      <c r="Q93" s="420">
        <v>44001.203709999994</v>
      </c>
      <c r="R93" s="1025">
        <v>140334.19868</v>
      </c>
    </row>
    <row r="94" spans="1:18">
      <c r="A94" s="341"/>
      <c r="B94" s="341"/>
      <c r="C94" s="1023" t="s">
        <v>373</v>
      </c>
      <c r="D94" s="1024">
        <v>53331.91001</v>
      </c>
      <c r="E94" s="420">
        <v>0</v>
      </c>
      <c r="F94" s="420">
        <v>53331.91001</v>
      </c>
      <c r="G94" s="420">
        <v>0</v>
      </c>
      <c r="H94" s="420">
        <v>0</v>
      </c>
      <c r="I94" s="420">
        <v>0</v>
      </c>
      <c r="J94" s="420">
        <v>5999.0649699999994</v>
      </c>
      <c r="K94" s="420">
        <v>430.78656000000001</v>
      </c>
      <c r="L94" s="420">
        <v>6429.8515299999999</v>
      </c>
      <c r="M94" s="420">
        <v>7199.2989400000006</v>
      </c>
      <c r="N94" s="420">
        <v>0</v>
      </c>
      <c r="O94" s="420">
        <v>7199.2989400000006</v>
      </c>
      <c r="P94" s="420">
        <v>13198.36391</v>
      </c>
      <c r="Q94" s="420">
        <v>430.78656000000001</v>
      </c>
      <c r="R94" s="1025">
        <v>13629.15047</v>
      </c>
    </row>
    <row r="95" spans="1:18">
      <c r="A95" s="341"/>
      <c r="B95" s="341"/>
      <c r="C95" s="1023" t="s">
        <v>231</v>
      </c>
      <c r="D95" s="1024">
        <v>358144.90505</v>
      </c>
      <c r="E95" s="420">
        <v>7303.8971199999996</v>
      </c>
      <c r="F95" s="420">
        <v>365448.80217000004</v>
      </c>
      <c r="G95" s="420">
        <v>70259.177479999998</v>
      </c>
      <c r="H95" s="420">
        <v>33559.586560000003</v>
      </c>
      <c r="I95" s="420">
        <v>103818.76403999999</v>
      </c>
      <c r="J95" s="420">
        <v>317218.85407</v>
      </c>
      <c r="K95" s="420">
        <v>119019.89779</v>
      </c>
      <c r="L95" s="420">
        <v>436238.75186000002</v>
      </c>
      <c r="M95" s="420">
        <v>61435.786510000005</v>
      </c>
      <c r="N95" s="420">
        <v>37452.915110000002</v>
      </c>
      <c r="O95" s="420">
        <v>98888.701619999993</v>
      </c>
      <c r="P95" s="420">
        <v>448913.81806000008</v>
      </c>
      <c r="Q95" s="420">
        <v>190032.39945999999</v>
      </c>
      <c r="R95" s="1025">
        <v>638946.21751999995</v>
      </c>
    </row>
    <row r="96" spans="1:18">
      <c r="A96" s="341"/>
      <c r="B96" s="336" t="s">
        <v>374</v>
      </c>
      <c r="C96" s="336" t="s">
        <v>374</v>
      </c>
      <c r="D96" s="1019">
        <v>77012.174289999995</v>
      </c>
      <c r="E96" s="1020">
        <v>592.95911999999998</v>
      </c>
      <c r="F96" s="1020">
        <v>77605.133409999995</v>
      </c>
      <c r="G96" s="1020">
        <v>120259.32011</v>
      </c>
      <c r="H96" s="1020">
        <v>7773.4010799999996</v>
      </c>
      <c r="I96" s="1020">
        <v>128032.72119</v>
      </c>
      <c r="J96" s="1020">
        <v>102580.77146999999</v>
      </c>
      <c r="K96" s="1020">
        <v>19403.212669999997</v>
      </c>
      <c r="L96" s="1020">
        <v>121983.98414</v>
      </c>
      <c r="M96" s="1020">
        <v>90364.892640000005</v>
      </c>
      <c r="N96" s="1020">
        <v>17963.539679999998</v>
      </c>
      <c r="O96" s="1020">
        <v>108328.43232000001</v>
      </c>
      <c r="P96" s="1020">
        <v>313204.98422000004</v>
      </c>
      <c r="Q96" s="1020">
        <v>45140.153429999998</v>
      </c>
      <c r="R96" s="1021">
        <v>358345.13765000005</v>
      </c>
    </row>
    <row r="97" spans="1:18">
      <c r="A97" s="341"/>
      <c r="B97" s="336" t="s">
        <v>232</v>
      </c>
      <c r="C97" s="336" t="s">
        <v>233</v>
      </c>
      <c r="D97" s="1019">
        <v>223862.93687000001</v>
      </c>
      <c r="E97" s="1020">
        <v>747.72343999999998</v>
      </c>
      <c r="F97" s="1020">
        <v>224610.66031000001</v>
      </c>
      <c r="G97" s="1020">
        <v>48798.995659999993</v>
      </c>
      <c r="H97" s="1020">
        <v>5925.75353</v>
      </c>
      <c r="I97" s="1020">
        <v>54724.749189999995</v>
      </c>
      <c r="J97" s="1020">
        <v>142623.54100999999</v>
      </c>
      <c r="K97" s="1020">
        <v>23098.373910000002</v>
      </c>
      <c r="L97" s="1020">
        <v>165721.91491999998</v>
      </c>
      <c r="M97" s="1020">
        <v>18918.42871</v>
      </c>
      <c r="N97" s="1020">
        <v>4720.4197100000001</v>
      </c>
      <c r="O97" s="1020">
        <v>23638.848420000002</v>
      </c>
      <c r="P97" s="1020">
        <v>210340.96538000001</v>
      </c>
      <c r="Q97" s="1020">
        <v>33744.547150000006</v>
      </c>
      <c r="R97" s="1021">
        <v>244085.51253000001</v>
      </c>
    </row>
    <row r="98" spans="1:18">
      <c r="A98" s="341"/>
      <c r="B98" s="341"/>
      <c r="C98" s="1023" t="s">
        <v>375</v>
      </c>
      <c r="D98" s="1024">
        <v>6655.1882000000005</v>
      </c>
      <c r="E98" s="420">
        <v>0</v>
      </c>
      <c r="F98" s="420">
        <v>6655.1882000000005</v>
      </c>
      <c r="G98" s="420">
        <v>0</v>
      </c>
      <c r="H98" s="420">
        <v>0</v>
      </c>
      <c r="I98" s="420">
        <v>0</v>
      </c>
      <c r="J98" s="420">
        <v>255.12959000000001</v>
      </c>
      <c r="K98" s="420">
        <v>2.2000000000000001E-4</v>
      </c>
      <c r="L98" s="420">
        <v>255.12980999999999</v>
      </c>
      <c r="M98" s="420">
        <v>208.52226000000002</v>
      </c>
      <c r="N98" s="420">
        <v>0</v>
      </c>
      <c r="O98" s="420">
        <v>208.52226000000002</v>
      </c>
      <c r="P98" s="420">
        <v>463.65184999999997</v>
      </c>
      <c r="Q98" s="420">
        <v>2.2000000000000001E-4</v>
      </c>
      <c r="R98" s="1025">
        <v>463.65206999999998</v>
      </c>
    </row>
    <row r="99" spans="1:18">
      <c r="A99" s="341"/>
      <c r="B99" s="341"/>
      <c r="C99" s="1023" t="s">
        <v>376</v>
      </c>
      <c r="D99" s="1024">
        <v>4074.6277300000002</v>
      </c>
      <c r="E99" s="420">
        <v>0</v>
      </c>
      <c r="F99" s="420">
        <v>4074.6277300000002</v>
      </c>
      <c r="G99" s="420">
        <v>0</v>
      </c>
      <c r="H99" s="420">
        <v>0</v>
      </c>
      <c r="I99" s="420">
        <v>0</v>
      </c>
      <c r="J99" s="420">
        <v>183.88643999999999</v>
      </c>
      <c r="K99" s="420">
        <v>0</v>
      </c>
      <c r="L99" s="420">
        <v>183.88643999999999</v>
      </c>
      <c r="M99" s="420">
        <v>23.029970000000002</v>
      </c>
      <c r="N99" s="420">
        <v>0</v>
      </c>
      <c r="O99" s="420">
        <v>23.029970000000002</v>
      </c>
      <c r="P99" s="420">
        <v>206.91641000000001</v>
      </c>
      <c r="Q99" s="420">
        <v>0</v>
      </c>
      <c r="R99" s="1025">
        <v>206.91641000000001</v>
      </c>
    </row>
    <row r="100" spans="1:18">
      <c r="A100" s="341"/>
      <c r="B100" s="336" t="s">
        <v>377</v>
      </c>
      <c r="C100" s="336" t="s">
        <v>378</v>
      </c>
      <c r="D100" s="1019">
        <v>26021.628430000001</v>
      </c>
      <c r="E100" s="1020">
        <v>0</v>
      </c>
      <c r="F100" s="1020">
        <v>26021.628430000001</v>
      </c>
      <c r="G100" s="1020">
        <v>0</v>
      </c>
      <c r="H100" s="1020">
        <v>0</v>
      </c>
      <c r="I100" s="1020">
        <v>0</v>
      </c>
      <c r="J100" s="1020">
        <v>2957.8352599999998</v>
      </c>
      <c r="K100" s="1020">
        <v>47.592529999999996</v>
      </c>
      <c r="L100" s="1020">
        <v>3005.4277900000002</v>
      </c>
      <c r="M100" s="1020">
        <v>1511.9834499999999</v>
      </c>
      <c r="N100" s="1020">
        <v>0</v>
      </c>
      <c r="O100" s="1020">
        <v>1511.9834499999999</v>
      </c>
      <c r="P100" s="1020">
        <v>4469.8187099999996</v>
      </c>
      <c r="Q100" s="1020">
        <v>47.592529999999996</v>
      </c>
      <c r="R100" s="1021">
        <v>4517.4112400000004</v>
      </c>
    </row>
    <row r="101" spans="1:18">
      <c r="A101" s="341"/>
      <c r="B101" s="336" t="s">
        <v>234</v>
      </c>
      <c r="C101" s="336" t="s">
        <v>235</v>
      </c>
      <c r="D101" s="1019">
        <v>0</v>
      </c>
      <c r="E101" s="1020">
        <v>0</v>
      </c>
      <c r="F101" s="1020">
        <v>0</v>
      </c>
      <c r="G101" s="1020">
        <v>1695.82044</v>
      </c>
      <c r="H101" s="1020">
        <v>27.550099999999997</v>
      </c>
      <c r="I101" s="1020">
        <v>1723.3705400000001</v>
      </c>
      <c r="J101" s="1020">
        <v>7960.3889900000004</v>
      </c>
      <c r="K101" s="1020">
        <v>2011.85418</v>
      </c>
      <c r="L101" s="1020">
        <v>9972.2431699999997</v>
      </c>
      <c r="M101" s="1020">
        <v>0.70122000000000007</v>
      </c>
      <c r="N101" s="1020">
        <v>6.5605099999999998</v>
      </c>
      <c r="O101" s="1020">
        <v>7.2617299999999991</v>
      </c>
      <c r="P101" s="1020">
        <v>9656.9106499999998</v>
      </c>
      <c r="Q101" s="1020">
        <v>2045.96479</v>
      </c>
      <c r="R101" s="1021">
        <v>11702.87544</v>
      </c>
    </row>
    <row r="102" spans="1:18">
      <c r="A102" s="341"/>
      <c r="B102" s="341"/>
      <c r="C102" s="1023" t="s">
        <v>234</v>
      </c>
      <c r="D102" s="1024">
        <v>1.36147</v>
      </c>
      <c r="E102" s="420">
        <v>4.0426099999999998</v>
      </c>
      <c r="F102" s="420">
        <v>5.4040799999999996</v>
      </c>
      <c r="G102" s="420">
        <v>2967.1802799999996</v>
      </c>
      <c r="H102" s="420">
        <v>6085.2204499999998</v>
      </c>
      <c r="I102" s="420">
        <v>9052.4007300000012</v>
      </c>
      <c r="J102" s="420">
        <v>54635.040840000001</v>
      </c>
      <c r="K102" s="420">
        <v>22110.86419</v>
      </c>
      <c r="L102" s="420">
        <v>76745.905029999994</v>
      </c>
      <c r="M102" s="420">
        <v>949.71014000000002</v>
      </c>
      <c r="N102" s="420">
        <v>697.73675000000003</v>
      </c>
      <c r="O102" s="420">
        <v>1647.4468899999999</v>
      </c>
      <c r="P102" s="420">
        <v>58551.931260000005</v>
      </c>
      <c r="Q102" s="420">
        <v>28893.821390000001</v>
      </c>
      <c r="R102" s="1025">
        <v>87445.752650000009</v>
      </c>
    </row>
    <row r="103" spans="1:18">
      <c r="A103" s="341"/>
      <c r="B103" s="336" t="s">
        <v>379</v>
      </c>
      <c r="C103" s="336" t="s">
        <v>380</v>
      </c>
      <c r="D103" s="1019">
        <v>5916.7172599999994</v>
      </c>
      <c r="E103" s="1020">
        <v>0</v>
      </c>
      <c r="F103" s="1020">
        <v>5916.7172599999994</v>
      </c>
      <c r="G103" s="1020">
        <v>0</v>
      </c>
      <c r="H103" s="1020">
        <v>0</v>
      </c>
      <c r="I103" s="1020">
        <v>0</v>
      </c>
      <c r="J103" s="1020">
        <v>177.78798999999998</v>
      </c>
      <c r="K103" s="1020">
        <v>0</v>
      </c>
      <c r="L103" s="1020">
        <v>177.78798999999998</v>
      </c>
      <c r="M103" s="1020">
        <v>10.855870000000001</v>
      </c>
      <c r="N103" s="1020">
        <v>0</v>
      </c>
      <c r="O103" s="1020">
        <v>10.855870000000001</v>
      </c>
      <c r="P103" s="1020">
        <v>188.64385999999999</v>
      </c>
      <c r="Q103" s="1020">
        <v>0</v>
      </c>
      <c r="R103" s="1021">
        <v>188.64385999999999</v>
      </c>
    </row>
    <row r="104" spans="1:18">
      <c r="A104" s="341"/>
      <c r="B104" s="341"/>
      <c r="C104" s="1023" t="s">
        <v>379</v>
      </c>
      <c r="D104" s="1024">
        <v>1967.7184</v>
      </c>
      <c r="E104" s="420">
        <v>0</v>
      </c>
      <c r="F104" s="420">
        <v>1967.7184</v>
      </c>
      <c r="G104" s="420">
        <v>0</v>
      </c>
      <c r="H104" s="420">
        <v>0</v>
      </c>
      <c r="I104" s="420">
        <v>0</v>
      </c>
      <c r="J104" s="420">
        <v>53.522300000000001</v>
      </c>
      <c r="K104" s="420">
        <v>0</v>
      </c>
      <c r="L104" s="420">
        <v>53.522300000000001</v>
      </c>
      <c r="M104" s="420">
        <v>3.98E-3</v>
      </c>
      <c r="N104" s="420">
        <v>0</v>
      </c>
      <c r="O104" s="420">
        <v>3.98E-3</v>
      </c>
      <c r="P104" s="420">
        <v>53.526280000000007</v>
      </c>
      <c r="Q104" s="420">
        <v>0</v>
      </c>
      <c r="R104" s="1025">
        <v>53.52628</v>
      </c>
    </row>
    <row r="105" spans="1:18">
      <c r="A105" s="341"/>
      <c r="B105" s="336" t="s">
        <v>381</v>
      </c>
      <c r="C105" s="336" t="s">
        <v>382</v>
      </c>
      <c r="D105" s="1019">
        <v>18909.400249999999</v>
      </c>
      <c r="E105" s="1020">
        <v>0</v>
      </c>
      <c r="F105" s="1020">
        <v>18909.400249999999</v>
      </c>
      <c r="G105" s="1020">
        <v>0</v>
      </c>
      <c r="H105" s="1020">
        <v>0</v>
      </c>
      <c r="I105" s="1020">
        <v>0</v>
      </c>
      <c r="J105" s="1020">
        <v>1878.25802</v>
      </c>
      <c r="K105" s="1020">
        <v>79.695119999999989</v>
      </c>
      <c r="L105" s="1020">
        <v>1957.9531399999998</v>
      </c>
      <c r="M105" s="1020">
        <v>901.10009000000002</v>
      </c>
      <c r="N105" s="1020">
        <v>0</v>
      </c>
      <c r="O105" s="1020">
        <v>901.10009000000002</v>
      </c>
      <c r="P105" s="1020">
        <v>2779.3581099999997</v>
      </c>
      <c r="Q105" s="1020">
        <v>79.695119999999989</v>
      </c>
      <c r="R105" s="1021">
        <v>2859.05323</v>
      </c>
    </row>
    <row r="106" spans="1:18">
      <c r="A106" s="341"/>
      <c r="B106" s="336" t="s">
        <v>383</v>
      </c>
      <c r="C106" s="336" t="s">
        <v>383</v>
      </c>
      <c r="D106" s="1019">
        <v>3427.92697</v>
      </c>
      <c r="E106" s="1020">
        <v>0</v>
      </c>
      <c r="F106" s="1020">
        <v>3427.92697</v>
      </c>
      <c r="G106" s="1020">
        <v>0</v>
      </c>
      <c r="H106" s="1020">
        <v>0</v>
      </c>
      <c r="I106" s="1020">
        <v>0</v>
      </c>
      <c r="J106" s="1020">
        <v>233.41735</v>
      </c>
      <c r="K106" s="1020">
        <v>0</v>
      </c>
      <c r="L106" s="1020">
        <v>233.41735</v>
      </c>
      <c r="M106" s="1020">
        <v>77.92465</v>
      </c>
      <c r="N106" s="1020">
        <v>0</v>
      </c>
      <c r="O106" s="1020">
        <v>77.92465</v>
      </c>
      <c r="P106" s="1020">
        <v>311.34199999999998</v>
      </c>
      <c r="Q106" s="1020">
        <v>0</v>
      </c>
      <c r="R106" s="1021">
        <v>311.34199999999998</v>
      </c>
    </row>
    <row r="107" spans="1:18">
      <c r="A107" s="336" t="s">
        <v>959</v>
      </c>
      <c r="B107" s="1022"/>
      <c r="C107" s="1022"/>
      <c r="D107" s="1019">
        <v>3543291.5558399991</v>
      </c>
      <c r="E107" s="1020">
        <v>157645.34223000004</v>
      </c>
      <c r="F107" s="1020">
        <v>3700936.8980699992</v>
      </c>
      <c r="G107" s="1020">
        <v>1028132.2986799999</v>
      </c>
      <c r="H107" s="1020">
        <v>384252.29183999996</v>
      </c>
      <c r="I107" s="1020">
        <v>1412384.5905200001</v>
      </c>
      <c r="J107" s="1020">
        <v>2432633.3153600004</v>
      </c>
      <c r="K107" s="1020">
        <v>1128251.9540400002</v>
      </c>
      <c r="L107" s="1020">
        <v>3560885.2694000006</v>
      </c>
      <c r="M107" s="1020">
        <v>552642.90972000011</v>
      </c>
      <c r="N107" s="1020">
        <v>281717.61671999993</v>
      </c>
      <c r="O107" s="1020">
        <v>834360.52644000016</v>
      </c>
      <c r="P107" s="1020">
        <v>4013408.5237599998</v>
      </c>
      <c r="Q107" s="1020">
        <v>1794221.8626000003</v>
      </c>
      <c r="R107" s="1021">
        <v>5807630.3863599971</v>
      </c>
    </row>
    <row r="108" spans="1:18">
      <c r="A108" s="336" t="s">
        <v>10</v>
      </c>
      <c r="B108" s="336" t="s">
        <v>10</v>
      </c>
      <c r="C108" s="336" t="s">
        <v>10</v>
      </c>
      <c r="D108" s="1019">
        <v>79195.02334</v>
      </c>
      <c r="E108" s="1020">
        <v>289.09947999999997</v>
      </c>
      <c r="F108" s="1020">
        <v>79484.12281999999</v>
      </c>
      <c r="G108" s="1020">
        <v>33952.019260000001</v>
      </c>
      <c r="H108" s="1020">
        <v>6535.6115300000001</v>
      </c>
      <c r="I108" s="1020">
        <v>40487.630789999996</v>
      </c>
      <c r="J108" s="1020">
        <v>104041.96292000001</v>
      </c>
      <c r="K108" s="1020">
        <v>9394.7774700000009</v>
      </c>
      <c r="L108" s="1020">
        <v>113436.74039000001</v>
      </c>
      <c r="M108" s="1020">
        <v>2662.4996000000001</v>
      </c>
      <c r="N108" s="1020">
        <v>128.31374</v>
      </c>
      <c r="O108" s="1020">
        <v>2790.8133399999997</v>
      </c>
      <c r="P108" s="1020">
        <v>140656.48178</v>
      </c>
      <c r="Q108" s="1020">
        <v>16058.702740000002</v>
      </c>
      <c r="R108" s="1021">
        <v>156715.18451999998</v>
      </c>
    </row>
    <row r="109" spans="1:18">
      <c r="A109" s="341"/>
      <c r="B109" s="336" t="s">
        <v>384</v>
      </c>
      <c r="C109" s="336" t="s">
        <v>385</v>
      </c>
      <c r="D109" s="1019">
        <v>12160.038420000001</v>
      </c>
      <c r="E109" s="1020">
        <v>0</v>
      </c>
      <c r="F109" s="1020">
        <v>12160.038420000001</v>
      </c>
      <c r="G109" s="1020">
        <v>0</v>
      </c>
      <c r="H109" s="1020">
        <v>0</v>
      </c>
      <c r="I109" s="1020">
        <v>0</v>
      </c>
      <c r="J109" s="1020">
        <v>30.338229999999999</v>
      </c>
      <c r="K109" s="1020">
        <v>3.5200000000000001E-3</v>
      </c>
      <c r="L109" s="1020">
        <v>30.341750000000001</v>
      </c>
      <c r="M109" s="1020">
        <v>0.35614000000000001</v>
      </c>
      <c r="N109" s="1020">
        <v>0</v>
      </c>
      <c r="O109" s="1020">
        <v>0.35614000000000001</v>
      </c>
      <c r="P109" s="1020">
        <v>30.694369999999999</v>
      </c>
      <c r="Q109" s="1020">
        <v>3.5200000000000001E-3</v>
      </c>
      <c r="R109" s="1021">
        <v>30.697890000000001</v>
      </c>
    </row>
    <row r="110" spans="1:18">
      <c r="A110" s="341"/>
      <c r="B110" s="336" t="s">
        <v>386</v>
      </c>
      <c r="C110" s="336" t="s">
        <v>387</v>
      </c>
      <c r="D110" s="1019">
        <v>27401.118829999999</v>
      </c>
      <c r="E110" s="1020">
        <v>0</v>
      </c>
      <c r="F110" s="1020">
        <v>27401.118829999999</v>
      </c>
      <c r="G110" s="1020">
        <v>0</v>
      </c>
      <c r="H110" s="1020">
        <v>0</v>
      </c>
      <c r="I110" s="1020">
        <v>0</v>
      </c>
      <c r="J110" s="1020">
        <v>1268.3148000000001</v>
      </c>
      <c r="K110" s="1020">
        <v>8.1864100000000004</v>
      </c>
      <c r="L110" s="1020">
        <v>1276.5012099999999</v>
      </c>
      <c r="M110" s="1020">
        <v>781.62987999999996</v>
      </c>
      <c r="N110" s="1020">
        <v>0</v>
      </c>
      <c r="O110" s="1020">
        <v>781.62987999999996</v>
      </c>
      <c r="P110" s="1020">
        <v>2049.9446800000001</v>
      </c>
      <c r="Q110" s="1020">
        <v>8.1864100000000004</v>
      </c>
      <c r="R110" s="1021">
        <v>2058.1310899999999</v>
      </c>
    </row>
    <row r="111" spans="1:18">
      <c r="A111" s="336" t="s">
        <v>960</v>
      </c>
      <c r="B111" s="1022"/>
      <c r="C111" s="1022"/>
      <c r="D111" s="1019">
        <v>118756.18059</v>
      </c>
      <c r="E111" s="1020">
        <v>289.09947999999997</v>
      </c>
      <c r="F111" s="1020">
        <v>119045.28006999999</v>
      </c>
      <c r="G111" s="1020">
        <v>33952.019260000001</v>
      </c>
      <c r="H111" s="1020">
        <v>6535.6115300000001</v>
      </c>
      <c r="I111" s="1020">
        <v>40487.630789999996</v>
      </c>
      <c r="J111" s="1020">
        <v>105340.61595000001</v>
      </c>
      <c r="K111" s="1020">
        <v>9402.9673999999995</v>
      </c>
      <c r="L111" s="1020">
        <v>114743.58335</v>
      </c>
      <c r="M111" s="1020">
        <v>3444.4856199999999</v>
      </c>
      <c r="N111" s="1020">
        <v>128.31374</v>
      </c>
      <c r="O111" s="1020">
        <v>3572.79936</v>
      </c>
      <c r="P111" s="1020">
        <v>142737.12083</v>
      </c>
      <c r="Q111" s="1020">
        <v>16066.892670000001</v>
      </c>
      <c r="R111" s="1021">
        <v>158804.01349999997</v>
      </c>
    </row>
    <row r="112" spans="1:18">
      <c r="A112" s="336" t="s">
        <v>236</v>
      </c>
      <c r="B112" s="336" t="s">
        <v>236</v>
      </c>
      <c r="C112" s="336" t="s">
        <v>236</v>
      </c>
      <c r="D112" s="1019">
        <v>1431291.5020700002</v>
      </c>
      <c r="E112" s="1020">
        <v>9966.3585600000006</v>
      </c>
      <c r="F112" s="1020">
        <v>1441257.86063</v>
      </c>
      <c r="G112" s="1020">
        <v>215746.49047999998</v>
      </c>
      <c r="H112" s="1020">
        <v>47354.821060000002</v>
      </c>
      <c r="I112" s="1020">
        <v>263101.31154000002</v>
      </c>
      <c r="J112" s="1020">
        <v>688036.85254000023</v>
      </c>
      <c r="K112" s="1020">
        <v>105904.14138000003</v>
      </c>
      <c r="L112" s="1020">
        <v>793940.99391999992</v>
      </c>
      <c r="M112" s="1020">
        <v>158634.97049000001</v>
      </c>
      <c r="N112" s="1020">
        <v>52397.691880000006</v>
      </c>
      <c r="O112" s="1020">
        <v>211032.66237000003</v>
      </c>
      <c r="P112" s="1020">
        <v>1062418.31351</v>
      </c>
      <c r="Q112" s="1020">
        <v>205656.65432000003</v>
      </c>
      <c r="R112" s="1021">
        <v>1268074.96783</v>
      </c>
    </row>
    <row r="113" spans="1:18">
      <c r="A113" s="341"/>
      <c r="B113" s="336" t="s">
        <v>237</v>
      </c>
      <c r="C113" s="336" t="s">
        <v>238</v>
      </c>
      <c r="D113" s="1019">
        <v>296421.51766000001</v>
      </c>
      <c r="E113" s="1020">
        <v>617.31009999999992</v>
      </c>
      <c r="F113" s="1020">
        <v>297038.82776000001</v>
      </c>
      <c r="G113" s="1020">
        <v>63552.567810000008</v>
      </c>
      <c r="H113" s="1020">
        <v>6708.6712300000008</v>
      </c>
      <c r="I113" s="1020">
        <v>70261.239039999986</v>
      </c>
      <c r="J113" s="1020">
        <v>188091.98044999994</v>
      </c>
      <c r="K113" s="1020">
        <v>22466.693019999999</v>
      </c>
      <c r="L113" s="1020">
        <v>210558.67347000001</v>
      </c>
      <c r="M113" s="1020">
        <v>24987.558719999997</v>
      </c>
      <c r="N113" s="1020">
        <v>12538.398559999998</v>
      </c>
      <c r="O113" s="1020">
        <v>37525.957280000002</v>
      </c>
      <c r="P113" s="1020">
        <v>276632.10698000004</v>
      </c>
      <c r="Q113" s="1020">
        <v>41713.76281</v>
      </c>
      <c r="R113" s="1021">
        <v>318345.86978999997</v>
      </c>
    </row>
    <row r="114" spans="1:18">
      <c r="A114" s="341"/>
      <c r="B114" s="341"/>
      <c r="C114" s="1023" t="s">
        <v>388</v>
      </c>
      <c r="D114" s="1024">
        <v>23538.386300000002</v>
      </c>
      <c r="E114" s="420">
        <v>0</v>
      </c>
      <c r="F114" s="420">
        <v>23538.386300000002</v>
      </c>
      <c r="G114" s="420">
        <v>20.963609999999999</v>
      </c>
      <c r="H114" s="420">
        <v>4.6000000000000001E-4</v>
      </c>
      <c r="I114" s="420">
        <v>20.96407</v>
      </c>
      <c r="J114" s="420">
        <v>2355.4102799999996</v>
      </c>
      <c r="K114" s="420">
        <v>35.393660000000004</v>
      </c>
      <c r="L114" s="420">
        <v>2390.8039399999998</v>
      </c>
      <c r="M114" s="420">
        <v>2858.3527899999999</v>
      </c>
      <c r="N114" s="420">
        <v>0</v>
      </c>
      <c r="O114" s="420">
        <v>2858.3527899999999</v>
      </c>
      <c r="P114" s="420">
        <v>5234.7266799999998</v>
      </c>
      <c r="Q114" s="420">
        <v>35.394120000000001</v>
      </c>
      <c r="R114" s="1025">
        <v>5270.1207999999997</v>
      </c>
    </row>
    <row r="115" spans="1:18">
      <c r="A115" s="341"/>
      <c r="B115" s="336" t="s">
        <v>389</v>
      </c>
      <c r="C115" s="336" t="s">
        <v>390</v>
      </c>
      <c r="D115" s="1019">
        <v>24095.22854</v>
      </c>
      <c r="E115" s="1020">
        <v>0</v>
      </c>
      <c r="F115" s="1020">
        <v>24095.22854</v>
      </c>
      <c r="G115" s="1020">
        <v>1.9489999999999997E-2</v>
      </c>
      <c r="H115" s="1020">
        <v>0</v>
      </c>
      <c r="I115" s="1020">
        <v>1.9489999999999997E-2</v>
      </c>
      <c r="J115" s="1020">
        <v>2614.68822</v>
      </c>
      <c r="K115" s="1020">
        <v>100.80631</v>
      </c>
      <c r="L115" s="1020">
        <v>2715.4945299999999</v>
      </c>
      <c r="M115" s="1020">
        <v>2568.7161299999998</v>
      </c>
      <c r="N115" s="1020">
        <v>0</v>
      </c>
      <c r="O115" s="1020">
        <v>2568.7161299999998</v>
      </c>
      <c r="P115" s="1020">
        <v>5183.4238399999995</v>
      </c>
      <c r="Q115" s="1020">
        <v>100.80631</v>
      </c>
      <c r="R115" s="1021">
        <v>5284.2301500000003</v>
      </c>
    </row>
    <row r="116" spans="1:18">
      <c r="A116" s="341"/>
      <c r="B116" s="336" t="s">
        <v>391</v>
      </c>
      <c r="C116" s="336" t="s">
        <v>392</v>
      </c>
      <c r="D116" s="1019">
        <v>25774.313239999999</v>
      </c>
      <c r="E116" s="1020">
        <v>0</v>
      </c>
      <c r="F116" s="1020">
        <v>25774.313239999999</v>
      </c>
      <c r="G116" s="1020">
        <v>0</v>
      </c>
      <c r="H116" s="1020">
        <v>0</v>
      </c>
      <c r="I116" s="1020">
        <v>0</v>
      </c>
      <c r="J116" s="1020">
        <v>2133.1906600000002</v>
      </c>
      <c r="K116" s="1020">
        <v>217.24495999999999</v>
      </c>
      <c r="L116" s="1020">
        <v>2350.4356200000002</v>
      </c>
      <c r="M116" s="1020">
        <v>106.07803999999999</v>
      </c>
      <c r="N116" s="1020">
        <v>0</v>
      </c>
      <c r="O116" s="1020">
        <v>106.07803999999999</v>
      </c>
      <c r="P116" s="1020">
        <v>2239.2687000000001</v>
      </c>
      <c r="Q116" s="1020">
        <v>217.24495999999999</v>
      </c>
      <c r="R116" s="1021">
        <v>2456.5136600000001</v>
      </c>
    </row>
    <row r="117" spans="1:18">
      <c r="A117" s="336" t="s">
        <v>961</v>
      </c>
      <c r="B117" s="1022"/>
      <c r="C117" s="1022"/>
      <c r="D117" s="1019">
        <v>1801120.9478100003</v>
      </c>
      <c r="E117" s="1020">
        <v>10583.668659999999</v>
      </c>
      <c r="F117" s="1020">
        <v>1811704.61647</v>
      </c>
      <c r="G117" s="1020">
        <v>279320.04139000003</v>
      </c>
      <c r="H117" s="1020">
        <v>54063.492750000005</v>
      </c>
      <c r="I117" s="1020">
        <v>333383.53414000006</v>
      </c>
      <c r="J117" s="1020">
        <v>883232.12215000007</v>
      </c>
      <c r="K117" s="1020">
        <v>128724.27933000002</v>
      </c>
      <c r="L117" s="1020">
        <v>1011956.40148</v>
      </c>
      <c r="M117" s="1020">
        <v>189155.67616999999</v>
      </c>
      <c r="N117" s="1020">
        <v>64936.09044</v>
      </c>
      <c r="O117" s="1020">
        <v>254091.76661000002</v>
      </c>
      <c r="P117" s="1020">
        <v>1351707.83971</v>
      </c>
      <c r="Q117" s="1020">
        <v>247723.86252000005</v>
      </c>
      <c r="R117" s="1021">
        <v>1599431.7022299999</v>
      </c>
    </row>
    <row r="118" spans="1:18">
      <c r="A118" s="336" t="s">
        <v>12</v>
      </c>
      <c r="B118" s="336" t="s">
        <v>239</v>
      </c>
      <c r="C118" s="336" t="s">
        <v>240</v>
      </c>
      <c r="D118" s="1019">
        <v>980927.73920999991</v>
      </c>
      <c r="E118" s="1020">
        <v>514850.17376999999</v>
      </c>
      <c r="F118" s="1020">
        <v>1495777.91298</v>
      </c>
      <c r="G118" s="1020">
        <v>241559.21334000002</v>
      </c>
      <c r="H118" s="1020">
        <v>165292.71025999999</v>
      </c>
      <c r="I118" s="1020">
        <v>406851.92360000004</v>
      </c>
      <c r="J118" s="1020">
        <v>393591.72151000006</v>
      </c>
      <c r="K118" s="1020">
        <v>90873.05697000002</v>
      </c>
      <c r="L118" s="1020">
        <v>484464.77847999998</v>
      </c>
      <c r="M118" s="1020">
        <v>119948.9087</v>
      </c>
      <c r="N118" s="1020">
        <v>40169.923940000008</v>
      </c>
      <c r="O118" s="1020">
        <v>160118.83263999998</v>
      </c>
      <c r="P118" s="1020">
        <v>755099.84355000022</v>
      </c>
      <c r="Q118" s="1020">
        <v>296335.69117000001</v>
      </c>
      <c r="R118" s="1021">
        <v>1051435.5347200001</v>
      </c>
    </row>
    <row r="119" spans="1:18">
      <c r="A119" s="341"/>
      <c r="B119" s="341"/>
      <c r="C119" s="1023" t="s">
        <v>461</v>
      </c>
      <c r="D119" s="1024">
        <v>10670.24568</v>
      </c>
      <c r="E119" s="420">
        <v>0</v>
      </c>
      <c r="F119" s="420">
        <v>10670.24568</v>
      </c>
      <c r="G119" s="420">
        <v>0</v>
      </c>
      <c r="H119" s="420">
        <v>0</v>
      </c>
      <c r="I119" s="420">
        <v>0</v>
      </c>
      <c r="J119" s="420">
        <v>1790.0338700000002</v>
      </c>
      <c r="K119" s="420">
        <v>0</v>
      </c>
      <c r="L119" s="420">
        <v>1790.0338700000002</v>
      </c>
      <c r="M119" s="420">
        <v>0</v>
      </c>
      <c r="N119" s="420">
        <v>0</v>
      </c>
      <c r="O119" s="420">
        <v>0</v>
      </c>
      <c r="P119" s="420">
        <v>1790.0338700000002</v>
      </c>
      <c r="Q119" s="420">
        <v>0</v>
      </c>
      <c r="R119" s="1025">
        <v>1790.0338700000002</v>
      </c>
    </row>
    <row r="120" spans="1:18">
      <c r="A120" s="341"/>
      <c r="B120" s="336" t="s">
        <v>12</v>
      </c>
      <c r="C120" s="336" t="s">
        <v>12</v>
      </c>
      <c r="D120" s="1019">
        <v>1545249.9612800002</v>
      </c>
      <c r="E120" s="1020">
        <v>464491.89586999995</v>
      </c>
      <c r="F120" s="1020">
        <v>2009741.8571500001</v>
      </c>
      <c r="G120" s="1020">
        <v>451121.92280999996</v>
      </c>
      <c r="H120" s="1020">
        <v>216879.85532999999</v>
      </c>
      <c r="I120" s="1020">
        <v>668001.77814000007</v>
      </c>
      <c r="J120" s="1020">
        <v>1053063.7803700003</v>
      </c>
      <c r="K120" s="1020">
        <v>288406.61172000004</v>
      </c>
      <c r="L120" s="1020">
        <v>1341470.39209</v>
      </c>
      <c r="M120" s="1020">
        <v>285364.71344000008</v>
      </c>
      <c r="N120" s="1020">
        <v>120835.13477999999</v>
      </c>
      <c r="O120" s="1020">
        <v>406199.84822000004</v>
      </c>
      <c r="P120" s="1020">
        <v>1789550.4166200003</v>
      </c>
      <c r="Q120" s="1020">
        <v>626121.60183000006</v>
      </c>
      <c r="R120" s="1021">
        <v>2415672.0184499999</v>
      </c>
    </row>
    <row r="121" spans="1:18">
      <c r="A121" s="341"/>
      <c r="B121" s="341"/>
      <c r="C121" s="1023" t="s">
        <v>393</v>
      </c>
      <c r="D121" s="1024">
        <v>39605.325140000001</v>
      </c>
      <c r="E121" s="420">
        <v>0</v>
      </c>
      <c r="F121" s="420">
        <v>39605.325140000001</v>
      </c>
      <c r="G121" s="420">
        <v>0</v>
      </c>
      <c r="H121" s="420">
        <v>0</v>
      </c>
      <c r="I121" s="420">
        <v>0</v>
      </c>
      <c r="J121" s="420">
        <v>3832.2257</v>
      </c>
      <c r="K121" s="420">
        <v>109.37949</v>
      </c>
      <c r="L121" s="420">
        <v>3941.6051899999998</v>
      </c>
      <c r="M121" s="420">
        <v>1580.2662</v>
      </c>
      <c r="N121" s="420">
        <v>0</v>
      </c>
      <c r="O121" s="420">
        <v>1580.2662</v>
      </c>
      <c r="P121" s="420">
        <v>5412.4919</v>
      </c>
      <c r="Q121" s="420">
        <v>109.37949</v>
      </c>
      <c r="R121" s="1025">
        <v>5521.8713899999993</v>
      </c>
    </row>
    <row r="122" spans="1:18">
      <c r="A122" s="341"/>
      <c r="B122" s="336" t="s">
        <v>241</v>
      </c>
      <c r="C122" s="336" t="s">
        <v>241</v>
      </c>
      <c r="D122" s="1019">
        <v>186126.07861</v>
      </c>
      <c r="E122" s="1020">
        <v>11901.219879999999</v>
      </c>
      <c r="F122" s="1020">
        <v>198027.29849000004</v>
      </c>
      <c r="G122" s="1020">
        <v>69320.358290000004</v>
      </c>
      <c r="H122" s="1020">
        <v>170950.46294</v>
      </c>
      <c r="I122" s="1020">
        <v>240270.82123</v>
      </c>
      <c r="J122" s="1020">
        <v>156025.44993</v>
      </c>
      <c r="K122" s="1020">
        <v>83368.989189999978</v>
      </c>
      <c r="L122" s="1020">
        <v>239394.43912</v>
      </c>
      <c r="M122" s="1020">
        <v>12067.910429999998</v>
      </c>
      <c r="N122" s="1020">
        <v>3608.9136999999996</v>
      </c>
      <c r="O122" s="1020">
        <v>15676.824129999999</v>
      </c>
      <c r="P122" s="1020">
        <v>237413.71865</v>
      </c>
      <c r="Q122" s="1020">
        <v>257928.36583000002</v>
      </c>
      <c r="R122" s="1021">
        <v>495342.08447999996</v>
      </c>
    </row>
    <row r="123" spans="1:18">
      <c r="A123" s="341"/>
      <c r="B123" s="341"/>
      <c r="C123" s="1023" t="s">
        <v>242</v>
      </c>
      <c r="D123" s="1024">
        <v>40823.708689999999</v>
      </c>
      <c r="E123" s="420">
        <v>204.86435</v>
      </c>
      <c r="F123" s="420">
        <v>41028.573039999996</v>
      </c>
      <c r="G123" s="420">
        <v>33472.641020000003</v>
      </c>
      <c r="H123" s="420">
        <v>33703.653859999999</v>
      </c>
      <c r="I123" s="420">
        <v>67176.294880000001</v>
      </c>
      <c r="J123" s="420">
        <v>151343.84193999998</v>
      </c>
      <c r="K123" s="420">
        <v>188942.36723000003</v>
      </c>
      <c r="L123" s="420">
        <v>340286.20917000005</v>
      </c>
      <c r="M123" s="420">
        <v>50014.222820000003</v>
      </c>
      <c r="N123" s="420">
        <v>16444.39417</v>
      </c>
      <c r="O123" s="420">
        <v>66458.616989999995</v>
      </c>
      <c r="P123" s="420">
        <v>234830.70578000002</v>
      </c>
      <c r="Q123" s="420">
        <v>239090.41526000001</v>
      </c>
      <c r="R123" s="1025">
        <v>473921.12104</v>
      </c>
    </row>
    <row r="124" spans="1:18">
      <c r="A124" s="341"/>
      <c r="B124" s="336" t="s">
        <v>243</v>
      </c>
      <c r="C124" s="336" t="s">
        <v>243</v>
      </c>
      <c r="D124" s="1019">
        <v>512321.72115999996</v>
      </c>
      <c r="E124" s="1020">
        <v>13487.556510000002</v>
      </c>
      <c r="F124" s="1020">
        <v>525809.27766999998</v>
      </c>
      <c r="G124" s="1020">
        <v>95878.910909999991</v>
      </c>
      <c r="H124" s="1020">
        <v>16420.016</v>
      </c>
      <c r="I124" s="1020">
        <v>112298.92691000001</v>
      </c>
      <c r="J124" s="1020">
        <v>340289.51618000004</v>
      </c>
      <c r="K124" s="1020">
        <v>58201.74624</v>
      </c>
      <c r="L124" s="1020">
        <v>398491.26241999998</v>
      </c>
      <c r="M124" s="1020">
        <v>96355.710550000018</v>
      </c>
      <c r="N124" s="1020">
        <v>16676.313120000003</v>
      </c>
      <c r="O124" s="1020">
        <v>113032.02367</v>
      </c>
      <c r="P124" s="1020">
        <v>532524.13763999997</v>
      </c>
      <c r="Q124" s="1020">
        <v>91298.075360000017</v>
      </c>
      <c r="R124" s="1021">
        <v>623822.21300000011</v>
      </c>
    </row>
    <row r="125" spans="1:18">
      <c r="A125" s="336" t="s">
        <v>962</v>
      </c>
      <c r="B125" s="1022"/>
      <c r="C125" s="1022"/>
      <c r="D125" s="1019">
        <v>3315724.7797699999</v>
      </c>
      <c r="E125" s="1020">
        <v>1004935.7103799998</v>
      </c>
      <c r="F125" s="1020">
        <v>4320660.4901500009</v>
      </c>
      <c r="G125" s="1020">
        <v>891353.04636999988</v>
      </c>
      <c r="H125" s="1020">
        <v>603246.69839000003</v>
      </c>
      <c r="I125" s="1020">
        <v>1494599.7447600004</v>
      </c>
      <c r="J125" s="1020">
        <v>2099936.5695000007</v>
      </c>
      <c r="K125" s="1020">
        <v>709902.15084000013</v>
      </c>
      <c r="L125" s="1020">
        <v>2809838.72034</v>
      </c>
      <c r="M125" s="1020">
        <v>565331.73214000009</v>
      </c>
      <c r="N125" s="1020">
        <v>197734.67970999997</v>
      </c>
      <c r="O125" s="1020">
        <v>763066.41185000003</v>
      </c>
      <c r="P125" s="1020">
        <v>3556621.3480100008</v>
      </c>
      <c r="Q125" s="1020">
        <v>1510883.5289400001</v>
      </c>
      <c r="R125" s="1021">
        <v>5067504.8769499995</v>
      </c>
    </row>
    <row r="126" spans="1:18">
      <c r="A126" s="336" t="s">
        <v>244</v>
      </c>
      <c r="B126" s="336" t="s">
        <v>245</v>
      </c>
      <c r="C126" s="336" t="s">
        <v>245</v>
      </c>
      <c r="D126" s="1019">
        <v>462759.58791000006</v>
      </c>
      <c r="E126" s="1020">
        <v>2687.6694199999993</v>
      </c>
      <c r="F126" s="1020">
        <v>465447.25733000005</v>
      </c>
      <c r="G126" s="1020">
        <v>53023.783810000001</v>
      </c>
      <c r="H126" s="1020">
        <v>14443.773889999999</v>
      </c>
      <c r="I126" s="1020">
        <v>67467.557700000005</v>
      </c>
      <c r="J126" s="1020">
        <v>201606.34313999998</v>
      </c>
      <c r="K126" s="1020">
        <v>29916.620950000004</v>
      </c>
      <c r="L126" s="1020">
        <v>231522.96408999999</v>
      </c>
      <c r="M126" s="1020">
        <v>40242.323549999994</v>
      </c>
      <c r="N126" s="1020">
        <v>9020.1787700000004</v>
      </c>
      <c r="O126" s="1020">
        <v>49262.502319999992</v>
      </c>
      <c r="P126" s="1020">
        <v>294872.45049999998</v>
      </c>
      <c r="Q126" s="1020">
        <v>53380.573609999999</v>
      </c>
      <c r="R126" s="1021">
        <v>348253.02410999994</v>
      </c>
    </row>
    <row r="127" spans="1:18">
      <c r="A127" s="341"/>
      <c r="B127" s="341"/>
      <c r="C127" s="1023" t="s">
        <v>246</v>
      </c>
      <c r="D127" s="1024">
        <v>177080.97886999999</v>
      </c>
      <c r="E127" s="420">
        <v>2260.07566</v>
      </c>
      <c r="F127" s="420">
        <v>179341.05452999999</v>
      </c>
      <c r="G127" s="420">
        <v>32641.610829999998</v>
      </c>
      <c r="H127" s="420">
        <v>9683.2723800000003</v>
      </c>
      <c r="I127" s="420">
        <v>42324.88321</v>
      </c>
      <c r="J127" s="420">
        <v>112316.22787</v>
      </c>
      <c r="K127" s="420">
        <v>6631.4266799999996</v>
      </c>
      <c r="L127" s="420">
        <v>118947.65455000001</v>
      </c>
      <c r="M127" s="420">
        <v>14024.686759999999</v>
      </c>
      <c r="N127" s="420">
        <v>3062.5480200000002</v>
      </c>
      <c r="O127" s="420">
        <v>17087.234780000003</v>
      </c>
      <c r="P127" s="420">
        <v>158982.52546</v>
      </c>
      <c r="Q127" s="420">
        <v>19377.247080000001</v>
      </c>
      <c r="R127" s="1025">
        <v>178359.77254000001</v>
      </c>
    </row>
    <row r="128" spans="1:18">
      <c r="A128" s="341"/>
      <c r="B128" s="336" t="s">
        <v>394</v>
      </c>
      <c r="C128" s="336" t="s">
        <v>394</v>
      </c>
      <c r="D128" s="1019">
        <v>82781.923169999995</v>
      </c>
      <c r="E128" s="1020">
        <v>0</v>
      </c>
      <c r="F128" s="1020">
        <v>82781.923169999995</v>
      </c>
      <c r="G128" s="1020">
        <v>0</v>
      </c>
      <c r="H128" s="1020">
        <v>0</v>
      </c>
      <c r="I128" s="1020">
        <v>0</v>
      </c>
      <c r="J128" s="1020">
        <v>5203.6940800000002</v>
      </c>
      <c r="K128" s="1020">
        <v>173.23364999999998</v>
      </c>
      <c r="L128" s="1020">
        <v>5376.9277300000003</v>
      </c>
      <c r="M128" s="1020">
        <v>4613.48308</v>
      </c>
      <c r="N128" s="1020">
        <v>0</v>
      </c>
      <c r="O128" s="1020">
        <v>4613.48308</v>
      </c>
      <c r="P128" s="1020">
        <v>9817.1771599999993</v>
      </c>
      <c r="Q128" s="1020">
        <v>173.23364999999998</v>
      </c>
      <c r="R128" s="1021">
        <v>9990.4108100000012</v>
      </c>
    </row>
    <row r="129" spans="1:18">
      <c r="A129" s="341"/>
      <c r="B129" s="336" t="s">
        <v>247</v>
      </c>
      <c r="C129" s="336" t="s">
        <v>395</v>
      </c>
      <c r="D129" s="1019">
        <v>74707.613790000003</v>
      </c>
      <c r="E129" s="1020">
        <v>0</v>
      </c>
      <c r="F129" s="1020">
        <v>74707.613790000003</v>
      </c>
      <c r="G129" s="1020">
        <v>0</v>
      </c>
      <c r="H129" s="1020">
        <v>0</v>
      </c>
      <c r="I129" s="1020">
        <v>0</v>
      </c>
      <c r="J129" s="1020">
        <v>5388.9874900000004</v>
      </c>
      <c r="K129" s="1020">
        <v>101.06921000000001</v>
      </c>
      <c r="L129" s="1020">
        <v>5490.0567000000001</v>
      </c>
      <c r="M129" s="1020">
        <v>3397.7235000000001</v>
      </c>
      <c r="N129" s="1020">
        <v>70.712029999999999</v>
      </c>
      <c r="O129" s="1020">
        <v>3468.4355299999997</v>
      </c>
      <c r="P129" s="1020">
        <v>8786.7109899999996</v>
      </c>
      <c r="Q129" s="1020">
        <v>171.78124</v>
      </c>
      <c r="R129" s="1021">
        <v>8958.4922299999998</v>
      </c>
    </row>
    <row r="130" spans="1:18">
      <c r="A130" s="341"/>
      <c r="B130" s="341"/>
      <c r="C130" s="1023" t="s">
        <v>248</v>
      </c>
      <c r="D130" s="1024">
        <v>580322.04073999997</v>
      </c>
      <c r="E130" s="420">
        <v>5352.6940699999996</v>
      </c>
      <c r="F130" s="420">
        <v>585674.73480999994</v>
      </c>
      <c r="G130" s="420">
        <v>116519.50420999998</v>
      </c>
      <c r="H130" s="420">
        <v>25635.614599999997</v>
      </c>
      <c r="I130" s="420">
        <v>142155.11881000001</v>
      </c>
      <c r="J130" s="420">
        <v>367684.05480999994</v>
      </c>
      <c r="K130" s="420">
        <v>85215.226320000016</v>
      </c>
      <c r="L130" s="420">
        <v>452899.28112999996</v>
      </c>
      <c r="M130" s="420">
        <v>85458.929579999982</v>
      </c>
      <c r="N130" s="420">
        <v>26374.682830000002</v>
      </c>
      <c r="O130" s="420">
        <v>111833.61241</v>
      </c>
      <c r="P130" s="420">
        <v>569662.48860000004</v>
      </c>
      <c r="Q130" s="420">
        <v>137225.52375000002</v>
      </c>
      <c r="R130" s="1025">
        <v>706888.01234999998</v>
      </c>
    </row>
    <row r="131" spans="1:18">
      <c r="A131" s="341"/>
      <c r="B131" s="341"/>
      <c r="C131" s="1023" t="s">
        <v>247</v>
      </c>
      <c r="D131" s="1024">
        <v>2449810.7689800002</v>
      </c>
      <c r="E131" s="420">
        <v>83389.640209999983</v>
      </c>
      <c r="F131" s="420">
        <v>2533200.40919</v>
      </c>
      <c r="G131" s="420">
        <v>681018.66124000004</v>
      </c>
      <c r="H131" s="420">
        <v>171752.25342000002</v>
      </c>
      <c r="I131" s="420">
        <v>852770.91466000001</v>
      </c>
      <c r="J131" s="420">
        <v>1235960.6282399995</v>
      </c>
      <c r="K131" s="420">
        <v>306482.61682</v>
      </c>
      <c r="L131" s="420">
        <v>1542443.2450599996</v>
      </c>
      <c r="M131" s="420">
        <v>302787.92450999998</v>
      </c>
      <c r="N131" s="420">
        <v>125616.32517999997</v>
      </c>
      <c r="O131" s="420">
        <v>428404.24968999991</v>
      </c>
      <c r="P131" s="420">
        <v>2219767.2139900001</v>
      </c>
      <c r="Q131" s="420">
        <v>603851.19542</v>
      </c>
      <c r="R131" s="1025">
        <v>2823618.4094100008</v>
      </c>
    </row>
    <row r="132" spans="1:18">
      <c r="A132" s="341"/>
      <c r="B132" s="336" t="s">
        <v>249</v>
      </c>
      <c r="C132" s="336" t="s">
        <v>249</v>
      </c>
      <c r="D132" s="1019">
        <v>64100.854679999997</v>
      </c>
      <c r="E132" s="1020">
        <v>79.801280000000006</v>
      </c>
      <c r="F132" s="1020">
        <v>64180.655959999996</v>
      </c>
      <c r="G132" s="1020">
        <v>9261.1219199999996</v>
      </c>
      <c r="H132" s="1020">
        <v>656.07084999999995</v>
      </c>
      <c r="I132" s="1020">
        <v>9917.1927699999997</v>
      </c>
      <c r="J132" s="1020">
        <v>55917.501200000006</v>
      </c>
      <c r="K132" s="1020">
        <v>11450.9565</v>
      </c>
      <c r="L132" s="1020">
        <v>67368.457699999999</v>
      </c>
      <c r="M132" s="1020">
        <v>7996.5083299999997</v>
      </c>
      <c r="N132" s="1020">
        <v>107.68421000000001</v>
      </c>
      <c r="O132" s="1020">
        <v>8104.19254</v>
      </c>
      <c r="P132" s="1020">
        <v>73175.131450000001</v>
      </c>
      <c r="Q132" s="1020">
        <v>12214.71156</v>
      </c>
      <c r="R132" s="1021">
        <v>85389.843010000011</v>
      </c>
    </row>
    <row r="133" spans="1:18">
      <c r="A133" s="341"/>
      <c r="B133" s="336" t="s">
        <v>250</v>
      </c>
      <c r="C133" s="336" t="s">
        <v>251</v>
      </c>
      <c r="D133" s="1019">
        <v>60448.644329999996</v>
      </c>
      <c r="E133" s="1020">
        <v>15.75333</v>
      </c>
      <c r="F133" s="1020">
        <v>60464.397659999995</v>
      </c>
      <c r="G133" s="1020">
        <v>15285.634259999999</v>
      </c>
      <c r="H133" s="1020">
        <v>6597.30206</v>
      </c>
      <c r="I133" s="1020">
        <v>21882.936320000001</v>
      </c>
      <c r="J133" s="1020">
        <v>46418.314129999999</v>
      </c>
      <c r="K133" s="1020">
        <v>2501.48117</v>
      </c>
      <c r="L133" s="1020">
        <v>48919.795299999998</v>
      </c>
      <c r="M133" s="1020">
        <v>3200.9472799999999</v>
      </c>
      <c r="N133" s="1020">
        <v>7.0620000000000002E-2</v>
      </c>
      <c r="O133" s="1020">
        <v>3201.0178999999998</v>
      </c>
      <c r="P133" s="1020">
        <v>64904.895670000005</v>
      </c>
      <c r="Q133" s="1020">
        <v>9098.8538499999995</v>
      </c>
      <c r="R133" s="1021">
        <v>74003.749519999998</v>
      </c>
    </row>
    <row r="134" spans="1:18">
      <c r="A134" s="341"/>
      <c r="B134" s="341"/>
      <c r="C134" s="1023" t="s">
        <v>250</v>
      </c>
      <c r="D134" s="1024">
        <v>218985.38765000002</v>
      </c>
      <c r="E134" s="420">
        <v>3869.9688599999999</v>
      </c>
      <c r="F134" s="420">
        <v>222855.35650999998</v>
      </c>
      <c r="G134" s="420">
        <v>44274.303570000004</v>
      </c>
      <c r="H134" s="420">
        <v>6031.0183499999994</v>
      </c>
      <c r="I134" s="420">
        <v>50305.321920000002</v>
      </c>
      <c r="J134" s="420">
        <v>119821.93266999999</v>
      </c>
      <c r="K134" s="420">
        <v>10753.765439999999</v>
      </c>
      <c r="L134" s="420">
        <v>130575.69811000001</v>
      </c>
      <c r="M134" s="420">
        <v>13081.966280000001</v>
      </c>
      <c r="N134" s="420">
        <v>1910.80207</v>
      </c>
      <c r="O134" s="420">
        <v>14992.768350000002</v>
      </c>
      <c r="P134" s="420">
        <v>177178.20251999999</v>
      </c>
      <c r="Q134" s="420">
        <v>18695.585859999999</v>
      </c>
      <c r="R134" s="1025">
        <v>195873.78837999998</v>
      </c>
    </row>
    <row r="135" spans="1:18">
      <c r="A135" s="341"/>
      <c r="B135" s="336" t="s">
        <v>252</v>
      </c>
      <c r="C135" s="336" t="s">
        <v>252</v>
      </c>
      <c r="D135" s="1019">
        <v>201051.63499999998</v>
      </c>
      <c r="E135" s="1020">
        <v>1566.03367</v>
      </c>
      <c r="F135" s="1020">
        <v>202617.66866999998</v>
      </c>
      <c r="G135" s="1020">
        <v>36811.110139999997</v>
      </c>
      <c r="H135" s="1020">
        <v>3019.4407200000001</v>
      </c>
      <c r="I135" s="1020">
        <v>39830.550860000003</v>
      </c>
      <c r="J135" s="1020">
        <v>139802.26290999999</v>
      </c>
      <c r="K135" s="1020">
        <v>38545.11015</v>
      </c>
      <c r="L135" s="1020">
        <v>178347.37306000001</v>
      </c>
      <c r="M135" s="1020">
        <v>40346.612049999996</v>
      </c>
      <c r="N135" s="1020">
        <v>7540.5941299999995</v>
      </c>
      <c r="O135" s="1020">
        <v>47887.206180000001</v>
      </c>
      <c r="P135" s="1020">
        <v>216959.98510000002</v>
      </c>
      <c r="Q135" s="1020">
        <v>49105.144999999997</v>
      </c>
      <c r="R135" s="1021">
        <v>266065.13010000001</v>
      </c>
    </row>
    <row r="136" spans="1:18">
      <c r="A136" s="341"/>
      <c r="B136" s="336" t="s">
        <v>253</v>
      </c>
      <c r="C136" s="336" t="s">
        <v>254</v>
      </c>
      <c r="D136" s="1019">
        <v>92984.079140000002</v>
      </c>
      <c r="E136" s="1020">
        <v>6807.1986000000006</v>
      </c>
      <c r="F136" s="1020">
        <v>99791.277740000005</v>
      </c>
      <c r="G136" s="1020">
        <v>34376.783459999999</v>
      </c>
      <c r="H136" s="1020">
        <v>14980.894039999999</v>
      </c>
      <c r="I136" s="1020">
        <v>49357.677499999998</v>
      </c>
      <c r="J136" s="1020">
        <v>101837.46777000002</v>
      </c>
      <c r="K136" s="1020">
        <v>19820.897130000001</v>
      </c>
      <c r="L136" s="1020">
        <v>121658.36489999999</v>
      </c>
      <c r="M136" s="1020">
        <v>20430.831999999999</v>
      </c>
      <c r="N136" s="1020">
        <v>9342.6325699999998</v>
      </c>
      <c r="O136" s="1020">
        <v>29773.46457</v>
      </c>
      <c r="P136" s="1020">
        <v>156645.08322999999</v>
      </c>
      <c r="Q136" s="1020">
        <v>44144.423740000006</v>
      </c>
      <c r="R136" s="1021">
        <v>200789.50696999999</v>
      </c>
    </row>
    <row r="137" spans="1:18">
      <c r="A137" s="341"/>
      <c r="B137" s="336" t="s">
        <v>396</v>
      </c>
      <c r="C137" s="336" t="s">
        <v>396</v>
      </c>
      <c r="D137" s="1019">
        <v>34676.510799999996</v>
      </c>
      <c r="E137" s="1020">
        <v>0</v>
      </c>
      <c r="F137" s="1020">
        <v>34676.510799999996</v>
      </c>
      <c r="G137" s="1020">
        <v>0</v>
      </c>
      <c r="H137" s="1020">
        <v>0</v>
      </c>
      <c r="I137" s="1020">
        <v>0</v>
      </c>
      <c r="J137" s="1020">
        <v>4497.6035899999997</v>
      </c>
      <c r="K137" s="1020">
        <v>44.282350000000001</v>
      </c>
      <c r="L137" s="1020">
        <v>4541.8859400000001</v>
      </c>
      <c r="M137" s="1020">
        <v>4484.15834</v>
      </c>
      <c r="N137" s="1020">
        <v>79.175440000000009</v>
      </c>
      <c r="O137" s="1020">
        <v>4563.3337799999999</v>
      </c>
      <c r="P137" s="1020">
        <v>8981.7619300000006</v>
      </c>
      <c r="Q137" s="1020">
        <v>123.45779</v>
      </c>
      <c r="R137" s="1021">
        <v>9105.219720000001</v>
      </c>
    </row>
    <row r="138" spans="1:18">
      <c r="A138" s="336" t="s">
        <v>963</v>
      </c>
      <c r="B138" s="1022"/>
      <c r="C138" s="1022"/>
      <c r="D138" s="1019">
        <v>4499710.0250600008</v>
      </c>
      <c r="E138" s="1020">
        <v>106028.83509999998</v>
      </c>
      <c r="F138" s="1020">
        <v>4605738.8601599997</v>
      </c>
      <c r="G138" s="1020">
        <v>1023212.5134399999</v>
      </c>
      <c r="H138" s="1020">
        <v>252799.64030999999</v>
      </c>
      <c r="I138" s="1020">
        <v>1276012.1537499998</v>
      </c>
      <c r="J138" s="1020">
        <v>2396455.0178999994</v>
      </c>
      <c r="K138" s="1020">
        <v>511636.68637000001</v>
      </c>
      <c r="L138" s="1020">
        <v>2908091.7042700001</v>
      </c>
      <c r="M138" s="1020">
        <v>540066.09525999986</v>
      </c>
      <c r="N138" s="1020">
        <v>183125.40586999999</v>
      </c>
      <c r="O138" s="1020">
        <v>723191.50112999987</v>
      </c>
      <c r="P138" s="1020">
        <v>3959733.6266000001</v>
      </c>
      <c r="Q138" s="1020">
        <v>947561.73254999996</v>
      </c>
      <c r="R138" s="1021">
        <v>4907295.3591500018</v>
      </c>
    </row>
    <row r="139" spans="1:18">
      <c r="A139" s="336" t="s">
        <v>14</v>
      </c>
      <c r="B139" s="336" t="s">
        <v>397</v>
      </c>
      <c r="C139" s="336" t="s">
        <v>398</v>
      </c>
      <c r="D139" s="1019">
        <v>68908.049870000003</v>
      </c>
      <c r="E139" s="1020">
        <v>0</v>
      </c>
      <c r="F139" s="1020">
        <v>68908.049870000003</v>
      </c>
      <c r="G139" s="1020">
        <v>0</v>
      </c>
      <c r="H139" s="1020">
        <v>0</v>
      </c>
      <c r="I139" s="1020">
        <v>0</v>
      </c>
      <c r="J139" s="1020">
        <v>4327.0863499999996</v>
      </c>
      <c r="K139" s="1020">
        <v>32.938749999999999</v>
      </c>
      <c r="L139" s="1020">
        <v>4360.0250999999998</v>
      </c>
      <c r="M139" s="1020">
        <v>3216.9935399999999</v>
      </c>
      <c r="N139" s="1020">
        <v>0</v>
      </c>
      <c r="O139" s="1020">
        <v>3216.9935399999999</v>
      </c>
      <c r="P139" s="1020">
        <v>7544.0798900000009</v>
      </c>
      <c r="Q139" s="1020">
        <v>32.938749999999999</v>
      </c>
      <c r="R139" s="1021">
        <v>7577.0186399999993</v>
      </c>
    </row>
    <row r="140" spans="1:18">
      <c r="A140" s="341"/>
      <c r="B140" s="341"/>
      <c r="C140" s="1023" t="s">
        <v>467</v>
      </c>
      <c r="D140" s="1024">
        <v>12159.853050000002</v>
      </c>
      <c r="E140" s="420">
        <v>0</v>
      </c>
      <c r="F140" s="420">
        <v>12159.853050000002</v>
      </c>
      <c r="G140" s="420">
        <v>2.7299999999999998E-3</v>
      </c>
      <c r="H140" s="420">
        <v>0</v>
      </c>
      <c r="I140" s="420">
        <v>2.7299999999999998E-3</v>
      </c>
      <c r="J140" s="420">
        <v>1294.83574</v>
      </c>
      <c r="K140" s="420">
        <v>39.804910000000007</v>
      </c>
      <c r="L140" s="420">
        <v>1334.6406499999998</v>
      </c>
      <c r="M140" s="420">
        <v>5313.4681799999998</v>
      </c>
      <c r="N140" s="420">
        <v>152.60256000000001</v>
      </c>
      <c r="O140" s="420">
        <v>5466.0707400000001</v>
      </c>
      <c r="P140" s="420">
        <v>6608.3066499999995</v>
      </c>
      <c r="Q140" s="420">
        <v>192.40746999999999</v>
      </c>
      <c r="R140" s="1025">
        <v>6800.7141200000005</v>
      </c>
    </row>
    <row r="141" spans="1:18">
      <c r="A141" s="341"/>
      <c r="B141" s="336" t="s">
        <v>255</v>
      </c>
      <c r="C141" s="336" t="s">
        <v>255</v>
      </c>
      <c r="D141" s="1019">
        <v>325832.13872999995</v>
      </c>
      <c r="E141" s="1020">
        <v>1510.89374</v>
      </c>
      <c r="F141" s="1020">
        <v>327343.03246999998</v>
      </c>
      <c r="G141" s="1020">
        <v>45240.204030000001</v>
      </c>
      <c r="H141" s="1020">
        <v>2779.4000599999995</v>
      </c>
      <c r="I141" s="1020">
        <v>48019.604090000001</v>
      </c>
      <c r="J141" s="1020">
        <v>224499.96429999999</v>
      </c>
      <c r="K141" s="1020">
        <v>25964.040389999998</v>
      </c>
      <c r="L141" s="1020">
        <v>250464.00469</v>
      </c>
      <c r="M141" s="1020">
        <v>36320.56697</v>
      </c>
      <c r="N141" s="1020">
        <v>2816.8346500000002</v>
      </c>
      <c r="O141" s="1020">
        <v>39137.401620000004</v>
      </c>
      <c r="P141" s="1020">
        <v>306060.7353</v>
      </c>
      <c r="Q141" s="1020">
        <v>31560.275100000003</v>
      </c>
      <c r="R141" s="1021">
        <v>337621.01040000003</v>
      </c>
    </row>
    <row r="142" spans="1:18">
      <c r="A142" s="341"/>
      <c r="B142" s="336" t="s">
        <v>399</v>
      </c>
      <c r="C142" s="336" t="s">
        <v>399</v>
      </c>
      <c r="D142" s="1019">
        <v>79571.347309999997</v>
      </c>
      <c r="E142" s="1020">
        <v>0</v>
      </c>
      <c r="F142" s="1020">
        <v>79571.347309999997</v>
      </c>
      <c r="G142" s="1020">
        <v>0</v>
      </c>
      <c r="H142" s="1020">
        <v>0</v>
      </c>
      <c r="I142" s="1020">
        <v>0</v>
      </c>
      <c r="J142" s="1020">
        <v>5608.1819800000003</v>
      </c>
      <c r="K142" s="1020">
        <v>61.348879999999994</v>
      </c>
      <c r="L142" s="1020">
        <v>5669.5308600000008</v>
      </c>
      <c r="M142" s="1020">
        <v>2608.57818</v>
      </c>
      <c r="N142" s="1020">
        <v>404.74015999999995</v>
      </c>
      <c r="O142" s="1020">
        <v>3013.3183399999998</v>
      </c>
      <c r="P142" s="1020">
        <v>8216.7601599999998</v>
      </c>
      <c r="Q142" s="1020">
        <v>466.08903999999995</v>
      </c>
      <c r="R142" s="1021">
        <v>8682.8491999999987</v>
      </c>
    </row>
    <row r="143" spans="1:18">
      <c r="A143" s="341"/>
      <c r="B143" s="336" t="s">
        <v>256</v>
      </c>
      <c r="C143" s="336" t="s">
        <v>257</v>
      </c>
      <c r="D143" s="1019">
        <v>221278.30254000003</v>
      </c>
      <c r="E143" s="1020">
        <v>2249.7833799999999</v>
      </c>
      <c r="F143" s="1020">
        <v>223528.08592000001</v>
      </c>
      <c r="G143" s="1020">
        <v>29485.983410000001</v>
      </c>
      <c r="H143" s="1020">
        <v>11231.629949999999</v>
      </c>
      <c r="I143" s="1020">
        <v>40717.613360000003</v>
      </c>
      <c r="J143" s="1020">
        <v>150484.93012999999</v>
      </c>
      <c r="K143" s="1020">
        <v>14956.37779</v>
      </c>
      <c r="L143" s="1020">
        <v>165441.30791999999</v>
      </c>
      <c r="M143" s="1020">
        <v>8815.5163300000004</v>
      </c>
      <c r="N143" s="1020">
        <v>34.144059999999996</v>
      </c>
      <c r="O143" s="1020">
        <v>8849.6603900000009</v>
      </c>
      <c r="P143" s="1020">
        <v>188786.42986999996</v>
      </c>
      <c r="Q143" s="1020">
        <v>26222.151799999996</v>
      </c>
      <c r="R143" s="1021">
        <v>215008.58167000001</v>
      </c>
    </row>
    <row r="144" spans="1:18">
      <c r="A144" s="341"/>
      <c r="B144" s="336" t="s">
        <v>258</v>
      </c>
      <c r="C144" s="336" t="s">
        <v>259</v>
      </c>
      <c r="D144" s="1019">
        <v>211552.18519999998</v>
      </c>
      <c r="E144" s="1020">
        <v>2.5729600000000001</v>
      </c>
      <c r="F144" s="1020">
        <v>211554.75816000003</v>
      </c>
      <c r="G144" s="1020">
        <v>14683.745339999999</v>
      </c>
      <c r="H144" s="1020">
        <v>1828.2825500000001</v>
      </c>
      <c r="I144" s="1020">
        <v>16512.027889999998</v>
      </c>
      <c r="J144" s="1020">
        <v>80842.985819999987</v>
      </c>
      <c r="K144" s="1020">
        <v>5935.1636799999987</v>
      </c>
      <c r="L144" s="1020">
        <v>86778.149499999985</v>
      </c>
      <c r="M144" s="1020">
        <v>19136.515420000003</v>
      </c>
      <c r="N144" s="1020">
        <v>578.63893999999993</v>
      </c>
      <c r="O144" s="1020">
        <v>19715.15436</v>
      </c>
      <c r="P144" s="1020">
        <v>114663.24658000001</v>
      </c>
      <c r="Q144" s="1020">
        <v>8342.0851699999985</v>
      </c>
      <c r="R144" s="1021">
        <v>123005.33175000001</v>
      </c>
    </row>
    <row r="145" spans="1:18">
      <c r="A145" s="341"/>
      <c r="B145" s="341"/>
      <c r="C145" s="1023" t="s">
        <v>400</v>
      </c>
      <c r="D145" s="1024">
        <v>143665.46880999999</v>
      </c>
      <c r="E145" s="420">
        <v>0</v>
      </c>
      <c r="F145" s="420">
        <v>143665.46880999999</v>
      </c>
      <c r="G145" s="420">
        <v>54.406279999999995</v>
      </c>
      <c r="H145" s="420">
        <v>0</v>
      </c>
      <c r="I145" s="420">
        <v>54.406279999999995</v>
      </c>
      <c r="J145" s="420">
        <v>12001.292879999999</v>
      </c>
      <c r="K145" s="420">
        <v>216.08938000000001</v>
      </c>
      <c r="L145" s="420">
        <v>12217.38226</v>
      </c>
      <c r="M145" s="420">
        <v>10904.452359999999</v>
      </c>
      <c r="N145" s="420">
        <v>28.402100000000001</v>
      </c>
      <c r="O145" s="420">
        <v>10932.85446</v>
      </c>
      <c r="P145" s="420">
        <v>22960.151520000003</v>
      </c>
      <c r="Q145" s="420">
        <v>244.49148000000002</v>
      </c>
      <c r="R145" s="1025">
        <v>23204.643</v>
      </c>
    </row>
    <row r="146" spans="1:18">
      <c r="A146" s="341"/>
      <c r="B146" s="341"/>
      <c r="C146" s="1023" t="s">
        <v>258</v>
      </c>
      <c r="D146" s="1024">
        <v>7645441.6264799982</v>
      </c>
      <c r="E146" s="420">
        <v>1372295.25342</v>
      </c>
      <c r="F146" s="420">
        <v>9017736.8798999991</v>
      </c>
      <c r="G146" s="420">
        <v>2190360.9352599992</v>
      </c>
      <c r="H146" s="420">
        <v>1387448.7057100001</v>
      </c>
      <c r="I146" s="420">
        <v>3577809.6409700001</v>
      </c>
      <c r="J146" s="420">
        <v>3593429.8680400001</v>
      </c>
      <c r="K146" s="420">
        <v>1525680.5887800003</v>
      </c>
      <c r="L146" s="420">
        <v>5119110.4568200009</v>
      </c>
      <c r="M146" s="420">
        <v>972693.99673999997</v>
      </c>
      <c r="N146" s="420">
        <v>387293.21830000007</v>
      </c>
      <c r="O146" s="420">
        <v>1359987.2150399997</v>
      </c>
      <c r="P146" s="420">
        <v>6756484.8000399992</v>
      </c>
      <c r="Q146" s="420">
        <v>3300422.5127899991</v>
      </c>
      <c r="R146" s="1025">
        <v>10056907.312829999</v>
      </c>
    </row>
    <row r="147" spans="1:18">
      <c r="A147" s="341"/>
      <c r="B147" s="341"/>
      <c r="C147" s="1023" t="s">
        <v>401</v>
      </c>
      <c r="D147" s="1024">
        <v>41781.998610000002</v>
      </c>
      <c r="E147" s="420">
        <v>0</v>
      </c>
      <c r="F147" s="420">
        <v>41781.998610000002</v>
      </c>
      <c r="G147" s="420">
        <v>0</v>
      </c>
      <c r="H147" s="420">
        <v>0</v>
      </c>
      <c r="I147" s="420">
        <v>0</v>
      </c>
      <c r="J147" s="420">
        <v>3259.3459500000004</v>
      </c>
      <c r="K147" s="420">
        <v>518.26316999999995</v>
      </c>
      <c r="L147" s="420">
        <v>3777.6091200000001</v>
      </c>
      <c r="M147" s="420">
        <v>1297.99505</v>
      </c>
      <c r="N147" s="420">
        <v>0</v>
      </c>
      <c r="O147" s="420">
        <v>1297.99505</v>
      </c>
      <c r="P147" s="420">
        <v>4557.3410000000003</v>
      </c>
      <c r="Q147" s="420">
        <v>518.26316999999995</v>
      </c>
      <c r="R147" s="1025">
        <v>5075.6041699999996</v>
      </c>
    </row>
    <row r="148" spans="1:18">
      <c r="A148" s="341"/>
      <c r="B148" s="341"/>
      <c r="C148" s="1023" t="s">
        <v>462</v>
      </c>
      <c r="D148" s="1024">
        <v>8764.5925000000007</v>
      </c>
      <c r="E148" s="420">
        <v>0</v>
      </c>
      <c r="F148" s="420">
        <v>8764.5925000000007</v>
      </c>
      <c r="G148" s="420">
        <v>0</v>
      </c>
      <c r="H148" s="420">
        <v>0</v>
      </c>
      <c r="I148" s="420">
        <v>0</v>
      </c>
      <c r="J148" s="420">
        <v>1141.6446799999999</v>
      </c>
      <c r="K148" s="420">
        <v>0</v>
      </c>
      <c r="L148" s="420">
        <v>1141.6446799999999</v>
      </c>
      <c r="M148" s="420">
        <v>0</v>
      </c>
      <c r="N148" s="420">
        <v>0</v>
      </c>
      <c r="O148" s="420">
        <v>0</v>
      </c>
      <c r="P148" s="420">
        <v>1141.6446799999999</v>
      </c>
      <c r="Q148" s="420">
        <v>0</v>
      </c>
      <c r="R148" s="1025">
        <v>1141.6446799999999</v>
      </c>
    </row>
    <row r="149" spans="1:18">
      <c r="A149" s="341"/>
      <c r="B149" s="336" t="s">
        <v>402</v>
      </c>
      <c r="C149" s="336" t="s">
        <v>402</v>
      </c>
      <c r="D149" s="1019">
        <v>78340.654299999995</v>
      </c>
      <c r="E149" s="1020">
        <v>0</v>
      </c>
      <c r="F149" s="1020">
        <v>78340.654299999995</v>
      </c>
      <c r="G149" s="1020">
        <v>0</v>
      </c>
      <c r="H149" s="1020">
        <v>0</v>
      </c>
      <c r="I149" s="1020">
        <v>0</v>
      </c>
      <c r="J149" s="1020">
        <v>7495.0352799999991</v>
      </c>
      <c r="K149" s="1020">
        <v>239.02404000000001</v>
      </c>
      <c r="L149" s="1020">
        <v>7734.0593200000003</v>
      </c>
      <c r="M149" s="1020">
        <v>2937.1303700000003</v>
      </c>
      <c r="N149" s="1020">
        <v>106.95636</v>
      </c>
      <c r="O149" s="1020">
        <v>3044.08673</v>
      </c>
      <c r="P149" s="1020">
        <v>10432.165649999999</v>
      </c>
      <c r="Q149" s="1020">
        <v>345.98040000000003</v>
      </c>
      <c r="R149" s="1021">
        <v>10778.146050000001</v>
      </c>
    </row>
    <row r="150" spans="1:18">
      <c r="A150" s="341"/>
      <c r="B150" s="336" t="s">
        <v>260</v>
      </c>
      <c r="C150" s="336" t="s">
        <v>260</v>
      </c>
      <c r="D150" s="1019">
        <v>156513.57653999998</v>
      </c>
      <c r="E150" s="1020">
        <v>2305.7127500000001</v>
      </c>
      <c r="F150" s="1020">
        <v>158819.28928999999</v>
      </c>
      <c r="G150" s="1020">
        <v>33793.838739999999</v>
      </c>
      <c r="H150" s="1020">
        <v>2707.0524399999999</v>
      </c>
      <c r="I150" s="1020">
        <v>36500.891179999999</v>
      </c>
      <c r="J150" s="1020">
        <v>120390.93003999999</v>
      </c>
      <c r="K150" s="1020">
        <v>18607.205100000003</v>
      </c>
      <c r="L150" s="1020">
        <v>138998.13514</v>
      </c>
      <c r="M150" s="1020">
        <v>38891.710789999997</v>
      </c>
      <c r="N150" s="1020">
        <v>10175.02396</v>
      </c>
      <c r="O150" s="1020">
        <v>49066.734750000003</v>
      </c>
      <c r="P150" s="1020">
        <v>193076.47957</v>
      </c>
      <c r="Q150" s="1020">
        <v>31489.281500000001</v>
      </c>
      <c r="R150" s="1021">
        <v>224565.76106999998</v>
      </c>
    </row>
    <row r="151" spans="1:18">
      <c r="A151" s="341"/>
      <c r="B151" s="336" t="s">
        <v>403</v>
      </c>
      <c r="C151" s="336" t="s">
        <v>403</v>
      </c>
      <c r="D151" s="1019">
        <v>15293.516720000001</v>
      </c>
      <c r="E151" s="1020">
        <v>0</v>
      </c>
      <c r="F151" s="1020">
        <v>15293.516720000001</v>
      </c>
      <c r="G151" s="1020">
        <v>0</v>
      </c>
      <c r="H151" s="1020">
        <v>0</v>
      </c>
      <c r="I151" s="1020">
        <v>0</v>
      </c>
      <c r="J151" s="1020">
        <v>714.03431999999998</v>
      </c>
      <c r="K151" s="1020">
        <v>2.4480500000000003</v>
      </c>
      <c r="L151" s="1020">
        <v>716.48236999999995</v>
      </c>
      <c r="M151" s="1020">
        <v>170.74544</v>
      </c>
      <c r="N151" s="1020">
        <v>0</v>
      </c>
      <c r="O151" s="1020">
        <v>170.74544</v>
      </c>
      <c r="P151" s="1020">
        <v>884.77976000000001</v>
      </c>
      <c r="Q151" s="1020">
        <v>2.4480500000000003</v>
      </c>
      <c r="R151" s="1021">
        <v>887.22781000000009</v>
      </c>
    </row>
    <row r="152" spans="1:18">
      <c r="A152" s="341"/>
      <c r="B152" s="336" t="s">
        <v>327</v>
      </c>
      <c r="C152" s="336" t="s">
        <v>328</v>
      </c>
      <c r="D152" s="1019">
        <v>1007.1715899999999</v>
      </c>
      <c r="E152" s="1020">
        <v>5.6119999999999996E-2</v>
      </c>
      <c r="F152" s="1020">
        <v>1007.22771</v>
      </c>
      <c r="G152" s="1020">
        <v>24648.95003</v>
      </c>
      <c r="H152" s="1020">
        <v>4825.3951699999998</v>
      </c>
      <c r="I152" s="1020">
        <v>29474.3452</v>
      </c>
      <c r="J152" s="1020">
        <v>166155.88412999999</v>
      </c>
      <c r="K152" s="1020">
        <v>55794.722549999999</v>
      </c>
      <c r="L152" s="1020">
        <v>221950.60668</v>
      </c>
      <c r="M152" s="1020">
        <v>28261.29565</v>
      </c>
      <c r="N152" s="1020">
        <v>3385.4796499999998</v>
      </c>
      <c r="O152" s="1020">
        <v>31646.775300000001</v>
      </c>
      <c r="P152" s="1020">
        <v>219066.12981000001</v>
      </c>
      <c r="Q152" s="1020">
        <v>64005.597369999996</v>
      </c>
      <c r="R152" s="1021">
        <v>283071.72717999999</v>
      </c>
    </row>
    <row r="153" spans="1:18">
      <c r="A153" s="336" t="s">
        <v>964</v>
      </c>
      <c r="B153" s="1022"/>
      <c r="C153" s="1022"/>
      <c r="D153" s="1019">
        <v>9010110.4822499976</v>
      </c>
      <c r="E153" s="1020">
        <v>1378364.2723699999</v>
      </c>
      <c r="F153" s="1020">
        <v>10388474.754619999</v>
      </c>
      <c r="G153" s="1020">
        <v>2338268.0658199992</v>
      </c>
      <c r="H153" s="1020">
        <v>1410820.46588</v>
      </c>
      <c r="I153" s="1020">
        <v>3749088.5316999997</v>
      </c>
      <c r="J153" s="1020">
        <v>4371646.0196399996</v>
      </c>
      <c r="K153" s="1020">
        <v>1648048.0154700002</v>
      </c>
      <c r="L153" s="1020">
        <v>6019694.0351100015</v>
      </c>
      <c r="M153" s="1020">
        <v>1130568.9650200002</v>
      </c>
      <c r="N153" s="1020">
        <v>404976.04074000008</v>
      </c>
      <c r="O153" s="1020">
        <v>1535545.0057599999</v>
      </c>
      <c r="P153" s="1020">
        <v>7840483.0504799997</v>
      </c>
      <c r="Q153" s="1020">
        <v>3463844.5220899992</v>
      </c>
      <c r="R153" s="1021">
        <v>11304327.57257</v>
      </c>
    </row>
    <row r="154" spans="1:18">
      <c r="A154" s="336" t="s">
        <v>15</v>
      </c>
      <c r="B154" s="336" t="s">
        <v>261</v>
      </c>
      <c r="C154" s="336" t="s">
        <v>404</v>
      </c>
      <c r="D154" s="1019">
        <v>30666.909809999997</v>
      </c>
      <c r="E154" s="1020">
        <v>0</v>
      </c>
      <c r="F154" s="1020">
        <v>30666.909809999997</v>
      </c>
      <c r="G154" s="1020">
        <v>0</v>
      </c>
      <c r="H154" s="1020">
        <v>0</v>
      </c>
      <c r="I154" s="1020">
        <v>0</v>
      </c>
      <c r="J154" s="1020">
        <v>4450.2174400000004</v>
      </c>
      <c r="K154" s="1020">
        <v>35.194499999999998</v>
      </c>
      <c r="L154" s="1020">
        <v>4485.41194</v>
      </c>
      <c r="M154" s="1020">
        <v>4294.93019</v>
      </c>
      <c r="N154" s="1020">
        <v>0</v>
      </c>
      <c r="O154" s="1020">
        <v>4294.93019</v>
      </c>
      <c r="P154" s="1020">
        <v>8745.1476300000013</v>
      </c>
      <c r="Q154" s="1020">
        <v>35.194499999999998</v>
      </c>
      <c r="R154" s="1021">
        <v>8780.3421300000009</v>
      </c>
    </row>
    <row r="155" spans="1:18">
      <c r="A155" s="341"/>
      <c r="B155" s="341"/>
      <c r="C155" s="1023" t="s">
        <v>261</v>
      </c>
      <c r="D155" s="1024">
        <v>4918142.4260100005</v>
      </c>
      <c r="E155" s="420">
        <v>387081.47357999999</v>
      </c>
      <c r="F155" s="420">
        <v>5305223.8995899996</v>
      </c>
      <c r="G155" s="420">
        <v>898290.14861000003</v>
      </c>
      <c r="H155" s="420">
        <v>396133.12402000005</v>
      </c>
      <c r="I155" s="420">
        <v>1294423.2726299996</v>
      </c>
      <c r="J155" s="420">
        <v>1853902.44264</v>
      </c>
      <c r="K155" s="420">
        <v>509576.31487999996</v>
      </c>
      <c r="L155" s="420">
        <v>2363478.75752</v>
      </c>
      <c r="M155" s="420">
        <v>508776.62003999995</v>
      </c>
      <c r="N155" s="420">
        <v>290843.25039999996</v>
      </c>
      <c r="O155" s="420">
        <v>799619.87043999997</v>
      </c>
      <c r="P155" s="420">
        <v>3260969.21129</v>
      </c>
      <c r="Q155" s="420">
        <v>1196552.6893</v>
      </c>
      <c r="R155" s="1025">
        <v>4457521.9005900007</v>
      </c>
    </row>
    <row r="156" spans="1:18">
      <c r="A156" s="341"/>
      <c r="B156" s="341"/>
      <c r="C156" s="1023" t="s">
        <v>262</v>
      </c>
      <c r="D156" s="1024">
        <v>282402.79814999999</v>
      </c>
      <c r="E156" s="420">
        <v>3831.9354399999997</v>
      </c>
      <c r="F156" s="420">
        <v>286234.73358999996</v>
      </c>
      <c r="G156" s="420">
        <v>32707.139930000001</v>
      </c>
      <c r="H156" s="420">
        <v>5328.0103200000003</v>
      </c>
      <c r="I156" s="420">
        <v>38035.150249999999</v>
      </c>
      <c r="J156" s="420">
        <v>83568.649539999999</v>
      </c>
      <c r="K156" s="420">
        <v>4876.1855700000006</v>
      </c>
      <c r="L156" s="420">
        <v>88444.835109999985</v>
      </c>
      <c r="M156" s="420">
        <v>16017.56401</v>
      </c>
      <c r="N156" s="420">
        <v>1174.68732</v>
      </c>
      <c r="O156" s="420">
        <v>17192.251329999999</v>
      </c>
      <c r="P156" s="420">
        <v>132293.35347999999</v>
      </c>
      <c r="Q156" s="420">
        <v>11378.883209999998</v>
      </c>
      <c r="R156" s="1025">
        <v>143672.23668999999</v>
      </c>
    </row>
    <row r="157" spans="1:18">
      <c r="A157" s="341"/>
      <c r="B157" s="341"/>
      <c r="C157" s="1023" t="s">
        <v>58</v>
      </c>
      <c r="D157" s="1024">
        <v>80900.317660000001</v>
      </c>
      <c r="E157" s="420">
        <v>0</v>
      </c>
      <c r="F157" s="420">
        <v>80900.317660000001</v>
      </c>
      <c r="G157" s="420">
        <v>0</v>
      </c>
      <c r="H157" s="420">
        <v>0</v>
      </c>
      <c r="I157" s="420">
        <v>0</v>
      </c>
      <c r="J157" s="420">
        <v>7055.3133100000005</v>
      </c>
      <c r="K157" s="420">
        <v>133.97598000000002</v>
      </c>
      <c r="L157" s="420">
        <v>7189.2892899999988</v>
      </c>
      <c r="M157" s="420">
        <v>4710.0307000000003</v>
      </c>
      <c r="N157" s="420">
        <v>4.0400000000000002E-3</v>
      </c>
      <c r="O157" s="420">
        <v>4710.0347400000001</v>
      </c>
      <c r="P157" s="420">
        <v>11765.344010000003</v>
      </c>
      <c r="Q157" s="420">
        <v>133.98002000000002</v>
      </c>
      <c r="R157" s="1025">
        <v>11899.324030000002</v>
      </c>
    </row>
    <row r="158" spans="1:18">
      <c r="A158" s="341"/>
      <c r="B158" s="341"/>
      <c r="C158" s="1023" t="s">
        <v>405</v>
      </c>
      <c r="D158" s="1024">
        <v>26313.355079999998</v>
      </c>
      <c r="E158" s="420">
        <v>0</v>
      </c>
      <c r="F158" s="420">
        <v>26313.355079999998</v>
      </c>
      <c r="G158" s="420">
        <v>0</v>
      </c>
      <c r="H158" s="420">
        <v>0</v>
      </c>
      <c r="I158" s="420">
        <v>0</v>
      </c>
      <c r="J158" s="420">
        <v>1081.26998</v>
      </c>
      <c r="K158" s="420">
        <v>67.335470000000001</v>
      </c>
      <c r="L158" s="420">
        <v>1148.60545</v>
      </c>
      <c r="M158" s="420">
        <v>434.41783000000004</v>
      </c>
      <c r="N158" s="420">
        <v>0</v>
      </c>
      <c r="O158" s="420">
        <v>434.41783000000004</v>
      </c>
      <c r="P158" s="420">
        <v>1515.6878100000001</v>
      </c>
      <c r="Q158" s="420">
        <v>67.335470000000001</v>
      </c>
      <c r="R158" s="1025">
        <v>1583.0232800000001</v>
      </c>
    </row>
    <row r="159" spans="1:18">
      <c r="A159" s="341"/>
      <c r="B159" s="341"/>
      <c r="C159" s="1023" t="s">
        <v>406</v>
      </c>
      <c r="D159" s="1024">
        <v>25777.40366</v>
      </c>
      <c r="E159" s="420">
        <v>0</v>
      </c>
      <c r="F159" s="420">
        <v>25777.40366</v>
      </c>
      <c r="G159" s="420">
        <v>0</v>
      </c>
      <c r="H159" s="420">
        <v>0</v>
      </c>
      <c r="I159" s="420">
        <v>0</v>
      </c>
      <c r="J159" s="420">
        <v>1140.5423600000001</v>
      </c>
      <c r="K159" s="420">
        <v>4.8490000000000005E-2</v>
      </c>
      <c r="L159" s="420">
        <v>1140.59085</v>
      </c>
      <c r="M159" s="420">
        <v>297.04215999999997</v>
      </c>
      <c r="N159" s="420">
        <v>0</v>
      </c>
      <c r="O159" s="420">
        <v>297.04215999999997</v>
      </c>
      <c r="P159" s="420">
        <v>1437.5845200000001</v>
      </c>
      <c r="Q159" s="420">
        <v>4.8490000000000005E-2</v>
      </c>
      <c r="R159" s="1025">
        <v>1437.63301</v>
      </c>
    </row>
    <row r="160" spans="1:18">
      <c r="A160" s="341"/>
      <c r="B160" s="341"/>
      <c r="C160" s="1023" t="s">
        <v>407</v>
      </c>
      <c r="D160" s="1024">
        <v>9420.5000099999997</v>
      </c>
      <c r="E160" s="420">
        <v>0</v>
      </c>
      <c r="F160" s="420">
        <v>9420.5000099999997</v>
      </c>
      <c r="G160" s="420">
        <v>0</v>
      </c>
      <c r="H160" s="420">
        <v>0</v>
      </c>
      <c r="I160" s="420">
        <v>0</v>
      </c>
      <c r="J160" s="420">
        <v>86.145880000000005</v>
      </c>
      <c r="K160" s="420">
        <v>6.1749999999999999E-2</v>
      </c>
      <c r="L160" s="420">
        <v>86.207630000000009</v>
      </c>
      <c r="M160" s="420">
        <v>1.7095100000000001</v>
      </c>
      <c r="N160" s="420">
        <v>0</v>
      </c>
      <c r="O160" s="420">
        <v>1.7095100000000001</v>
      </c>
      <c r="P160" s="420">
        <v>87.85539</v>
      </c>
      <c r="Q160" s="420">
        <v>6.1749999999999999E-2</v>
      </c>
      <c r="R160" s="1025">
        <v>87.917140000000003</v>
      </c>
    </row>
    <row r="161" spans="1:18">
      <c r="A161" s="341"/>
      <c r="B161" s="341"/>
      <c r="C161" s="1023" t="s">
        <v>408</v>
      </c>
      <c r="D161" s="1024">
        <v>15540.003199999999</v>
      </c>
      <c r="E161" s="420">
        <v>0</v>
      </c>
      <c r="F161" s="420">
        <v>15540.003199999999</v>
      </c>
      <c r="G161" s="420">
        <v>0</v>
      </c>
      <c r="H161" s="420">
        <v>0</v>
      </c>
      <c r="I161" s="420">
        <v>0</v>
      </c>
      <c r="J161" s="420">
        <v>285.33028999999999</v>
      </c>
      <c r="K161" s="420">
        <v>0.45018000000000002</v>
      </c>
      <c r="L161" s="420">
        <v>285.78046999999998</v>
      </c>
      <c r="M161" s="420">
        <v>186.61870999999999</v>
      </c>
      <c r="N161" s="420">
        <v>0</v>
      </c>
      <c r="O161" s="420">
        <v>186.61870999999999</v>
      </c>
      <c r="P161" s="420">
        <v>471.94900000000001</v>
      </c>
      <c r="Q161" s="420">
        <v>0.45018000000000002</v>
      </c>
      <c r="R161" s="1025">
        <v>472.39918</v>
      </c>
    </row>
    <row r="162" spans="1:18">
      <c r="A162" s="341"/>
      <c r="B162" s="336" t="s">
        <v>15</v>
      </c>
      <c r="C162" s="336" t="s">
        <v>15</v>
      </c>
      <c r="D162" s="1019">
        <v>303139.55718000006</v>
      </c>
      <c r="E162" s="1020">
        <v>1242.23333</v>
      </c>
      <c r="F162" s="1020">
        <v>304381.79050999996</v>
      </c>
      <c r="G162" s="1020">
        <v>32705.861200000003</v>
      </c>
      <c r="H162" s="1020">
        <v>8193.9362199999996</v>
      </c>
      <c r="I162" s="1020">
        <v>40899.797420000003</v>
      </c>
      <c r="J162" s="1020">
        <v>164187.15694999998</v>
      </c>
      <c r="K162" s="1020">
        <v>19916.47104</v>
      </c>
      <c r="L162" s="1020">
        <v>184103.62799000001</v>
      </c>
      <c r="M162" s="1020">
        <v>22395.587440000003</v>
      </c>
      <c r="N162" s="1020">
        <v>4659.36114</v>
      </c>
      <c r="O162" s="1020">
        <v>27054.94858</v>
      </c>
      <c r="P162" s="1020">
        <v>219288.60558999996</v>
      </c>
      <c r="Q162" s="1020">
        <v>32769.768400000001</v>
      </c>
      <c r="R162" s="1021">
        <v>252058.37398999999</v>
      </c>
    </row>
    <row r="163" spans="1:18">
      <c r="A163" s="341"/>
      <c r="B163" s="341"/>
      <c r="C163" s="1023" t="s">
        <v>409</v>
      </c>
      <c r="D163" s="1024">
        <v>114320.54644999999</v>
      </c>
      <c r="E163" s="420">
        <v>0</v>
      </c>
      <c r="F163" s="420">
        <v>114320.54644999999</v>
      </c>
      <c r="G163" s="420">
        <v>0.24881</v>
      </c>
      <c r="H163" s="420">
        <v>0.45945999999999998</v>
      </c>
      <c r="I163" s="420">
        <v>0.70826999999999996</v>
      </c>
      <c r="J163" s="420">
        <v>5506.24784</v>
      </c>
      <c r="K163" s="420">
        <v>90.75591</v>
      </c>
      <c r="L163" s="420">
        <v>5597.0037499999999</v>
      </c>
      <c r="M163" s="420">
        <v>1800.5560399999999</v>
      </c>
      <c r="N163" s="420">
        <v>1.1E-4</v>
      </c>
      <c r="O163" s="420">
        <v>1800.5561500000001</v>
      </c>
      <c r="P163" s="420">
        <v>7307.0526900000004</v>
      </c>
      <c r="Q163" s="420">
        <v>91.215480000000014</v>
      </c>
      <c r="R163" s="1025">
        <v>7398.2681700000003</v>
      </c>
    </row>
    <row r="164" spans="1:18">
      <c r="A164" s="341"/>
      <c r="B164" s="341"/>
      <c r="C164" s="1023" t="s">
        <v>410</v>
      </c>
      <c r="D164" s="1024">
        <v>88544.186419999998</v>
      </c>
      <c r="E164" s="420">
        <v>0</v>
      </c>
      <c r="F164" s="420">
        <v>88544.186419999998</v>
      </c>
      <c r="G164" s="420">
        <v>10.48934</v>
      </c>
      <c r="H164" s="420">
        <v>0</v>
      </c>
      <c r="I164" s="420">
        <v>10.48934</v>
      </c>
      <c r="J164" s="420">
        <v>2931.2042700000002</v>
      </c>
      <c r="K164" s="420">
        <v>1.3726099999999999</v>
      </c>
      <c r="L164" s="420">
        <v>2932.5768800000001</v>
      </c>
      <c r="M164" s="420">
        <v>1518.5221299999998</v>
      </c>
      <c r="N164" s="420">
        <v>0</v>
      </c>
      <c r="O164" s="420">
        <v>1518.5221299999998</v>
      </c>
      <c r="P164" s="420">
        <v>4460.2157400000006</v>
      </c>
      <c r="Q164" s="420">
        <v>1.3726099999999999</v>
      </c>
      <c r="R164" s="1025">
        <v>4461.58835</v>
      </c>
    </row>
    <row r="165" spans="1:18">
      <c r="A165" s="341"/>
      <c r="B165" s="341"/>
      <c r="C165" s="1023" t="s">
        <v>411</v>
      </c>
      <c r="D165" s="1024">
        <v>79107.734660000002</v>
      </c>
      <c r="E165" s="420">
        <v>0</v>
      </c>
      <c r="F165" s="420">
        <v>79107.734660000002</v>
      </c>
      <c r="G165" s="420">
        <v>9.5629999999999993E-2</v>
      </c>
      <c r="H165" s="420">
        <v>0</v>
      </c>
      <c r="I165" s="420">
        <v>9.5629999999999993E-2</v>
      </c>
      <c r="J165" s="420">
        <v>2291.7475499999996</v>
      </c>
      <c r="K165" s="420">
        <v>117.74946000000001</v>
      </c>
      <c r="L165" s="420">
        <v>2409.4970099999996</v>
      </c>
      <c r="M165" s="420">
        <v>1984.8668500000001</v>
      </c>
      <c r="N165" s="420">
        <v>0</v>
      </c>
      <c r="O165" s="420">
        <v>1984.8668500000001</v>
      </c>
      <c r="P165" s="420">
        <v>4276.7100299999993</v>
      </c>
      <c r="Q165" s="420">
        <v>117.74946000000001</v>
      </c>
      <c r="R165" s="1025">
        <v>4394.4594900000002</v>
      </c>
    </row>
    <row r="166" spans="1:18">
      <c r="A166" s="341"/>
      <c r="B166" s="336" t="s">
        <v>412</v>
      </c>
      <c r="C166" s="336" t="s">
        <v>412</v>
      </c>
      <c r="D166" s="1019">
        <v>57839.868219999997</v>
      </c>
      <c r="E166" s="1020">
        <v>0</v>
      </c>
      <c r="F166" s="1020">
        <v>57839.868219999997</v>
      </c>
      <c r="G166" s="1020">
        <v>5.9539600000000004</v>
      </c>
      <c r="H166" s="1020">
        <v>0</v>
      </c>
      <c r="I166" s="1020">
        <v>5.9539600000000004</v>
      </c>
      <c r="J166" s="1020">
        <v>6212.44697</v>
      </c>
      <c r="K166" s="1020">
        <v>51.563739999999996</v>
      </c>
      <c r="L166" s="1020">
        <v>6264.0107099999996</v>
      </c>
      <c r="M166" s="1020">
        <v>3541.6038800000006</v>
      </c>
      <c r="N166" s="1020">
        <v>1.1E-4</v>
      </c>
      <c r="O166" s="1020">
        <v>3541.6039900000001</v>
      </c>
      <c r="P166" s="1020">
        <v>9760.0048100000004</v>
      </c>
      <c r="Q166" s="1020">
        <v>51.563849999999995</v>
      </c>
      <c r="R166" s="1021">
        <v>9811.5686600000008</v>
      </c>
    </row>
    <row r="167" spans="1:18">
      <c r="A167" s="336" t="s">
        <v>965</v>
      </c>
      <c r="B167" s="1022"/>
      <c r="C167" s="1022"/>
      <c r="D167" s="1019">
        <v>6032115.6065100003</v>
      </c>
      <c r="E167" s="1020">
        <v>392155.64234999998</v>
      </c>
      <c r="F167" s="1020">
        <v>6424271.2488599997</v>
      </c>
      <c r="G167" s="1020">
        <v>963719.93747999996</v>
      </c>
      <c r="H167" s="1020">
        <v>409655.53002000006</v>
      </c>
      <c r="I167" s="1020">
        <v>1373375.4674999998</v>
      </c>
      <c r="J167" s="1020">
        <v>2132698.71502</v>
      </c>
      <c r="K167" s="1020">
        <v>534867.47958000004</v>
      </c>
      <c r="L167" s="1020">
        <v>2667566.1946000005</v>
      </c>
      <c r="M167" s="1020">
        <v>565960.06948999991</v>
      </c>
      <c r="N167" s="1020">
        <v>296677.30312</v>
      </c>
      <c r="O167" s="1020">
        <v>862637.37261000008</v>
      </c>
      <c r="P167" s="1020">
        <v>3662378.7219900005</v>
      </c>
      <c r="Q167" s="1020">
        <v>1241200.31272</v>
      </c>
      <c r="R167" s="1021">
        <v>4903579.0347100012</v>
      </c>
    </row>
    <row r="168" spans="1:18">
      <c r="A168" s="336" t="s">
        <v>16</v>
      </c>
      <c r="B168" s="336" t="s">
        <v>263</v>
      </c>
      <c r="C168" s="336" t="s">
        <v>263</v>
      </c>
      <c r="D168" s="1019">
        <v>416787.21035000001</v>
      </c>
      <c r="E168" s="1020">
        <v>7517.4860599999993</v>
      </c>
      <c r="F168" s="1020">
        <v>424304.69641000003</v>
      </c>
      <c r="G168" s="1020">
        <v>71528.03651999998</v>
      </c>
      <c r="H168" s="1020">
        <v>22718.137869999999</v>
      </c>
      <c r="I168" s="1020">
        <v>94246.17439</v>
      </c>
      <c r="J168" s="1020">
        <v>318882.74654999992</v>
      </c>
      <c r="K168" s="1020">
        <v>85104.842209999988</v>
      </c>
      <c r="L168" s="1020">
        <v>403987.58876000001</v>
      </c>
      <c r="M168" s="1020">
        <v>95084.218049999981</v>
      </c>
      <c r="N168" s="1020">
        <v>27360.085769999998</v>
      </c>
      <c r="O168" s="1020">
        <v>122444.30382</v>
      </c>
      <c r="P168" s="1020">
        <v>485495.00112000003</v>
      </c>
      <c r="Q168" s="1020">
        <v>135183.06584999998</v>
      </c>
      <c r="R168" s="1021">
        <v>620678.06696999981</v>
      </c>
    </row>
    <row r="169" spans="1:18">
      <c r="A169" s="341"/>
      <c r="B169" s="336" t="s">
        <v>264</v>
      </c>
      <c r="C169" s="336" t="s">
        <v>395</v>
      </c>
      <c r="D169" s="1019">
        <v>30632.861710000001</v>
      </c>
      <c r="E169" s="1020">
        <v>0</v>
      </c>
      <c r="F169" s="1020">
        <v>30632.861710000001</v>
      </c>
      <c r="G169" s="1020">
        <v>0</v>
      </c>
      <c r="H169" s="1020">
        <v>0</v>
      </c>
      <c r="I169" s="1020">
        <v>0</v>
      </c>
      <c r="J169" s="1020">
        <v>5543.8917699999993</v>
      </c>
      <c r="K169" s="1020">
        <v>133.40864999999999</v>
      </c>
      <c r="L169" s="1020">
        <v>5677.3004199999996</v>
      </c>
      <c r="M169" s="1020">
        <v>2577.16617</v>
      </c>
      <c r="N169" s="1020">
        <v>0</v>
      </c>
      <c r="O169" s="1020">
        <v>2577.16617</v>
      </c>
      <c r="P169" s="1020">
        <v>8121.0579399999997</v>
      </c>
      <c r="Q169" s="1020">
        <v>133.40864999999999</v>
      </c>
      <c r="R169" s="1021">
        <v>8254.46659</v>
      </c>
    </row>
    <row r="170" spans="1:18">
      <c r="A170" s="341"/>
      <c r="B170" s="341"/>
      <c r="C170" s="1023" t="s">
        <v>265</v>
      </c>
      <c r="D170" s="1024">
        <v>1.77251</v>
      </c>
      <c r="E170" s="420">
        <v>0.10115</v>
      </c>
      <c r="F170" s="420">
        <v>1.8736600000000001</v>
      </c>
      <c r="G170" s="420">
        <v>11574.58223</v>
      </c>
      <c r="H170" s="420">
        <v>1853.0719799999999</v>
      </c>
      <c r="I170" s="420">
        <v>13427.654210000001</v>
      </c>
      <c r="J170" s="420">
        <v>58752.829840000006</v>
      </c>
      <c r="K170" s="420">
        <v>5746.4624400000002</v>
      </c>
      <c r="L170" s="420">
        <v>64499.292280000001</v>
      </c>
      <c r="M170" s="420">
        <v>2971.1739600000001</v>
      </c>
      <c r="N170" s="420">
        <v>83.195970000000003</v>
      </c>
      <c r="O170" s="420">
        <v>3054.3699300000003</v>
      </c>
      <c r="P170" s="420">
        <v>73298.586030000006</v>
      </c>
      <c r="Q170" s="420">
        <v>7682.7303899999997</v>
      </c>
      <c r="R170" s="1025">
        <v>80981.316420000003</v>
      </c>
    </row>
    <row r="171" spans="1:18">
      <c r="A171" s="341"/>
      <c r="B171" s="341"/>
      <c r="C171" s="1023" t="s">
        <v>266</v>
      </c>
      <c r="D171" s="1024">
        <v>100784.65811</v>
      </c>
      <c r="E171" s="420">
        <v>337.99963000000002</v>
      </c>
      <c r="F171" s="420">
        <v>101122.65774000001</v>
      </c>
      <c r="G171" s="420">
        <v>16880.01484</v>
      </c>
      <c r="H171" s="420">
        <v>703.64143999999999</v>
      </c>
      <c r="I171" s="420">
        <v>17583.656280000003</v>
      </c>
      <c r="J171" s="420">
        <v>88293.857550000015</v>
      </c>
      <c r="K171" s="420">
        <v>10246.86184</v>
      </c>
      <c r="L171" s="420">
        <v>98540.719389999998</v>
      </c>
      <c r="M171" s="420">
        <v>21050.922039999998</v>
      </c>
      <c r="N171" s="420">
        <v>3906.6492899999998</v>
      </c>
      <c r="O171" s="420">
        <v>24957.571329999999</v>
      </c>
      <c r="P171" s="420">
        <v>126224.79443000001</v>
      </c>
      <c r="Q171" s="420">
        <v>14857.15257</v>
      </c>
      <c r="R171" s="1025">
        <v>141081.94699999999</v>
      </c>
    </row>
    <row r="172" spans="1:18">
      <c r="A172" s="341"/>
      <c r="B172" s="341"/>
      <c r="C172" s="1023" t="s">
        <v>267</v>
      </c>
      <c r="D172" s="1024">
        <v>464672.02207000001</v>
      </c>
      <c r="E172" s="420">
        <v>6808.2740700000004</v>
      </c>
      <c r="F172" s="420">
        <v>471480.29613999999</v>
      </c>
      <c r="G172" s="420">
        <v>92856.456919999982</v>
      </c>
      <c r="H172" s="420">
        <v>15069.348239999998</v>
      </c>
      <c r="I172" s="420">
        <v>107925.80516</v>
      </c>
      <c r="J172" s="420">
        <v>301868.77442999993</v>
      </c>
      <c r="K172" s="420">
        <v>83827.33127000001</v>
      </c>
      <c r="L172" s="420">
        <v>385696.10570000007</v>
      </c>
      <c r="M172" s="420">
        <v>65896.092340000003</v>
      </c>
      <c r="N172" s="420">
        <v>22650.686890000001</v>
      </c>
      <c r="O172" s="420">
        <v>88546.77923</v>
      </c>
      <c r="P172" s="420">
        <v>460621.32368999999</v>
      </c>
      <c r="Q172" s="420">
        <v>121547.36640000004</v>
      </c>
      <c r="R172" s="1025">
        <v>582168.69009000005</v>
      </c>
    </row>
    <row r="173" spans="1:18">
      <c r="A173" s="341"/>
      <c r="B173" s="341"/>
      <c r="C173" s="1023" t="s">
        <v>268</v>
      </c>
      <c r="D173" s="1024">
        <v>1.21075</v>
      </c>
      <c r="E173" s="420">
        <v>8.2159999999999997E-2</v>
      </c>
      <c r="F173" s="420">
        <v>1.29291</v>
      </c>
      <c r="G173" s="420">
        <v>659.10490000000004</v>
      </c>
      <c r="H173" s="420">
        <v>209.45419000000001</v>
      </c>
      <c r="I173" s="420">
        <v>868.55908999999997</v>
      </c>
      <c r="J173" s="420">
        <v>6608.8441700000003</v>
      </c>
      <c r="K173" s="420">
        <v>15024.620379999998</v>
      </c>
      <c r="L173" s="420">
        <v>21633.464550000001</v>
      </c>
      <c r="M173" s="420">
        <v>109.30928999999999</v>
      </c>
      <c r="N173" s="420">
        <v>0</v>
      </c>
      <c r="O173" s="420">
        <v>109.30928999999999</v>
      </c>
      <c r="P173" s="420">
        <v>7377.2583600000007</v>
      </c>
      <c r="Q173" s="420">
        <v>15234.074569999999</v>
      </c>
      <c r="R173" s="1025">
        <v>22611.33293</v>
      </c>
    </row>
    <row r="174" spans="1:18">
      <c r="A174" s="341"/>
      <c r="B174" s="336" t="s">
        <v>269</v>
      </c>
      <c r="C174" s="336" t="s">
        <v>269</v>
      </c>
      <c r="D174" s="1019">
        <v>428033.51140000002</v>
      </c>
      <c r="E174" s="1020">
        <v>7600.2359900000001</v>
      </c>
      <c r="F174" s="1020">
        <v>435633.74739000003</v>
      </c>
      <c r="G174" s="1020">
        <v>66082.964699999997</v>
      </c>
      <c r="H174" s="1020">
        <v>24252.902829999999</v>
      </c>
      <c r="I174" s="1020">
        <v>90335.867530000018</v>
      </c>
      <c r="J174" s="1020">
        <v>288187.14799000003</v>
      </c>
      <c r="K174" s="1020">
        <v>87235.281729999988</v>
      </c>
      <c r="L174" s="1020">
        <v>375422.4297199999</v>
      </c>
      <c r="M174" s="1020">
        <v>99726.912450000003</v>
      </c>
      <c r="N174" s="1020">
        <v>39111.032529999997</v>
      </c>
      <c r="O174" s="1020">
        <v>138837.94498000003</v>
      </c>
      <c r="P174" s="1020">
        <v>453997.02514000004</v>
      </c>
      <c r="Q174" s="1020">
        <v>150599.21708999999</v>
      </c>
      <c r="R174" s="1021">
        <v>604596.24223000009</v>
      </c>
    </row>
    <row r="175" spans="1:18">
      <c r="A175" s="341"/>
      <c r="B175" s="341"/>
      <c r="C175" s="1023" t="s">
        <v>270</v>
      </c>
      <c r="D175" s="1024">
        <v>89033.777019999994</v>
      </c>
      <c r="E175" s="420">
        <v>1273.71704</v>
      </c>
      <c r="F175" s="420">
        <v>90307.494059999997</v>
      </c>
      <c r="G175" s="420">
        <v>18454.661100000001</v>
      </c>
      <c r="H175" s="420">
        <v>1908.4117700000002</v>
      </c>
      <c r="I175" s="420">
        <v>20363.072869999996</v>
      </c>
      <c r="J175" s="420">
        <v>119136.30554999998</v>
      </c>
      <c r="K175" s="420">
        <v>28034.082369999993</v>
      </c>
      <c r="L175" s="420">
        <v>147170.38791999998</v>
      </c>
      <c r="M175" s="420">
        <v>40091.330139999991</v>
      </c>
      <c r="N175" s="420">
        <v>15424.82698</v>
      </c>
      <c r="O175" s="420">
        <v>55516.157119999996</v>
      </c>
      <c r="P175" s="420">
        <v>177682.29679000002</v>
      </c>
      <c r="Q175" s="420">
        <v>45367.321120000001</v>
      </c>
      <c r="R175" s="1025">
        <v>223049.61791</v>
      </c>
    </row>
    <row r="176" spans="1:18">
      <c r="A176" s="341"/>
      <c r="B176" s="336" t="s">
        <v>271</v>
      </c>
      <c r="C176" s="336" t="s">
        <v>272</v>
      </c>
      <c r="D176" s="1019">
        <v>774353.54611</v>
      </c>
      <c r="E176" s="1020">
        <v>17137.66402</v>
      </c>
      <c r="F176" s="1020">
        <v>791491.21013000014</v>
      </c>
      <c r="G176" s="1020">
        <v>140955.91983999999</v>
      </c>
      <c r="H176" s="1020">
        <v>36469.650020000001</v>
      </c>
      <c r="I176" s="1020">
        <v>177425.56985999999</v>
      </c>
      <c r="J176" s="1020">
        <v>511012.24195999996</v>
      </c>
      <c r="K176" s="1020">
        <v>99696.625889999996</v>
      </c>
      <c r="L176" s="1020">
        <v>610708.86785000004</v>
      </c>
      <c r="M176" s="1020">
        <v>155242.18958999999</v>
      </c>
      <c r="N176" s="1020">
        <v>40365.881399999998</v>
      </c>
      <c r="O176" s="1020">
        <v>195608.07098999998</v>
      </c>
      <c r="P176" s="1020">
        <v>807210.35138999997</v>
      </c>
      <c r="Q176" s="1020">
        <v>176532.15730999998</v>
      </c>
      <c r="R176" s="1021">
        <v>983742.50869999977</v>
      </c>
    </row>
    <row r="177" spans="1:18">
      <c r="A177" s="341"/>
      <c r="B177" s="336" t="s">
        <v>16</v>
      </c>
      <c r="C177" s="336" t="s">
        <v>273</v>
      </c>
      <c r="D177" s="1019">
        <v>1634862.9972099999</v>
      </c>
      <c r="E177" s="1020">
        <v>56616.009159999994</v>
      </c>
      <c r="F177" s="1020">
        <v>1691479.0063700001</v>
      </c>
      <c r="G177" s="1020">
        <v>271527.79986000003</v>
      </c>
      <c r="H177" s="1020">
        <v>100276.81058</v>
      </c>
      <c r="I177" s="1020">
        <v>371804.61044000002</v>
      </c>
      <c r="J177" s="1020">
        <v>1100498.73007</v>
      </c>
      <c r="K177" s="1020">
        <v>319574.33575999999</v>
      </c>
      <c r="L177" s="1020">
        <v>1420073.0658299997</v>
      </c>
      <c r="M177" s="1020">
        <v>441353.50075000001</v>
      </c>
      <c r="N177" s="1020">
        <v>115112.91461000001</v>
      </c>
      <c r="O177" s="1020">
        <v>556466.41535999998</v>
      </c>
      <c r="P177" s="1020">
        <v>1813380.0306800003</v>
      </c>
      <c r="Q177" s="1020">
        <v>534964.06095000007</v>
      </c>
      <c r="R177" s="1021">
        <v>2348344.0916299997</v>
      </c>
    </row>
    <row r="178" spans="1:18">
      <c r="A178" s="341"/>
      <c r="B178" s="341"/>
      <c r="C178" s="1023" t="s">
        <v>76</v>
      </c>
      <c r="D178" s="1024">
        <v>280124.45045</v>
      </c>
      <c r="E178" s="420">
        <v>5052.0413699999999</v>
      </c>
      <c r="F178" s="420">
        <v>285176.49182</v>
      </c>
      <c r="G178" s="420">
        <v>31593.69124</v>
      </c>
      <c r="H178" s="420">
        <v>18224.238960000002</v>
      </c>
      <c r="I178" s="420">
        <v>49817.930200000003</v>
      </c>
      <c r="J178" s="420">
        <v>197354.52199999997</v>
      </c>
      <c r="K178" s="420">
        <v>61794.947459999996</v>
      </c>
      <c r="L178" s="420">
        <v>259149.46946000005</v>
      </c>
      <c r="M178" s="420">
        <v>62700.761559999999</v>
      </c>
      <c r="N178" s="420">
        <v>13394.2122</v>
      </c>
      <c r="O178" s="420">
        <v>76094.973760000008</v>
      </c>
      <c r="P178" s="420">
        <v>291648.97480000003</v>
      </c>
      <c r="Q178" s="420">
        <v>93413.398619999993</v>
      </c>
      <c r="R178" s="1025">
        <v>385062.37341999996</v>
      </c>
    </row>
    <row r="179" spans="1:18">
      <c r="A179" s="341"/>
      <c r="B179" s="341"/>
      <c r="C179" s="1023" t="s">
        <v>75</v>
      </c>
      <c r="D179" s="1024">
        <v>1535665.4516800002</v>
      </c>
      <c r="E179" s="420">
        <v>32475.469000000001</v>
      </c>
      <c r="F179" s="420">
        <v>1568140.9206799997</v>
      </c>
      <c r="G179" s="420">
        <v>274127.78713000001</v>
      </c>
      <c r="H179" s="420">
        <v>156640.50889</v>
      </c>
      <c r="I179" s="420">
        <v>430768.29601999983</v>
      </c>
      <c r="J179" s="420">
        <v>1100571.10351</v>
      </c>
      <c r="K179" s="420">
        <v>289389.07195000007</v>
      </c>
      <c r="L179" s="420">
        <v>1389960.1754600001</v>
      </c>
      <c r="M179" s="420">
        <v>377804.09462999989</v>
      </c>
      <c r="N179" s="420">
        <v>96574.861649999992</v>
      </c>
      <c r="O179" s="420">
        <v>474378.95627999998</v>
      </c>
      <c r="P179" s="420">
        <v>1752502.9852699998</v>
      </c>
      <c r="Q179" s="420">
        <v>542604.44249000004</v>
      </c>
      <c r="R179" s="1025">
        <v>2295107.4277599994</v>
      </c>
    </row>
    <row r="180" spans="1:18">
      <c r="A180" s="341"/>
      <c r="B180" s="341"/>
      <c r="C180" s="1023" t="s">
        <v>274</v>
      </c>
      <c r="D180" s="1024">
        <v>3172834.2502100002</v>
      </c>
      <c r="E180" s="420">
        <v>121426.79802</v>
      </c>
      <c r="F180" s="420">
        <v>3294261.0482299994</v>
      </c>
      <c r="G180" s="420">
        <v>573450.12529</v>
      </c>
      <c r="H180" s="420">
        <v>301490.49501000001</v>
      </c>
      <c r="I180" s="420">
        <v>874940.62030000007</v>
      </c>
      <c r="J180" s="420">
        <v>1792181.2828700005</v>
      </c>
      <c r="K180" s="420">
        <v>906416.34176999994</v>
      </c>
      <c r="L180" s="420">
        <v>2698597.6246400001</v>
      </c>
      <c r="M180" s="420">
        <v>960950.67971000005</v>
      </c>
      <c r="N180" s="420">
        <v>606381.96565999999</v>
      </c>
      <c r="O180" s="420">
        <v>1567332.6453700003</v>
      </c>
      <c r="P180" s="420">
        <v>3326582.0878700004</v>
      </c>
      <c r="Q180" s="420">
        <v>1814288.8024400002</v>
      </c>
      <c r="R180" s="1025">
        <v>5140870.8903100006</v>
      </c>
    </row>
    <row r="181" spans="1:18">
      <c r="A181" s="341"/>
      <c r="B181" s="341"/>
      <c r="C181" s="1023" t="s">
        <v>80</v>
      </c>
      <c r="D181" s="1024">
        <v>1845876.5606800001</v>
      </c>
      <c r="E181" s="420">
        <v>491171.36053999991</v>
      </c>
      <c r="F181" s="420">
        <v>2337047.9212199999</v>
      </c>
      <c r="G181" s="420">
        <v>1384694.89815</v>
      </c>
      <c r="H181" s="420">
        <v>1550064.6600200001</v>
      </c>
      <c r="I181" s="420">
        <v>2934759.5581699996</v>
      </c>
      <c r="J181" s="420">
        <v>1776873.0543199999</v>
      </c>
      <c r="K181" s="420">
        <v>1716051.1162199997</v>
      </c>
      <c r="L181" s="420">
        <v>3492924.1705399998</v>
      </c>
      <c r="M181" s="420">
        <v>11583207.189780004</v>
      </c>
      <c r="N181" s="420">
        <v>8219610.2089299988</v>
      </c>
      <c r="O181" s="420">
        <v>19802817.398709998</v>
      </c>
      <c r="P181" s="420">
        <v>14744775.142249996</v>
      </c>
      <c r="Q181" s="420">
        <v>11485725.985170001</v>
      </c>
      <c r="R181" s="1025">
        <v>26230501.127419997</v>
      </c>
    </row>
    <row r="182" spans="1:18">
      <c r="A182" s="341"/>
      <c r="B182" s="341"/>
      <c r="C182" s="1023" t="s">
        <v>58</v>
      </c>
      <c r="D182" s="1024">
        <v>5800716.4615000011</v>
      </c>
      <c r="E182" s="420">
        <v>2868664.4370399998</v>
      </c>
      <c r="F182" s="420">
        <v>8669380.8985399995</v>
      </c>
      <c r="G182" s="420">
        <v>6053818.4828600008</v>
      </c>
      <c r="H182" s="420">
        <v>3954809.9109700006</v>
      </c>
      <c r="I182" s="420">
        <v>10008628.393829999</v>
      </c>
      <c r="J182" s="420">
        <v>11292174.479010001</v>
      </c>
      <c r="K182" s="420">
        <v>3892805.9909499995</v>
      </c>
      <c r="L182" s="420">
        <v>15184980.46996</v>
      </c>
      <c r="M182" s="420">
        <v>10397433.693499999</v>
      </c>
      <c r="N182" s="420">
        <v>2863305.1994999996</v>
      </c>
      <c r="O182" s="420">
        <v>13260738.892999997</v>
      </c>
      <c r="P182" s="420">
        <v>27743426.655370004</v>
      </c>
      <c r="Q182" s="420">
        <v>10710921.10142</v>
      </c>
      <c r="R182" s="1025">
        <v>38454347.756789997</v>
      </c>
    </row>
    <row r="183" spans="1:18">
      <c r="A183" s="341"/>
      <c r="B183" s="341"/>
      <c r="C183" s="1023" t="s">
        <v>16</v>
      </c>
      <c r="D183" s="1024">
        <v>63757125.770599976</v>
      </c>
      <c r="E183" s="420">
        <v>32279460.671700004</v>
      </c>
      <c r="F183" s="420">
        <v>96036586.442299977</v>
      </c>
      <c r="G183" s="420">
        <v>11856763.146990001</v>
      </c>
      <c r="H183" s="420">
        <v>6127770.66017</v>
      </c>
      <c r="I183" s="420">
        <v>17984533.807159998</v>
      </c>
      <c r="J183" s="420">
        <v>8068092.779529999</v>
      </c>
      <c r="K183" s="420">
        <v>3860521.0434299991</v>
      </c>
      <c r="L183" s="420">
        <v>11928613.822960002</v>
      </c>
      <c r="M183" s="420">
        <v>3582348.2093799999</v>
      </c>
      <c r="N183" s="420">
        <v>2277176.857499999</v>
      </c>
      <c r="O183" s="420">
        <v>5859525.0668800008</v>
      </c>
      <c r="P183" s="420">
        <v>23507204.135900002</v>
      </c>
      <c r="Q183" s="420">
        <v>12265468.561099999</v>
      </c>
      <c r="R183" s="1025">
        <v>35772672.696999997</v>
      </c>
    </row>
    <row r="184" spans="1:18">
      <c r="A184" s="341"/>
      <c r="B184" s="341"/>
      <c r="C184" s="1023" t="s">
        <v>59</v>
      </c>
      <c r="D184" s="1024">
        <v>969391.87168999994</v>
      </c>
      <c r="E184" s="420">
        <v>44836.471579999998</v>
      </c>
      <c r="F184" s="420">
        <v>1014228.3432700001</v>
      </c>
      <c r="G184" s="420">
        <v>223052.20514999997</v>
      </c>
      <c r="H184" s="420">
        <v>136965.41972000001</v>
      </c>
      <c r="I184" s="420">
        <v>360017.62487</v>
      </c>
      <c r="J184" s="420">
        <v>530481.27910000004</v>
      </c>
      <c r="K184" s="420">
        <v>304736.57925000007</v>
      </c>
      <c r="L184" s="420">
        <v>835217.85834999988</v>
      </c>
      <c r="M184" s="420">
        <v>139654.59106999999</v>
      </c>
      <c r="N184" s="420">
        <v>91947.568969999993</v>
      </c>
      <c r="O184" s="420">
        <v>231602.16003999999</v>
      </c>
      <c r="P184" s="420">
        <v>893188.07531999995</v>
      </c>
      <c r="Q184" s="420">
        <v>533649.5679400001</v>
      </c>
      <c r="R184" s="1025">
        <v>1426837.6432599998</v>
      </c>
    </row>
    <row r="185" spans="1:18">
      <c r="A185" s="341"/>
      <c r="B185" s="341"/>
      <c r="C185" s="1023" t="s">
        <v>60</v>
      </c>
      <c r="D185" s="1024">
        <v>1635056.2127500002</v>
      </c>
      <c r="E185" s="420">
        <v>41587.353139999999</v>
      </c>
      <c r="F185" s="420">
        <v>1676643.5658900004</v>
      </c>
      <c r="G185" s="420">
        <v>423820.83244999999</v>
      </c>
      <c r="H185" s="420">
        <v>251066.21057000005</v>
      </c>
      <c r="I185" s="420">
        <v>674887.0430200001</v>
      </c>
      <c r="J185" s="420">
        <v>1400269.0984499997</v>
      </c>
      <c r="K185" s="420">
        <v>438136.26036000007</v>
      </c>
      <c r="L185" s="420">
        <v>1838405.3588099997</v>
      </c>
      <c r="M185" s="420">
        <v>606249.06345999998</v>
      </c>
      <c r="N185" s="420">
        <v>161899.42633000005</v>
      </c>
      <c r="O185" s="420">
        <v>768148.48979000014</v>
      </c>
      <c r="P185" s="420">
        <v>2430338.9943600008</v>
      </c>
      <c r="Q185" s="420">
        <v>851101.89726000011</v>
      </c>
      <c r="R185" s="1025">
        <v>3281440.8916200008</v>
      </c>
    </row>
    <row r="186" spans="1:18">
      <c r="A186" s="341"/>
      <c r="B186" s="341"/>
      <c r="C186" s="1023" t="s">
        <v>275</v>
      </c>
      <c r="D186" s="1024">
        <v>201615.96886000002</v>
      </c>
      <c r="E186" s="420">
        <v>1412.2540800000002</v>
      </c>
      <c r="F186" s="420">
        <v>203028.22294000001</v>
      </c>
      <c r="G186" s="420">
        <v>17672.034279999996</v>
      </c>
      <c r="H186" s="420">
        <v>9473.2541200000014</v>
      </c>
      <c r="I186" s="420">
        <v>27145.288400000001</v>
      </c>
      <c r="J186" s="420">
        <v>186540.19942999998</v>
      </c>
      <c r="K186" s="420">
        <v>64305.125040000006</v>
      </c>
      <c r="L186" s="420">
        <v>250845.32446999999</v>
      </c>
      <c r="M186" s="420">
        <v>83211.804789999995</v>
      </c>
      <c r="N186" s="420">
        <v>20821.139739999999</v>
      </c>
      <c r="O186" s="420">
        <v>104032.94452999999</v>
      </c>
      <c r="P186" s="420">
        <v>287424.03850000002</v>
      </c>
      <c r="Q186" s="420">
        <v>94599.518899999995</v>
      </c>
      <c r="R186" s="1025">
        <v>382023.55739999999</v>
      </c>
    </row>
    <row r="187" spans="1:18">
      <c r="A187" s="341"/>
      <c r="B187" s="341"/>
      <c r="C187" s="1023" t="s">
        <v>276</v>
      </c>
      <c r="D187" s="1024">
        <v>384313.07718999998</v>
      </c>
      <c r="E187" s="420">
        <v>4840.0739599999997</v>
      </c>
      <c r="F187" s="420">
        <v>389153.15114999999</v>
      </c>
      <c r="G187" s="420">
        <v>61967.38119</v>
      </c>
      <c r="H187" s="420">
        <v>21903.791679999995</v>
      </c>
      <c r="I187" s="420">
        <v>83871.172870000009</v>
      </c>
      <c r="J187" s="420">
        <v>260550.58918000004</v>
      </c>
      <c r="K187" s="420">
        <v>64576.064629999986</v>
      </c>
      <c r="L187" s="420">
        <v>325126.65380999999</v>
      </c>
      <c r="M187" s="420">
        <v>86733.633870000005</v>
      </c>
      <c r="N187" s="420">
        <v>27331.8832</v>
      </c>
      <c r="O187" s="420">
        <v>114065.51706999999</v>
      </c>
      <c r="P187" s="420">
        <v>409251.60423999996</v>
      </c>
      <c r="Q187" s="420">
        <v>113811.73951</v>
      </c>
      <c r="R187" s="1025">
        <v>523063.34375000006</v>
      </c>
    </row>
    <row r="188" spans="1:18">
      <c r="A188" s="341"/>
      <c r="B188" s="341"/>
      <c r="C188" s="1023" t="s">
        <v>277</v>
      </c>
      <c r="D188" s="1024">
        <v>1301362.2968900001</v>
      </c>
      <c r="E188" s="420">
        <v>456263.80583999999</v>
      </c>
      <c r="F188" s="420">
        <v>1757626.1027300002</v>
      </c>
      <c r="G188" s="420">
        <v>522158.08597999997</v>
      </c>
      <c r="H188" s="420">
        <v>376084.33399000001</v>
      </c>
      <c r="I188" s="420">
        <v>898242.41997000016</v>
      </c>
      <c r="J188" s="420">
        <v>646239.29227999994</v>
      </c>
      <c r="K188" s="420">
        <v>492747.41355</v>
      </c>
      <c r="L188" s="420">
        <v>1138986.7058300001</v>
      </c>
      <c r="M188" s="420">
        <v>273392.63712000003</v>
      </c>
      <c r="N188" s="420">
        <v>154011.72902</v>
      </c>
      <c r="O188" s="420">
        <v>427404.36614</v>
      </c>
      <c r="P188" s="420">
        <v>1441790.0153799998</v>
      </c>
      <c r="Q188" s="420">
        <v>1022843.4765599999</v>
      </c>
      <c r="R188" s="1025">
        <v>2464633.4919400001</v>
      </c>
    </row>
    <row r="189" spans="1:18">
      <c r="A189" s="341"/>
      <c r="B189" s="341"/>
      <c r="C189" s="1023" t="s">
        <v>62</v>
      </c>
      <c r="D189" s="1024">
        <v>17586893.24453</v>
      </c>
      <c r="E189" s="420">
        <v>8884782.8295099977</v>
      </c>
      <c r="F189" s="420">
        <v>26471676.074039996</v>
      </c>
      <c r="G189" s="420">
        <v>3978026.98801</v>
      </c>
      <c r="H189" s="420">
        <v>3586783.0100899995</v>
      </c>
      <c r="I189" s="420">
        <v>7564809.9981000014</v>
      </c>
      <c r="J189" s="420">
        <v>6195582.8325799983</v>
      </c>
      <c r="K189" s="420">
        <v>4500656.6190300016</v>
      </c>
      <c r="L189" s="420">
        <v>10696239.451609999</v>
      </c>
      <c r="M189" s="420">
        <v>3990123.3464300004</v>
      </c>
      <c r="N189" s="420">
        <v>2443959.6822500005</v>
      </c>
      <c r="O189" s="420">
        <v>6434083.0286800014</v>
      </c>
      <c r="P189" s="420">
        <v>14163733.167020001</v>
      </c>
      <c r="Q189" s="420">
        <v>10531399.311369993</v>
      </c>
      <c r="R189" s="1025">
        <v>24695132.478389997</v>
      </c>
    </row>
    <row r="190" spans="1:18">
      <c r="A190" s="341"/>
      <c r="B190" s="341"/>
      <c r="C190" s="1023" t="s">
        <v>84</v>
      </c>
      <c r="D190" s="1024">
        <v>680969.49687999988</v>
      </c>
      <c r="E190" s="420">
        <v>19520.15351</v>
      </c>
      <c r="F190" s="420">
        <v>700489.65038999997</v>
      </c>
      <c r="G190" s="420">
        <v>113537.52773</v>
      </c>
      <c r="H190" s="420">
        <v>54823.931629999999</v>
      </c>
      <c r="I190" s="420">
        <v>168361.45936000001</v>
      </c>
      <c r="J190" s="420">
        <v>517549.67744000006</v>
      </c>
      <c r="K190" s="420">
        <v>105284.04363999997</v>
      </c>
      <c r="L190" s="420">
        <v>622833.72107999993</v>
      </c>
      <c r="M190" s="420">
        <v>197979.71070999998</v>
      </c>
      <c r="N190" s="420">
        <v>29617.696809999998</v>
      </c>
      <c r="O190" s="420">
        <v>227597.40752000004</v>
      </c>
      <c r="P190" s="420">
        <v>829066.9158800001</v>
      </c>
      <c r="Q190" s="420">
        <v>189725.67207999999</v>
      </c>
      <c r="R190" s="1025">
        <v>1018792.58796</v>
      </c>
    </row>
    <row r="191" spans="1:18">
      <c r="A191" s="341"/>
      <c r="B191" s="341"/>
      <c r="C191" s="1023" t="s">
        <v>69</v>
      </c>
      <c r="D191" s="1024">
        <v>4340198.223840001</v>
      </c>
      <c r="E191" s="420">
        <v>194697.04088000002</v>
      </c>
      <c r="F191" s="420">
        <v>4534895.2647199994</v>
      </c>
      <c r="G191" s="420">
        <v>819423.21123999998</v>
      </c>
      <c r="H191" s="420">
        <v>516116.19920999993</v>
      </c>
      <c r="I191" s="420">
        <v>1335539.4104499999</v>
      </c>
      <c r="J191" s="420">
        <v>2161004.8708800003</v>
      </c>
      <c r="K191" s="420">
        <v>1485853.03027</v>
      </c>
      <c r="L191" s="420">
        <v>3646857.9011500003</v>
      </c>
      <c r="M191" s="420">
        <v>2004494.1663100005</v>
      </c>
      <c r="N191" s="420">
        <v>927746.04201000032</v>
      </c>
      <c r="O191" s="420">
        <v>2932240.2083200002</v>
      </c>
      <c r="P191" s="420">
        <v>4984922.2484299997</v>
      </c>
      <c r="Q191" s="420">
        <v>2929715.2714900007</v>
      </c>
      <c r="R191" s="1025">
        <v>7914637.5199199989</v>
      </c>
    </row>
    <row r="192" spans="1:18">
      <c r="A192" s="341"/>
      <c r="B192" s="341"/>
      <c r="C192" s="1023" t="s">
        <v>65</v>
      </c>
      <c r="D192" s="1024">
        <v>83416561.010979995</v>
      </c>
      <c r="E192" s="420">
        <v>46625306.186469987</v>
      </c>
      <c r="F192" s="420">
        <v>130041867.19744998</v>
      </c>
      <c r="G192" s="420">
        <v>32014211.624960009</v>
      </c>
      <c r="H192" s="420">
        <v>23238224.167619999</v>
      </c>
      <c r="I192" s="420">
        <v>55252435.792579986</v>
      </c>
      <c r="J192" s="420">
        <v>9874842.3253499996</v>
      </c>
      <c r="K192" s="420">
        <v>8252990.0811699992</v>
      </c>
      <c r="L192" s="420">
        <v>18127832.406520002</v>
      </c>
      <c r="M192" s="420">
        <v>25957523.020429999</v>
      </c>
      <c r="N192" s="420">
        <v>22857434.576919999</v>
      </c>
      <c r="O192" s="420">
        <v>48814957.597350009</v>
      </c>
      <c r="P192" s="420">
        <v>67846576.97074002</v>
      </c>
      <c r="Q192" s="420">
        <v>54348648.825709999</v>
      </c>
      <c r="R192" s="1025">
        <v>122195225.79645003</v>
      </c>
    </row>
    <row r="193" spans="1:18">
      <c r="A193" s="341"/>
      <c r="B193" s="341"/>
      <c r="C193" s="1023" t="s">
        <v>66</v>
      </c>
      <c r="D193" s="1024">
        <v>1918479.0092100005</v>
      </c>
      <c r="E193" s="420">
        <v>72736.112480000011</v>
      </c>
      <c r="F193" s="420">
        <v>1991215.1216900004</v>
      </c>
      <c r="G193" s="420">
        <v>499834.68429000006</v>
      </c>
      <c r="H193" s="420">
        <v>197139.45032</v>
      </c>
      <c r="I193" s="420">
        <v>696974.13461000007</v>
      </c>
      <c r="J193" s="420">
        <v>1890822.7743399998</v>
      </c>
      <c r="K193" s="420">
        <v>474984.62899000011</v>
      </c>
      <c r="L193" s="420">
        <v>2365807.4033300001</v>
      </c>
      <c r="M193" s="420">
        <v>866735.5517699999</v>
      </c>
      <c r="N193" s="420">
        <v>191479.64740000005</v>
      </c>
      <c r="O193" s="420">
        <v>1058215.1991699999</v>
      </c>
      <c r="P193" s="420">
        <v>3257393.0103999996</v>
      </c>
      <c r="Q193" s="420">
        <v>863603.72671000008</v>
      </c>
      <c r="R193" s="1025">
        <v>4120996.7371100006</v>
      </c>
    </row>
    <row r="194" spans="1:18">
      <c r="A194" s="341"/>
      <c r="B194" s="341"/>
      <c r="C194" s="1023" t="s">
        <v>86</v>
      </c>
      <c r="D194" s="1024">
        <v>1174324.5646399998</v>
      </c>
      <c r="E194" s="420">
        <v>49292.216399999998</v>
      </c>
      <c r="F194" s="420">
        <v>1223616.7810400003</v>
      </c>
      <c r="G194" s="420">
        <v>172747.92160999999</v>
      </c>
      <c r="H194" s="420">
        <v>66877.150479999982</v>
      </c>
      <c r="I194" s="420">
        <v>239625.07208999997</v>
      </c>
      <c r="J194" s="420">
        <v>969924.02991000016</v>
      </c>
      <c r="K194" s="420">
        <v>260888.82483999999</v>
      </c>
      <c r="L194" s="420">
        <v>1230812.8547499997</v>
      </c>
      <c r="M194" s="420">
        <v>475823.85151999997</v>
      </c>
      <c r="N194" s="420">
        <v>95425.201290000012</v>
      </c>
      <c r="O194" s="420">
        <v>571249.05280999991</v>
      </c>
      <c r="P194" s="420">
        <v>1618495.8030399999</v>
      </c>
      <c r="Q194" s="420">
        <v>423191.17661000002</v>
      </c>
      <c r="R194" s="1025">
        <v>2041686.9796499999</v>
      </c>
    </row>
    <row r="195" spans="1:18">
      <c r="A195" s="341"/>
      <c r="B195" s="341"/>
      <c r="C195" s="1023" t="s">
        <v>278</v>
      </c>
      <c r="D195" s="1024">
        <v>1304185.53104</v>
      </c>
      <c r="E195" s="420">
        <v>77408.07134000001</v>
      </c>
      <c r="F195" s="420">
        <v>1381593.6023799998</v>
      </c>
      <c r="G195" s="420">
        <v>398404.20154999994</v>
      </c>
      <c r="H195" s="420">
        <v>291202.04617999995</v>
      </c>
      <c r="I195" s="420">
        <v>689606.24772999994</v>
      </c>
      <c r="J195" s="420">
        <v>1121115.1126199998</v>
      </c>
      <c r="K195" s="420">
        <v>416625.49639000004</v>
      </c>
      <c r="L195" s="420">
        <v>1537740.6090099995</v>
      </c>
      <c r="M195" s="420">
        <v>588159.69417999999</v>
      </c>
      <c r="N195" s="420">
        <v>228229.86731999999</v>
      </c>
      <c r="O195" s="420">
        <v>816389.56150000007</v>
      </c>
      <c r="P195" s="420">
        <v>2107679.0083499998</v>
      </c>
      <c r="Q195" s="420">
        <v>936057.40989000013</v>
      </c>
      <c r="R195" s="1025">
        <v>3043736.4182400005</v>
      </c>
    </row>
    <row r="196" spans="1:18">
      <c r="A196" s="341"/>
      <c r="B196" s="341"/>
      <c r="C196" s="1023" t="s">
        <v>70</v>
      </c>
      <c r="D196" s="1024">
        <v>1862736.2739300004</v>
      </c>
      <c r="E196" s="420">
        <v>84696.554370000013</v>
      </c>
      <c r="F196" s="420">
        <v>1947432.8283000002</v>
      </c>
      <c r="G196" s="420">
        <v>366253.62864000001</v>
      </c>
      <c r="H196" s="420">
        <v>339647.06172</v>
      </c>
      <c r="I196" s="420">
        <v>705900.69036000012</v>
      </c>
      <c r="J196" s="420">
        <v>1623196.7539400002</v>
      </c>
      <c r="K196" s="420">
        <v>792897.56114999985</v>
      </c>
      <c r="L196" s="420">
        <v>2416094.3150900002</v>
      </c>
      <c r="M196" s="420">
        <v>926856.33493999997</v>
      </c>
      <c r="N196" s="420">
        <v>431676.70084999996</v>
      </c>
      <c r="O196" s="420">
        <v>1358533.0357899999</v>
      </c>
      <c r="P196" s="420">
        <v>2916306.7175199999</v>
      </c>
      <c r="Q196" s="420">
        <v>1564221.32372</v>
      </c>
      <c r="R196" s="1025">
        <v>4480528.0412400002</v>
      </c>
    </row>
    <row r="197" spans="1:18">
      <c r="A197" s="341"/>
      <c r="B197" s="341"/>
      <c r="C197" s="1023" t="s">
        <v>85</v>
      </c>
      <c r="D197" s="1024">
        <v>1058482.4995800001</v>
      </c>
      <c r="E197" s="420">
        <v>101372.47619</v>
      </c>
      <c r="F197" s="420">
        <v>1159854.9757699999</v>
      </c>
      <c r="G197" s="420">
        <v>553182.99950000003</v>
      </c>
      <c r="H197" s="420">
        <v>322603.6189</v>
      </c>
      <c r="I197" s="420">
        <v>875786.61839999992</v>
      </c>
      <c r="J197" s="420">
        <v>1130122.7981799999</v>
      </c>
      <c r="K197" s="420">
        <v>390082.32634000003</v>
      </c>
      <c r="L197" s="420">
        <v>1520205.1245200001</v>
      </c>
      <c r="M197" s="420">
        <v>460229.67342000006</v>
      </c>
      <c r="N197" s="420">
        <v>160357.85522000003</v>
      </c>
      <c r="O197" s="420">
        <v>620587.52864000003</v>
      </c>
      <c r="P197" s="420">
        <v>2143535.4711000002</v>
      </c>
      <c r="Q197" s="420">
        <v>873043.80046000006</v>
      </c>
      <c r="R197" s="1025">
        <v>3016579.2715599989</v>
      </c>
    </row>
    <row r="198" spans="1:18">
      <c r="A198" s="341"/>
      <c r="B198" s="341"/>
      <c r="C198" s="1023" t="s">
        <v>71</v>
      </c>
      <c r="D198" s="1024">
        <v>5474258.4549999991</v>
      </c>
      <c r="E198" s="420">
        <v>1236873.9828700004</v>
      </c>
      <c r="F198" s="420">
        <v>6711132.4378700005</v>
      </c>
      <c r="G198" s="420">
        <v>2150834.4546999997</v>
      </c>
      <c r="H198" s="420">
        <v>2074720.95716</v>
      </c>
      <c r="I198" s="420">
        <v>4225555.4118599994</v>
      </c>
      <c r="J198" s="420">
        <v>4159327.7225299971</v>
      </c>
      <c r="K198" s="420">
        <v>3999880.8202999989</v>
      </c>
      <c r="L198" s="420">
        <v>8159208.5428300025</v>
      </c>
      <c r="M198" s="420">
        <v>2372431.0518499995</v>
      </c>
      <c r="N198" s="420">
        <v>2321872.7689300007</v>
      </c>
      <c r="O198" s="420">
        <v>4694303.8207799997</v>
      </c>
      <c r="P198" s="420">
        <v>8682593.2290800028</v>
      </c>
      <c r="Q198" s="420">
        <v>8396474.5463899989</v>
      </c>
      <c r="R198" s="1025">
        <v>17079067.775469996</v>
      </c>
    </row>
    <row r="199" spans="1:18">
      <c r="A199" s="341"/>
      <c r="B199" s="341"/>
      <c r="C199" s="1023" t="s">
        <v>88</v>
      </c>
      <c r="D199" s="1024">
        <v>895462.29117999983</v>
      </c>
      <c r="E199" s="420">
        <v>20681.584409999999</v>
      </c>
      <c r="F199" s="420">
        <v>916143.87558999995</v>
      </c>
      <c r="G199" s="420">
        <v>220884.31004000004</v>
      </c>
      <c r="H199" s="420">
        <v>59123.353620000002</v>
      </c>
      <c r="I199" s="420">
        <v>280007.66365999996</v>
      </c>
      <c r="J199" s="420">
        <v>811851.60115000012</v>
      </c>
      <c r="K199" s="420">
        <v>163668.52809000004</v>
      </c>
      <c r="L199" s="420">
        <v>975520.12924000015</v>
      </c>
      <c r="M199" s="420">
        <v>273896.09944000002</v>
      </c>
      <c r="N199" s="420">
        <v>47622.57549000001</v>
      </c>
      <c r="O199" s="420">
        <v>321518.67492999998</v>
      </c>
      <c r="P199" s="420">
        <v>1306632.0106300001</v>
      </c>
      <c r="Q199" s="420">
        <v>270414.45719999995</v>
      </c>
      <c r="R199" s="1025">
        <v>1577046.4678299997</v>
      </c>
    </row>
    <row r="200" spans="1:18">
      <c r="A200" s="341"/>
      <c r="B200" s="341"/>
      <c r="C200" s="1023" t="s">
        <v>279</v>
      </c>
      <c r="D200" s="1024">
        <v>557235.26847000001</v>
      </c>
      <c r="E200" s="420">
        <v>2616.9595399999994</v>
      </c>
      <c r="F200" s="420">
        <v>559852.22800999996</v>
      </c>
      <c r="G200" s="420">
        <v>60719.57925000001</v>
      </c>
      <c r="H200" s="420">
        <v>19463.255959999999</v>
      </c>
      <c r="I200" s="420">
        <v>80182.835210000005</v>
      </c>
      <c r="J200" s="420">
        <v>402726.29349000007</v>
      </c>
      <c r="K200" s="420">
        <v>73247.668570000009</v>
      </c>
      <c r="L200" s="420">
        <v>475973.96205999999</v>
      </c>
      <c r="M200" s="420">
        <v>229002.15143999999</v>
      </c>
      <c r="N200" s="420">
        <v>24343.036960000001</v>
      </c>
      <c r="O200" s="420">
        <v>253345.18839999998</v>
      </c>
      <c r="P200" s="420">
        <v>692448.02417999995</v>
      </c>
      <c r="Q200" s="420">
        <v>117053.96148999999</v>
      </c>
      <c r="R200" s="1025">
        <v>809501.98567000008</v>
      </c>
    </row>
    <row r="201" spans="1:18">
      <c r="A201" s="341"/>
      <c r="B201" s="341"/>
      <c r="C201" s="1023" t="s">
        <v>79</v>
      </c>
      <c r="D201" s="1024">
        <v>1330252.0272899996</v>
      </c>
      <c r="E201" s="420">
        <v>286219.75077999994</v>
      </c>
      <c r="F201" s="420">
        <v>1616471.77807</v>
      </c>
      <c r="G201" s="420">
        <v>391810.89124999993</v>
      </c>
      <c r="H201" s="420">
        <v>218264.61322999996</v>
      </c>
      <c r="I201" s="420">
        <v>610075.50447999977</v>
      </c>
      <c r="J201" s="420">
        <v>1372348.9338800004</v>
      </c>
      <c r="K201" s="420">
        <v>388499.55703000003</v>
      </c>
      <c r="L201" s="420">
        <v>1760848.4909100006</v>
      </c>
      <c r="M201" s="420">
        <v>720394.00981000008</v>
      </c>
      <c r="N201" s="420">
        <v>206273.16909999997</v>
      </c>
      <c r="O201" s="420">
        <v>926667.17891000013</v>
      </c>
      <c r="P201" s="420">
        <v>2484553.8349400004</v>
      </c>
      <c r="Q201" s="420">
        <v>813037.33935999987</v>
      </c>
      <c r="R201" s="1025">
        <v>3297591.1743000001</v>
      </c>
    </row>
    <row r="202" spans="1:18">
      <c r="A202" s="341"/>
      <c r="B202" s="341"/>
      <c r="C202" s="1023" t="s">
        <v>83</v>
      </c>
      <c r="D202" s="1024">
        <v>173606.23461999997</v>
      </c>
      <c r="E202" s="420">
        <v>10.630660000000001</v>
      </c>
      <c r="F202" s="420">
        <v>173616.86527999997</v>
      </c>
      <c r="G202" s="420">
        <v>23267.17021</v>
      </c>
      <c r="H202" s="420">
        <v>8544.3284499999991</v>
      </c>
      <c r="I202" s="420">
        <v>31811.498660000005</v>
      </c>
      <c r="J202" s="420">
        <v>70995.532000000007</v>
      </c>
      <c r="K202" s="420">
        <v>21355.34302</v>
      </c>
      <c r="L202" s="420">
        <v>92350.875019999992</v>
      </c>
      <c r="M202" s="420">
        <v>23997.019759999999</v>
      </c>
      <c r="N202" s="420">
        <v>389.73201999999998</v>
      </c>
      <c r="O202" s="420">
        <v>24386.751780000002</v>
      </c>
      <c r="P202" s="420">
        <v>118259.72197</v>
      </c>
      <c r="Q202" s="420">
        <v>30289.403489999997</v>
      </c>
      <c r="R202" s="1025">
        <v>148549.12546000001</v>
      </c>
    </row>
    <row r="203" spans="1:18">
      <c r="A203" s="341"/>
      <c r="B203" s="341"/>
      <c r="C203" s="1023" t="s">
        <v>55</v>
      </c>
      <c r="D203" s="1024">
        <v>456500.70872999995</v>
      </c>
      <c r="E203" s="420">
        <v>28775.058089999995</v>
      </c>
      <c r="F203" s="420">
        <v>485275.76681999996</v>
      </c>
      <c r="G203" s="420">
        <v>143417.10222999999</v>
      </c>
      <c r="H203" s="420">
        <v>101168.30639999999</v>
      </c>
      <c r="I203" s="420">
        <v>244585.40862999996</v>
      </c>
      <c r="J203" s="420">
        <v>467187.14467000001</v>
      </c>
      <c r="K203" s="420">
        <v>198854.84952000002</v>
      </c>
      <c r="L203" s="420">
        <v>666041.99419000011</v>
      </c>
      <c r="M203" s="420">
        <v>163903.29052000001</v>
      </c>
      <c r="N203" s="420">
        <v>65872.614679999999</v>
      </c>
      <c r="O203" s="420">
        <v>229775.90520000001</v>
      </c>
      <c r="P203" s="420">
        <v>774507.53741999995</v>
      </c>
      <c r="Q203" s="420">
        <v>365895.77060000005</v>
      </c>
      <c r="R203" s="1025">
        <v>1140403.3080200001</v>
      </c>
    </row>
    <row r="204" spans="1:18">
      <c r="A204" s="341"/>
      <c r="B204" s="341"/>
      <c r="C204" s="1023" t="s">
        <v>280</v>
      </c>
      <c r="D204" s="1024">
        <v>827460.23375000001</v>
      </c>
      <c r="E204" s="420">
        <v>32309.754119999998</v>
      </c>
      <c r="F204" s="420">
        <v>859769.98786999995</v>
      </c>
      <c r="G204" s="420">
        <v>181998.91333999997</v>
      </c>
      <c r="H204" s="420">
        <v>128730.07238999999</v>
      </c>
      <c r="I204" s="420">
        <v>310728.98573000001</v>
      </c>
      <c r="J204" s="420">
        <v>540354.34087999992</v>
      </c>
      <c r="K204" s="420">
        <v>351140.17386000004</v>
      </c>
      <c r="L204" s="420">
        <v>891494.51474000001</v>
      </c>
      <c r="M204" s="420">
        <v>220346.65395999997</v>
      </c>
      <c r="N204" s="420">
        <v>176062.01068000001</v>
      </c>
      <c r="O204" s="420">
        <v>396408.66463999997</v>
      </c>
      <c r="P204" s="420">
        <v>942699.90817999991</v>
      </c>
      <c r="Q204" s="420">
        <v>655932.25693000003</v>
      </c>
      <c r="R204" s="1025">
        <v>1598632.1651100002</v>
      </c>
    </row>
    <row r="205" spans="1:18">
      <c r="A205" s="341"/>
      <c r="B205" s="341"/>
      <c r="C205" s="1023" t="s">
        <v>56</v>
      </c>
      <c r="D205" s="1024">
        <v>1060544.7559500001</v>
      </c>
      <c r="E205" s="420">
        <v>86515.836680000008</v>
      </c>
      <c r="F205" s="420">
        <v>1147060.5926300001</v>
      </c>
      <c r="G205" s="420">
        <v>215504.54287</v>
      </c>
      <c r="H205" s="420">
        <v>147020.01389999993</v>
      </c>
      <c r="I205" s="420">
        <v>362524.55677000002</v>
      </c>
      <c r="J205" s="420">
        <v>1080208.8909099998</v>
      </c>
      <c r="K205" s="420">
        <v>539829.73431000009</v>
      </c>
      <c r="L205" s="420">
        <v>1620038.6252199998</v>
      </c>
      <c r="M205" s="420">
        <v>510807.27026999998</v>
      </c>
      <c r="N205" s="420">
        <v>239547.55173000001</v>
      </c>
      <c r="O205" s="420">
        <v>750354.82200000004</v>
      </c>
      <c r="P205" s="420">
        <v>1806520.7040499998</v>
      </c>
      <c r="Q205" s="420">
        <v>926397.29994000006</v>
      </c>
      <c r="R205" s="1025">
        <v>2732918.0039900001</v>
      </c>
    </row>
    <row r="206" spans="1:18">
      <c r="A206" s="341"/>
      <c r="B206" s="341"/>
      <c r="C206" s="1023" t="s">
        <v>281</v>
      </c>
      <c r="D206" s="1024">
        <v>310785.25656000007</v>
      </c>
      <c r="E206" s="420">
        <v>6330.851920000001</v>
      </c>
      <c r="F206" s="420">
        <v>317116.10848</v>
      </c>
      <c r="G206" s="420">
        <v>103301.25601</v>
      </c>
      <c r="H206" s="420">
        <v>39643.377740000004</v>
      </c>
      <c r="I206" s="420">
        <v>142944.63375000001</v>
      </c>
      <c r="J206" s="420">
        <v>275457.27546000003</v>
      </c>
      <c r="K206" s="420">
        <v>92467.63192</v>
      </c>
      <c r="L206" s="420">
        <v>367924.90737999999</v>
      </c>
      <c r="M206" s="420">
        <v>98043.809240000002</v>
      </c>
      <c r="N206" s="420">
        <v>22586.392340000002</v>
      </c>
      <c r="O206" s="420">
        <v>120630.20158000001</v>
      </c>
      <c r="P206" s="420">
        <v>476802.34071000002</v>
      </c>
      <c r="Q206" s="420">
        <v>154697.402</v>
      </c>
      <c r="R206" s="1025">
        <v>631499.7427099999</v>
      </c>
    </row>
    <row r="207" spans="1:18">
      <c r="A207" s="341"/>
      <c r="B207" s="341"/>
      <c r="C207" s="1023" t="s">
        <v>54</v>
      </c>
      <c r="D207" s="1024">
        <v>515153.38759000006</v>
      </c>
      <c r="E207" s="420">
        <v>30108.819750000002</v>
      </c>
      <c r="F207" s="420">
        <v>545262.20733999996</v>
      </c>
      <c r="G207" s="420">
        <v>97518.039119999987</v>
      </c>
      <c r="H207" s="420">
        <v>85542.261989999985</v>
      </c>
      <c r="I207" s="420">
        <v>183060.30110999997</v>
      </c>
      <c r="J207" s="420">
        <v>290385.73246999999</v>
      </c>
      <c r="K207" s="420">
        <v>229511.49064999999</v>
      </c>
      <c r="L207" s="420">
        <v>519897.22311999998</v>
      </c>
      <c r="M207" s="420">
        <v>100971.39455000001</v>
      </c>
      <c r="N207" s="420">
        <v>83203.544549999991</v>
      </c>
      <c r="O207" s="420">
        <v>184174.93910000002</v>
      </c>
      <c r="P207" s="420">
        <v>488875.16613999993</v>
      </c>
      <c r="Q207" s="420">
        <v>398257.29718999995</v>
      </c>
      <c r="R207" s="1025">
        <v>887132.46332999994</v>
      </c>
    </row>
    <row r="208" spans="1:18">
      <c r="A208" s="341"/>
      <c r="B208" s="341"/>
      <c r="C208" s="1023" t="s">
        <v>78</v>
      </c>
      <c r="D208" s="1024">
        <v>202323.38164000001</v>
      </c>
      <c r="E208" s="420">
        <v>1533.1352899999999</v>
      </c>
      <c r="F208" s="420">
        <v>203856.51693000001</v>
      </c>
      <c r="G208" s="420">
        <v>34481.290019999993</v>
      </c>
      <c r="H208" s="420">
        <v>16069.872100000002</v>
      </c>
      <c r="I208" s="420">
        <v>50551.162120000001</v>
      </c>
      <c r="J208" s="420">
        <v>198779.65643999999</v>
      </c>
      <c r="K208" s="420">
        <v>37299.824139999997</v>
      </c>
      <c r="L208" s="420">
        <v>236079.48058</v>
      </c>
      <c r="M208" s="420">
        <v>89896.894189999992</v>
      </c>
      <c r="N208" s="420">
        <v>10786.826660000001</v>
      </c>
      <c r="O208" s="420">
        <v>100683.72085</v>
      </c>
      <c r="P208" s="420">
        <v>323157.84064999997</v>
      </c>
      <c r="Q208" s="420">
        <v>64156.522899999996</v>
      </c>
      <c r="R208" s="1025">
        <v>387314.36355000001</v>
      </c>
    </row>
    <row r="209" spans="1:18">
      <c r="A209" s="341"/>
      <c r="B209" s="341"/>
      <c r="C209" s="1023" t="s">
        <v>282</v>
      </c>
      <c r="D209" s="1024">
        <v>215714.01100999999</v>
      </c>
      <c r="E209" s="420">
        <v>11467.392469999999</v>
      </c>
      <c r="F209" s="420">
        <v>227181.40348000001</v>
      </c>
      <c r="G209" s="420">
        <v>173514.81413999997</v>
      </c>
      <c r="H209" s="420">
        <v>134270.28503999999</v>
      </c>
      <c r="I209" s="420">
        <v>307785.09918000002</v>
      </c>
      <c r="J209" s="420">
        <v>319133.08449000004</v>
      </c>
      <c r="K209" s="420">
        <v>168539.93406</v>
      </c>
      <c r="L209" s="420">
        <v>487673.01855000004</v>
      </c>
      <c r="M209" s="420">
        <v>94669.892320000014</v>
      </c>
      <c r="N209" s="420">
        <v>48034.056409999997</v>
      </c>
      <c r="O209" s="420">
        <v>142703.94873</v>
      </c>
      <c r="P209" s="420">
        <v>587317.79095000005</v>
      </c>
      <c r="Q209" s="420">
        <v>350844.27551000001</v>
      </c>
      <c r="R209" s="1025">
        <v>938162.06646</v>
      </c>
    </row>
    <row r="210" spans="1:18">
      <c r="A210" s="341"/>
      <c r="B210" s="341"/>
      <c r="C210" s="1023" t="s">
        <v>413</v>
      </c>
      <c r="D210" s="1024">
        <v>32405.647579999997</v>
      </c>
      <c r="E210" s="420">
        <v>0</v>
      </c>
      <c r="F210" s="420">
        <v>32405.647579999997</v>
      </c>
      <c r="G210" s="420">
        <v>0</v>
      </c>
      <c r="H210" s="420">
        <v>0</v>
      </c>
      <c r="I210" s="420">
        <v>0</v>
      </c>
      <c r="J210" s="420">
        <v>5784.9520199999997</v>
      </c>
      <c r="K210" s="420">
        <v>548.83767</v>
      </c>
      <c r="L210" s="420">
        <v>6333.7896900000005</v>
      </c>
      <c r="M210" s="420">
        <v>6096.4345300000004</v>
      </c>
      <c r="N210" s="420">
        <v>3.4570000000000004E-2</v>
      </c>
      <c r="O210" s="420">
        <v>6096.4690999999993</v>
      </c>
      <c r="P210" s="420">
        <v>11881.386550000001</v>
      </c>
      <c r="Q210" s="420">
        <v>548.87224000000003</v>
      </c>
      <c r="R210" s="1025">
        <v>12430.25879</v>
      </c>
    </row>
    <row r="211" spans="1:18">
      <c r="A211" s="341"/>
      <c r="B211" s="341"/>
      <c r="C211" s="1023" t="s">
        <v>72</v>
      </c>
      <c r="D211" s="1024">
        <v>454486.87273999996</v>
      </c>
      <c r="E211" s="420">
        <v>17934.791799999995</v>
      </c>
      <c r="F211" s="420">
        <v>472421.66453999991</v>
      </c>
      <c r="G211" s="420">
        <v>268724.52092999994</v>
      </c>
      <c r="H211" s="420">
        <v>232509.42984999999</v>
      </c>
      <c r="I211" s="420">
        <v>501233.95078000001</v>
      </c>
      <c r="J211" s="420">
        <v>627464.7146500001</v>
      </c>
      <c r="K211" s="420">
        <v>313175.14046999993</v>
      </c>
      <c r="L211" s="420">
        <v>940639.85511999996</v>
      </c>
      <c r="M211" s="420">
        <v>4295691.8846300002</v>
      </c>
      <c r="N211" s="420">
        <v>88793.651590000009</v>
      </c>
      <c r="O211" s="420">
        <v>4384485.5362200001</v>
      </c>
      <c r="P211" s="420">
        <v>5191881.1202100003</v>
      </c>
      <c r="Q211" s="420">
        <v>634478.22191000008</v>
      </c>
      <c r="R211" s="1025">
        <v>5826359.3421200011</v>
      </c>
    </row>
    <row r="212" spans="1:18">
      <c r="A212" s="341"/>
      <c r="B212" s="341"/>
      <c r="C212" s="1023" t="s">
        <v>77</v>
      </c>
      <c r="D212" s="1024">
        <v>9.4431499999999993</v>
      </c>
      <c r="E212" s="420">
        <v>3.3193800000000002</v>
      </c>
      <c r="F212" s="420">
        <v>12.76253</v>
      </c>
      <c r="G212" s="420">
        <v>17843.850420000002</v>
      </c>
      <c r="H212" s="420">
        <v>17356.930640000002</v>
      </c>
      <c r="I212" s="420">
        <v>35200.781060000001</v>
      </c>
      <c r="J212" s="420">
        <v>80038.369059999997</v>
      </c>
      <c r="K212" s="420">
        <v>39888.560549999995</v>
      </c>
      <c r="L212" s="420">
        <v>119926.92961000001</v>
      </c>
      <c r="M212" s="420">
        <v>1431.9786100000001</v>
      </c>
      <c r="N212" s="420">
        <v>1914.5493100000001</v>
      </c>
      <c r="O212" s="420">
        <v>3346.52792</v>
      </c>
      <c r="P212" s="420">
        <v>99314.198090000005</v>
      </c>
      <c r="Q212" s="420">
        <v>59160.040500000003</v>
      </c>
      <c r="R212" s="1025">
        <v>158474.23858999999</v>
      </c>
    </row>
    <row r="213" spans="1:18">
      <c r="A213" s="341"/>
      <c r="B213" s="341"/>
      <c r="C213" s="1023" t="s">
        <v>89</v>
      </c>
      <c r="D213" s="1024">
        <v>1404.6973899999998</v>
      </c>
      <c r="E213" s="420">
        <v>0</v>
      </c>
      <c r="F213" s="420">
        <v>1404.6973899999998</v>
      </c>
      <c r="G213" s="420">
        <v>0</v>
      </c>
      <c r="H213" s="420">
        <v>0</v>
      </c>
      <c r="I213" s="420">
        <v>0</v>
      </c>
      <c r="J213" s="420">
        <v>2786.5501200000003</v>
      </c>
      <c r="K213" s="420">
        <v>17.091249999999999</v>
      </c>
      <c r="L213" s="420">
        <v>2803.6413700000003</v>
      </c>
      <c r="M213" s="420">
        <v>150.09507000000002</v>
      </c>
      <c r="N213" s="420">
        <v>17.585000000000001</v>
      </c>
      <c r="O213" s="420">
        <v>167.68007</v>
      </c>
      <c r="P213" s="420">
        <v>2936.6451899999997</v>
      </c>
      <c r="Q213" s="420">
        <v>34.676250000000003</v>
      </c>
      <c r="R213" s="1025">
        <v>2971.3214400000002</v>
      </c>
    </row>
    <row r="214" spans="1:18">
      <c r="A214" s="341"/>
      <c r="B214" s="336" t="s">
        <v>414</v>
      </c>
      <c r="C214" s="336" t="s">
        <v>415</v>
      </c>
      <c r="D214" s="1019">
        <v>111092.5175</v>
      </c>
      <c r="E214" s="1020">
        <v>0</v>
      </c>
      <c r="F214" s="1020">
        <v>111092.5175</v>
      </c>
      <c r="G214" s="1020">
        <v>12.826219999999999</v>
      </c>
      <c r="H214" s="1020">
        <v>0</v>
      </c>
      <c r="I214" s="1020">
        <v>12.826219999999999</v>
      </c>
      <c r="J214" s="1020">
        <v>15386.297200000001</v>
      </c>
      <c r="K214" s="1020">
        <v>421.48013999999995</v>
      </c>
      <c r="L214" s="1020">
        <v>15807.777340000001</v>
      </c>
      <c r="M214" s="1020">
        <v>13716.392189999999</v>
      </c>
      <c r="N214" s="1020">
        <v>310.61663999999996</v>
      </c>
      <c r="O214" s="1020">
        <v>14027.008830000001</v>
      </c>
      <c r="P214" s="1020">
        <v>29115.515609999999</v>
      </c>
      <c r="Q214" s="1020">
        <v>732.09678000000008</v>
      </c>
      <c r="R214" s="1021">
        <v>29847.612390000002</v>
      </c>
    </row>
    <row r="215" spans="1:18">
      <c r="A215" s="336" t="s">
        <v>966</v>
      </c>
      <c r="B215" s="1022"/>
      <c r="C215" s="1022"/>
      <c r="D215" s="1019">
        <v>210784770.98451999</v>
      </c>
      <c r="E215" s="1020">
        <v>94315675.81445995</v>
      </c>
      <c r="F215" s="1020">
        <v>305100446.79898006</v>
      </c>
      <c r="G215" s="1020">
        <v>65113094.559900016</v>
      </c>
      <c r="H215" s="1020">
        <v>45003798.607640006</v>
      </c>
      <c r="I215" s="1020">
        <v>110116893.16753997</v>
      </c>
      <c r="J215" s="1020">
        <v>66254491.316219993</v>
      </c>
      <c r="K215" s="1020">
        <v>36124713.084519997</v>
      </c>
      <c r="L215" s="1020">
        <v>102379204.40074003</v>
      </c>
      <c r="M215" s="1020">
        <v>73761160.845740035</v>
      </c>
      <c r="N215" s="1020">
        <v>45500028.312870003</v>
      </c>
      <c r="O215" s="1020">
        <v>119261189.15861</v>
      </c>
      <c r="P215" s="1020">
        <v>205128746.72185999</v>
      </c>
      <c r="Q215" s="1020">
        <v>126628540.00503002</v>
      </c>
      <c r="R215" s="1021">
        <v>331757286.72689003</v>
      </c>
    </row>
    <row r="216" spans="1:18">
      <c r="A216" s="336" t="s">
        <v>17</v>
      </c>
      <c r="B216" s="336" t="s">
        <v>283</v>
      </c>
      <c r="C216" s="336" t="s">
        <v>284</v>
      </c>
      <c r="D216" s="1019">
        <v>209047.21947000004</v>
      </c>
      <c r="E216" s="1020">
        <v>370.43530999999996</v>
      </c>
      <c r="F216" s="1020">
        <v>209417.65478000001</v>
      </c>
      <c r="G216" s="1020">
        <v>44172.289809999995</v>
      </c>
      <c r="H216" s="1020">
        <v>467.65625</v>
      </c>
      <c r="I216" s="1020">
        <v>44639.946059999995</v>
      </c>
      <c r="J216" s="1020">
        <v>104340.22213000001</v>
      </c>
      <c r="K216" s="1020">
        <v>7215.8398699999998</v>
      </c>
      <c r="L216" s="1020">
        <v>111556.06200000001</v>
      </c>
      <c r="M216" s="1020">
        <v>13956.6252</v>
      </c>
      <c r="N216" s="1020">
        <v>5582.2703700000002</v>
      </c>
      <c r="O216" s="1020">
        <v>19538.895570000001</v>
      </c>
      <c r="P216" s="1020">
        <v>162469.13713999998</v>
      </c>
      <c r="Q216" s="1020">
        <v>13265.76649</v>
      </c>
      <c r="R216" s="1021">
        <v>175734.90362999999</v>
      </c>
    </row>
    <row r="217" spans="1:18">
      <c r="A217" s="341"/>
      <c r="B217" s="336" t="s">
        <v>285</v>
      </c>
      <c r="C217" s="336" t="s">
        <v>286</v>
      </c>
      <c r="D217" s="1019">
        <v>1790347.7118800001</v>
      </c>
      <c r="E217" s="1020">
        <v>31373.517379999994</v>
      </c>
      <c r="F217" s="1020">
        <v>1821721.2292599999</v>
      </c>
      <c r="G217" s="1020">
        <v>348651.36397000001</v>
      </c>
      <c r="H217" s="1020">
        <v>82945.615059999982</v>
      </c>
      <c r="I217" s="1020">
        <v>431596.97903000005</v>
      </c>
      <c r="J217" s="1020">
        <v>502316.79449</v>
      </c>
      <c r="K217" s="1020">
        <v>99421.649949999992</v>
      </c>
      <c r="L217" s="1020">
        <v>601738.44444000022</v>
      </c>
      <c r="M217" s="1020">
        <v>135708.50500999999</v>
      </c>
      <c r="N217" s="1020">
        <v>45389.721690000006</v>
      </c>
      <c r="O217" s="1020">
        <v>181098.2267</v>
      </c>
      <c r="P217" s="1020">
        <v>986676.66346999991</v>
      </c>
      <c r="Q217" s="1020">
        <v>227756.98669999998</v>
      </c>
      <c r="R217" s="1021">
        <v>1214433.65017</v>
      </c>
    </row>
    <row r="218" spans="1:18">
      <c r="A218" s="341"/>
      <c r="B218" s="341"/>
      <c r="C218" s="1023" t="s">
        <v>287</v>
      </c>
      <c r="D218" s="1024">
        <v>24132.05587</v>
      </c>
      <c r="E218" s="420">
        <v>0</v>
      </c>
      <c r="F218" s="420">
        <v>24132.05587</v>
      </c>
      <c r="G218" s="420">
        <v>0</v>
      </c>
      <c r="H218" s="420">
        <v>0</v>
      </c>
      <c r="I218" s="420">
        <v>0</v>
      </c>
      <c r="J218" s="420">
        <v>4456.8119700000007</v>
      </c>
      <c r="K218" s="420">
        <v>248.85427999999999</v>
      </c>
      <c r="L218" s="420">
        <v>4705.6662500000002</v>
      </c>
      <c r="M218" s="420">
        <v>60.885979999999996</v>
      </c>
      <c r="N218" s="420">
        <v>1.4000000000000001E-4</v>
      </c>
      <c r="O218" s="420">
        <v>60.886120000000005</v>
      </c>
      <c r="P218" s="420">
        <v>4517.6979499999998</v>
      </c>
      <c r="Q218" s="420">
        <v>248.85442</v>
      </c>
      <c r="R218" s="1025">
        <v>4766.5523700000003</v>
      </c>
    </row>
    <row r="219" spans="1:18">
      <c r="A219" s="336" t="s">
        <v>967</v>
      </c>
      <c r="B219" s="1022"/>
      <c r="C219" s="1022"/>
      <c r="D219" s="1019">
        <v>2023526.98722</v>
      </c>
      <c r="E219" s="1020">
        <v>31743.952689999995</v>
      </c>
      <c r="F219" s="1020">
        <v>2055270.93991</v>
      </c>
      <c r="G219" s="1020">
        <v>392823.65378000005</v>
      </c>
      <c r="H219" s="1020">
        <v>83413.271309999982</v>
      </c>
      <c r="I219" s="1020">
        <v>476236.92509000003</v>
      </c>
      <c r="J219" s="1020">
        <v>611113.82859000005</v>
      </c>
      <c r="K219" s="1020">
        <v>106886.34409999999</v>
      </c>
      <c r="L219" s="1020">
        <v>718000.17269000015</v>
      </c>
      <c r="M219" s="1020">
        <v>149726.01618999997</v>
      </c>
      <c r="N219" s="1020">
        <v>50971.992200000001</v>
      </c>
      <c r="O219" s="1020">
        <v>200698.00838999997</v>
      </c>
      <c r="P219" s="1020">
        <v>1153663.49856</v>
      </c>
      <c r="Q219" s="1020">
        <v>241271.60760999998</v>
      </c>
      <c r="R219" s="1021">
        <v>1394935.10617</v>
      </c>
    </row>
    <row r="220" spans="1:18">
      <c r="A220" s="336" t="s">
        <v>18</v>
      </c>
      <c r="B220" s="336" t="s">
        <v>288</v>
      </c>
      <c r="C220" s="336" t="s">
        <v>288</v>
      </c>
      <c r="D220" s="1019">
        <v>457984.18463999999</v>
      </c>
      <c r="E220" s="1020">
        <v>3533.7724000000003</v>
      </c>
      <c r="F220" s="1020">
        <v>461517.95704000001</v>
      </c>
      <c r="G220" s="1020">
        <v>193487.86242999998</v>
      </c>
      <c r="H220" s="1020">
        <v>37817.254150000008</v>
      </c>
      <c r="I220" s="1020">
        <v>231305.11658</v>
      </c>
      <c r="J220" s="1020">
        <v>342384.65729999996</v>
      </c>
      <c r="K220" s="1020">
        <v>56711.193549999996</v>
      </c>
      <c r="L220" s="1020">
        <v>399095.85085000005</v>
      </c>
      <c r="M220" s="1020">
        <v>41975.228840000003</v>
      </c>
      <c r="N220" s="1020">
        <v>14837.748129999998</v>
      </c>
      <c r="O220" s="1020">
        <v>56812.976969999996</v>
      </c>
      <c r="P220" s="1020">
        <v>577847.74856999994</v>
      </c>
      <c r="Q220" s="1020">
        <v>109366.19583</v>
      </c>
      <c r="R220" s="1021">
        <v>687213.94439999992</v>
      </c>
    </row>
    <row r="221" spans="1:18">
      <c r="A221" s="336" t="s">
        <v>968</v>
      </c>
      <c r="B221" s="1022"/>
      <c r="C221" s="1022"/>
      <c r="D221" s="1019">
        <v>457984.18463999999</v>
      </c>
      <c r="E221" s="1020">
        <v>3533.7724000000003</v>
      </c>
      <c r="F221" s="1020">
        <v>461517.95704000001</v>
      </c>
      <c r="G221" s="1020">
        <v>193487.86242999998</v>
      </c>
      <c r="H221" s="1020">
        <v>37817.254150000008</v>
      </c>
      <c r="I221" s="1020">
        <v>231305.11658</v>
      </c>
      <c r="J221" s="1020">
        <v>342384.65729999996</v>
      </c>
      <c r="K221" s="1020">
        <v>56711.193549999996</v>
      </c>
      <c r="L221" s="1020">
        <v>399095.85085000005</v>
      </c>
      <c r="M221" s="1020">
        <v>41975.228840000003</v>
      </c>
      <c r="N221" s="1020">
        <v>14837.748129999998</v>
      </c>
      <c r="O221" s="1020">
        <v>56812.976969999996</v>
      </c>
      <c r="P221" s="1020">
        <v>577847.74856999994</v>
      </c>
      <c r="Q221" s="1020">
        <v>109366.19583</v>
      </c>
      <c r="R221" s="1021">
        <v>687213.94439999992</v>
      </c>
    </row>
    <row r="222" spans="1:18">
      <c r="A222" s="336" t="s">
        <v>19</v>
      </c>
      <c r="B222" s="336" t="s">
        <v>289</v>
      </c>
      <c r="C222" s="336" t="s">
        <v>289</v>
      </c>
      <c r="D222" s="1019">
        <v>352651.90466000006</v>
      </c>
      <c r="E222" s="1020">
        <v>15601.76921</v>
      </c>
      <c r="F222" s="1020">
        <v>368253.67387</v>
      </c>
      <c r="G222" s="1020">
        <v>102993.85513</v>
      </c>
      <c r="H222" s="1020">
        <v>31907.010189999997</v>
      </c>
      <c r="I222" s="1020">
        <v>134900.86531999998</v>
      </c>
      <c r="J222" s="1020">
        <v>286610.30059999996</v>
      </c>
      <c r="K222" s="1020">
        <v>87217.047599999991</v>
      </c>
      <c r="L222" s="1020">
        <v>373827.34820000001</v>
      </c>
      <c r="M222" s="1020">
        <v>126891.04246000001</v>
      </c>
      <c r="N222" s="1020">
        <v>35973.634680000003</v>
      </c>
      <c r="O222" s="1020">
        <v>162864.67714000001</v>
      </c>
      <c r="P222" s="1020">
        <v>516495.19819000008</v>
      </c>
      <c r="Q222" s="1020">
        <v>155097.69247000001</v>
      </c>
      <c r="R222" s="1021">
        <v>671592.89066000003</v>
      </c>
    </row>
    <row r="223" spans="1:18">
      <c r="A223" s="341"/>
      <c r="B223" s="341"/>
      <c r="C223" s="1023" t="s">
        <v>290</v>
      </c>
      <c r="D223" s="1024">
        <v>3.27163</v>
      </c>
      <c r="E223" s="420">
        <v>4.8999999999999998E-4</v>
      </c>
      <c r="F223" s="420">
        <v>3.2721199999999997</v>
      </c>
      <c r="G223" s="420">
        <v>16044.280339999999</v>
      </c>
      <c r="H223" s="420">
        <v>1103.6084900000001</v>
      </c>
      <c r="I223" s="420">
        <v>17147.88883</v>
      </c>
      <c r="J223" s="420">
        <v>75458.198900000003</v>
      </c>
      <c r="K223" s="420">
        <v>29835.070250000001</v>
      </c>
      <c r="L223" s="420">
        <v>105293.26915000001</v>
      </c>
      <c r="M223" s="420">
        <v>3210.5901400000002</v>
      </c>
      <c r="N223" s="420">
        <v>567.82839999999999</v>
      </c>
      <c r="O223" s="420">
        <v>3778.4185400000001</v>
      </c>
      <c r="P223" s="420">
        <v>94713.069380000015</v>
      </c>
      <c r="Q223" s="420">
        <v>31506.507139999998</v>
      </c>
      <c r="R223" s="1025">
        <v>126219.57652</v>
      </c>
    </row>
    <row r="224" spans="1:18">
      <c r="A224" s="341"/>
      <c r="B224" s="336" t="s">
        <v>291</v>
      </c>
      <c r="C224" s="336" t="s">
        <v>19</v>
      </c>
      <c r="D224" s="1019">
        <v>371076.98072000005</v>
      </c>
      <c r="E224" s="1020">
        <v>8179.4103499999992</v>
      </c>
      <c r="F224" s="1020">
        <v>379256.39107000007</v>
      </c>
      <c r="G224" s="1020">
        <v>88165.154859999995</v>
      </c>
      <c r="H224" s="1020">
        <v>35353.739059999993</v>
      </c>
      <c r="I224" s="1020">
        <v>123518.89392</v>
      </c>
      <c r="J224" s="1020">
        <v>326356.32721000002</v>
      </c>
      <c r="K224" s="1020">
        <v>80881.845289999997</v>
      </c>
      <c r="L224" s="1020">
        <v>407238.17249999999</v>
      </c>
      <c r="M224" s="1020">
        <v>75391.264550000007</v>
      </c>
      <c r="N224" s="1020">
        <v>15588.824530000002</v>
      </c>
      <c r="O224" s="1020">
        <v>90980.08908000002</v>
      </c>
      <c r="P224" s="1020">
        <v>489912.74661999999</v>
      </c>
      <c r="Q224" s="1020">
        <v>131824.40888</v>
      </c>
      <c r="R224" s="1021">
        <v>621737.15549999988</v>
      </c>
    </row>
    <row r="225" spans="1:18">
      <c r="A225" s="341"/>
      <c r="B225" s="341"/>
      <c r="C225" s="1023" t="s">
        <v>292</v>
      </c>
      <c r="D225" s="1024">
        <v>0</v>
      </c>
      <c r="E225" s="420">
        <v>0</v>
      </c>
      <c r="F225" s="420">
        <v>0</v>
      </c>
      <c r="G225" s="420">
        <v>385.46307000000002</v>
      </c>
      <c r="H225" s="420">
        <v>89.275390000000002</v>
      </c>
      <c r="I225" s="420">
        <v>474.73846000000003</v>
      </c>
      <c r="J225" s="420">
        <v>31813.123059999998</v>
      </c>
      <c r="K225" s="420">
        <v>4861.1391199999998</v>
      </c>
      <c r="L225" s="420">
        <v>36674.262179999998</v>
      </c>
      <c r="M225" s="420">
        <v>569.40526</v>
      </c>
      <c r="N225" s="420">
        <v>252.03262000000001</v>
      </c>
      <c r="O225" s="420">
        <v>821.43787999999995</v>
      </c>
      <c r="P225" s="420">
        <v>32767.991389999999</v>
      </c>
      <c r="Q225" s="420">
        <v>5202.4471299999996</v>
      </c>
      <c r="R225" s="1025">
        <v>37970.438520000003</v>
      </c>
    </row>
    <row r="226" spans="1:18">
      <c r="A226" s="336" t="s">
        <v>969</v>
      </c>
      <c r="B226" s="1022"/>
      <c r="C226" s="1022"/>
      <c r="D226" s="1019">
        <v>723732.15701000008</v>
      </c>
      <c r="E226" s="1020">
        <v>23781.180049999999</v>
      </c>
      <c r="F226" s="1020">
        <v>747513.33706000005</v>
      </c>
      <c r="G226" s="1020">
        <v>207588.75339999999</v>
      </c>
      <c r="H226" s="1020">
        <v>68453.633130000002</v>
      </c>
      <c r="I226" s="1020">
        <v>276042.38652999996</v>
      </c>
      <c r="J226" s="1020">
        <v>720237.94976999995</v>
      </c>
      <c r="K226" s="1020">
        <v>202795.10225999999</v>
      </c>
      <c r="L226" s="1020">
        <v>923033.05203000002</v>
      </c>
      <c r="M226" s="1020">
        <v>206062.30241000003</v>
      </c>
      <c r="N226" s="1020">
        <v>52382.320229999998</v>
      </c>
      <c r="O226" s="1020">
        <v>258444.62264000002</v>
      </c>
      <c r="P226" s="1020">
        <v>1133889.0055800001</v>
      </c>
      <c r="Q226" s="1020">
        <v>323631.05562</v>
      </c>
      <c r="R226" s="1021">
        <v>1457520.0611999999</v>
      </c>
    </row>
    <row r="227" spans="1:18">
      <c r="A227" s="336" t="s">
        <v>20</v>
      </c>
      <c r="B227" s="336" t="s">
        <v>293</v>
      </c>
      <c r="C227" s="336" t="s">
        <v>293</v>
      </c>
      <c r="D227" s="1019">
        <v>88746.229890000002</v>
      </c>
      <c r="E227" s="1020">
        <v>222.27865</v>
      </c>
      <c r="F227" s="1020">
        <v>88968.50854000001</v>
      </c>
      <c r="G227" s="1020">
        <v>13526.67143</v>
      </c>
      <c r="H227" s="1020">
        <v>1320.4004399999999</v>
      </c>
      <c r="I227" s="1020">
        <v>14847.07187</v>
      </c>
      <c r="J227" s="1020">
        <v>82406.463669999997</v>
      </c>
      <c r="K227" s="1020">
        <v>17781.34042</v>
      </c>
      <c r="L227" s="1020">
        <v>100187.80409000001</v>
      </c>
      <c r="M227" s="1020">
        <v>2222.1656000000003</v>
      </c>
      <c r="N227" s="1020">
        <v>57.869990000000001</v>
      </c>
      <c r="O227" s="1020">
        <v>2280.03559</v>
      </c>
      <c r="P227" s="1020">
        <v>98155.300700000007</v>
      </c>
      <c r="Q227" s="1020">
        <v>19159.610850000001</v>
      </c>
      <c r="R227" s="1021">
        <v>117314.91154999999</v>
      </c>
    </row>
    <row r="228" spans="1:18">
      <c r="A228" s="341"/>
      <c r="B228" s="341"/>
      <c r="C228" s="1023" t="s">
        <v>416</v>
      </c>
      <c r="D228" s="1024">
        <v>36910.217490000003</v>
      </c>
      <c r="E228" s="420">
        <v>0</v>
      </c>
      <c r="F228" s="420">
        <v>36910.217490000003</v>
      </c>
      <c r="G228" s="420">
        <v>0</v>
      </c>
      <c r="H228" s="420">
        <v>0</v>
      </c>
      <c r="I228" s="420">
        <v>0</v>
      </c>
      <c r="J228" s="420">
        <v>3793.0923499999999</v>
      </c>
      <c r="K228" s="420">
        <v>127.71053999999999</v>
      </c>
      <c r="L228" s="420">
        <v>3920.8028899999999</v>
      </c>
      <c r="M228" s="420">
        <v>2806.70442</v>
      </c>
      <c r="N228" s="420">
        <v>0</v>
      </c>
      <c r="O228" s="420">
        <v>2806.70442</v>
      </c>
      <c r="P228" s="420">
        <v>6599.7967699999999</v>
      </c>
      <c r="Q228" s="420">
        <v>127.71053999999999</v>
      </c>
      <c r="R228" s="1025">
        <v>6727.50731</v>
      </c>
    </row>
    <row r="229" spans="1:18">
      <c r="A229" s="341"/>
      <c r="B229" s="336" t="s">
        <v>20</v>
      </c>
      <c r="C229" s="336" t="s">
        <v>294</v>
      </c>
      <c r="D229" s="1019">
        <v>128954.01630999999</v>
      </c>
      <c r="E229" s="1020">
        <v>2198.06477</v>
      </c>
      <c r="F229" s="1020">
        <v>131152.08108</v>
      </c>
      <c r="G229" s="1020">
        <v>38695.691709999992</v>
      </c>
      <c r="H229" s="1020">
        <v>42870.521840000001</v>
      </c>
      <c r="I229" s="1020">
        <v>81566.21355</v>
      </c>
      <c r="J229" s="1020">
        <v>146980.00925999999</v>
      </c>
      <c r="K229" s="1020">
        <v>29577.907829999996</v>
      </c>
      <c r="L229" s="1020">
        <v>176557.91709</v>
      </c>
      <c r="M229" s="1020">
        <v>16110.58993</v>
      </c>
      <c r="N229" s="1020">
        <v>3417.8227499999998</v>
      </c>
      <c r="O229" s="1020">
        <v>19528.412680000001</v>
      </c>
      <c r="P229" s="1020">
        <v>201786.29089999999</v>
      </c>
      <c r="Q229" s="1020">
        <v>75866.25241999999</v>
      </c>
      <c r="R229" s="1021">
        <v>277652.54332</v>
      </c>
    </row>
    <row r="230" spans="1:18">
      <c r="A230" s="341"/>
      <c r="B230" s="341"/>
      <c r="C230" s="1023" t="s">
        <v>329</v>
      </c>
      <c r="D230" s="1024">
        <v>185605.40373999998</v>
      </c>
      <c r="E230" s="420">
        <v>12504.638709999999</v>
      </c>
      <c r="F230" s="420">
        <v>198110.04244999998</v>
      </c>
      <c r="G230" s="420">
        <v>46935.156569999999</v>
      </c>
      <c r="H230" s="420">
        <v>21439.563220000004</v>
      </c>
      <c r="I230" s="420">
        <v>68374.719790000003</v>
      </c>
      <c r="J230" s="420">
        <v>144511.13052999999</v>
      </c>
      <c r="K230" s="420">
        <v>30370.961300000003</v>
      </c>
      <c r="L230" s="420">
        <v>174882.09183000002</v>
      </c>
      <c r="M230" s="420">
        <v>69473.30909000001</v>
      </c>
      <c r="N230" s="420">
        <v>13720.074879999998</v>
      </c>
      <c r="O230" s="420">
        <v>83193.383969999995</v>
      </c>
      <c r="P230" s="420">
        <v>260919.59619000001</v>
      </c>
      <c r="Q230" s="420">
        <v>65530.599400000006</v>
      </c>
      <c r="R230" s="1025">
        <v>326450.19558999996</v>
      </c>
    </row>
    <row r="231" spans="1:18">
      <c r="A231" s="336" t="s">
        <v>970</v>
      </c>
      <c r="B231" s="1022"/>
      <c r="C231" s="1022"/>
      <c r="D231" s="1019">
        <v>440215.86742999993</v>
      </c>
      <c r="E231" s="1020">
        <v>14924.982129999999</v>
      </c>
      <c r="F231" s="1020">
        <v>455140.84956</v>
      </c>
      <c r="G231" s="1020">
        <v>99157.519709999993</v>
      </c>
      <c r="H231" s="1020">
        <v>65630.485499999995</v>
      </c>
      <c r="I231" s="1020">
        <v>164788.00521</v>
      </c>
      <c r="J231" s="1020">
        <v>377690.69580999995</v>
      </c>
      <c r="K231" s="1020">
        <v>77857.92009</v>
      </c>
      <c r="L231" s="1020">
        <v>455548.61589999998</v>
      </c>
      <c r="M231" s="1020">
        <v>90612.769040000014</v>
      </c>
      <c r="N231" s="1020">
        <v>17195.767619999999</v>
      </c>
      <c r="O231" s="1020">
        <v>107808.53666</v>
      </c>
      <c r="P231" s="1020">
        <v>567460.9845599999</v>
      </c>
      <c r="Q231" s="1020">
        <v>160684.17320999998</v>
      </c>
      <c r="R231" s="1021">
        <v>728145.15776999993</v>
      </c>
    </row>
    <row r="232" spans="1:18">
      <c r="A232" s="336" t="s">
        <v>21</v>
      </c>
      <c r="B232" s="336" t="s">
        <v>417</v>
      </c>
      <c r="C232" s="336" t="s">
        <v>417</v>
      </c>
      <c r="D232" s="1019">
        <v>19444.623239999997</v>
      </c>
      <c r="E232" s="1020">
        <v>0</v>
      </c>
      <c r="F232" s="1020">
        <v>19444.623239999997</v>
      </c>
      <c r="G232" s="1020">
        <v>0</v>
      </c>
      <c r="H232" s="1020">
        <v>0</v>
      </c>
      <c r="I232" s="1020">
        <v>0</v>
      </c>
      <c r="J232" s="1020">
        <v>1529.55846</v>
      </c>
      <c r="K232" s="1020">
        <v>71.005929999999992</v>
      </c>
      <c r="L232" s="1020">
        <v>1600.56439</v>
      </c>
      <c r="M232" s="1020">
        <v>1522.28754</v>
      </c>
      <c r="N232" s="1020">
        <v>0</v>
      </c>
      <c r="O232" s="1020">
        <v>1522.28754</v>
      </c>
      <c r="P232" s="1020">
        <v>3051.846</v>
      </c>
      <c r="Q232" s="1020">
        <v>71.005929999999992</v>
      </c>
      <c r="R232" s="1021">
        <v>3122.8519300000003</v>
      </c>
    </row>
    <row r="233" spans="1:18">
      <c r="A233" s="341"/>
      <c r="B233" s="341"/>
      <c r="C233" s="1023" t="s">
        <v>418</v>
      </c>
      <c r="D233" s="1024">
        <v>13781.8182</v>
      </c>
      <c r="E233" s="420">
        <v>0</v>
      </c>
      <c r="F233" s="420">
        <v>13781.8182</v>
      </c>
      <c r="G233" s="420">
        <v>0</v>
      </c>
      <c r="H233" s="420">
        <v>0</v>
      </c>
      <c r="I233" s="420">
        <v>0</v>
      </c>
      <c r="J233" s="420">
        <v>138.41248000000002</v>
      </c>
      <c r="K233" s="420">
        <v>3.9750000000000001E-2</v>
      </c>
      <c r="L233" s="420">
        <v>138.45223000000001</v>
      </c>
      <c r="M233" s="420">
        <v>61.588470000000001</v>
      </c>
      <c r="N233" s="420">
        <v>0</v>
      </c>
      <c r="O233" s="420">
        <v>61.588470000000001</v>
      </c>
      <c r="P233" s="420">
        <v>200.00095000000002</v>
      </c>
      <c r="Q233" s="420">
        <v>3.9750000000000001E-2</v>
      </c>
      <c r="R233" s="1025">
        <v>200.04070000000002</v>
      </c>
    </row>
    <row r="234" spans="1:18">
      <c r="A234" s="341"/>
      <c r="B234" s="336" t="s">
        <v>419</v>
      </c>
      <c r="C234" s="336" t="s">
        <v>419</v>
      </c>
      <c r="D234" s="1019">
        <v>24763.136320000001</v>
      </c>
      <c r="E234" s="1020">
        <v>0</v>
      </c>
      <c r="F234" s="1020">
        <v>24763.136320000001</v>
      </c>
      <c r="G234" s="1020">
        <v>203.72603000000001</v>
      </c>
      <c r="H234" s="1020">
        <v>0</v>
      </c>
      <c r="I234" s="1020">
        <v>203.72603000000001</v>
      </c>
      <c r="J234" s="1020">
        <v>3202.9712000000004</v>
      </c>
      <c r="K234" s="1020">
        <v>29.360569999999999</v>
      </c>
      <c r="L234" s="1020">
        <v>3232.3317700000002</v>
      </c>
      <c r="M234" s="1020">
        <v>3061.3411800000003</v>
      </c>
      <c r="N234" s="1020">
        <v>0</v>
      </c>
      <c r="O234" s="1020">
        <v>3061.3411800000003</v>
      </c>
      <c r="P234" s="1020">
        <v>6468.0384100000001</v>
      </c>
      <c r="Q234" s="1020">
        <v>29.360569999999999</v>
      </c>
      <c r="R234" s="1021">
        <v>6497.3989800000008</v>
      </c>
    </row>
    <row r="235" spans="1:18">
      <c r="A235" s="341"/>
      <c r="B235" s="336" t="s">
        <v>295</v>
      </c>
      <c r="C235" s="336" t="s">
        <v>296</v>
      </c>
      <c r="D235" s="1019">
        <v>89690.151540000006</v>
      </c>
      <c r="E235" s="1020">
        <v>0.72672000000000003</v>
      </c>
      <c r="F235" s="1020">
        <v>89690.878260000012</v>
      </c>
      <c r="G235" s="1020">
        <v>2546.8076500000002</v>
      </c>
      <c r="H235" s="1020">
        <v>683.47696999999994</v>
      </c>
      <c r="I235" s="1020">
        <v>3230.2846199999999</v>
      </c>
      <c r="J235" s="1020">
        <v>25217.333409999999</v>
      </c>
      <c r="K235" s="1020">
        <v>1994.845</v>
      </c>
      <c r="L235" s="1020">
        <v>27212.178409999997</v>
      </c>
      <c r="M235" s="1020">
        <v>6265.7382200000011</v>
      </c>
      <c r="N235" s="1020">
        <v>96.914450000000002</v>
      </c>
      <c r="O235" s="1020">
        <v>6362.6526699999995</v>
      </c>
      <c r="P235" s="1020">
        <v>34029.879280000001</v>
      </c>
      <c r="Q235" s="1020">
        <v>2775.2364200000002</v>
      </c>
      <c r="R235" s="1021">
        <v>36805.115700000002</v>
      </c>
    </row>
    <row r="236" spans="1:18">
      <c r="A236" s="341"/>
      <c r="B236" s="341"/>
      <c r="C236" s="1023" t="s">
        <v>295</v>
      </c>
      <c r="D236" s="1024">
        <v>34862.328110000002</v>
      </c>
      <c r="E236" s="420">
        <v>0</v>
      </c>
      <c r="F236" s="420">
        <v>34862.328110000002</v>
      </c>
      <c r="G236" s="420">
        <v>0</v>
      </c>
      <c r="H236" s="420">
        <v>0</v>
      </c>
      <c r="I236" s="420">
        <v>0</v>
      </c>
      <c r="J236" s="420">
        <v>1624.5681999999999</v>
      </c>
      <c r="K236" s="420">
        <v>0.39688999999999997</v>
      </c>
      <c r="L236" s="420">
        <v>1624.9650900000001</v>
      </c>
      <c r="M236" s="420">
        <v>1742.45939</v>
      </c>
      <c r="N236" s="420">
        <v>0</v>
      </c>
      <c r="O236" s="420">
        <v>1742.45939</v>
      </c>
      <c r="P236" s="420">
        <v>3367.0275899999997</v>
      </c>
      <c r="Q236" s="420">
        <v>0.39688999999999997</v>
      </c>
      <c r="R236" s="1025">
        <v>3367.4244800000001</v>
      </c>
    </row>
    <row r="237" spans="1:18">
      <c r="A237" s="341"/>
      <c r="B237" s="341"/>
      <c r="C237" s="1023" t="s">
        <v>420</v>
      </c>
      <c r="D237" s="1024">
        <v>8390.245570000001</v>
      </c>
      <c r="E237" s="420">
        <v>0</v>
      </c>
      <c r="F237" s="420">
        <v>8390.245570000001</v>
      </c>
      <c r="G237" s="420">
        <v>0</v>
      </c>
      <c r="H237" s="420">
        <v>0</v>
      </c>
      <c r="I237" s="420">
        <v>0</v>
      </c>
      <c r="J237" s="420">
        <v>119.64652000000001</v>
      </c>
      <c r="K237" s="420">
        <v>0</v>
      </c>
      <c r="L237" s="420">
        <v>119.64652000000001</v>
      </c>
      <c r="M237" s="420">
        <v>46.873309999999996</v>
      </c>
      <c r="N237" s="420">
        <v>0</v>
      </c>
      <c r="O237" s="420">
        <v>46.873309999999996</v>
      </c>
      <c r="P237" s="420">
        <v>166.51983000000001</v>
      </c>
      <c r="Q237" s="420">
        <v>0</v>
      </c>
      <c r="R237" s="1025">
        <v>166.51982999999998</v>
      </c>
    </row>
    <row r="238" spans="1:18">
      <c r="A238" s="341"/>
      <c r="B238" s="336" t="s">
        <v>297</v>
      </c>
      <c r="C238" s="336" t="s">
        <v>297</v>
      </c>
      <c r="D238" s="1019">
        <v>181609.29174000002</v>
      </c>
      <c r="E238" s="1020">
        <v>20634.45852</v>
      </c>
      <c r="F238" s="1020">
        <v>202243.75026000003</v>
      </c>
      <c r="G238" s="1020">
        <v>69005.843550000005</v>
      </c>
      <c r="H238" s="1020">
        <v>38657.006099999999</v>
      </c>
      <c r="I238" s="1020">
        <v>107662.84964999999</v>
      </c>
      <c r="J238" s="1020">
        <v>171776.97105000002</v>
      </c>
      <c r="K238" s="1020">
        <v>21457.346519999999</v>
      </c>
      <c r="L238" s="1020">
        <v>193234.31756999998</v>
      </c>
      <c r="M238" s="1020">
        <v>33200.808550000002</v>
      </c>
      <c r="N238" s="1020">
        <v>5755.9131299999999</v>
      </c>
      <c r="O238" s="1020">
        <v>38956.72168000001</v>
      </c>
      <c r="P238" s="1020">
        <v>273983.62315000006</v>
      </c>
      <c r="Q238" s="1020">
        <v>65870.265749999991</v>
      </c>
      <c r="R238" s="1021">
        <v>339853.88889999996</v>
      </c>
    </row>
    <row r="239" spans="1:18">
      <c r="A239" s="341"/>
      <c r="B239" s="341"/>
      <c r="C239" s="1023" t="s">
        <v>421</v>
      </c>
      <c r="D239" s="1024">
        <v>5637.6052599999994</v>
      </c>
      <c r="E239" s="420">
        <v>0</v>
      </c>
      <c r="F239" s="420">
        <v>5637.6052599999994</v>
      </c>
      <c r="G239" s="420">
        <v>0</v>
      </c>
      <c r="H239" s="420">
        <v>0</v>
      </c>
      <c r="I239" s="420">
        <v>0</v>
      </c>
      <c r="J239" s="420">
        <v>127.955</v>
      </c>
      <c r="K239" s="420">
        <v>1.9480000000000001E-2</v>
      </c>
      <c r="L239" s="420">
        <v>127.97448</v>
      </c>
      <c r="M239" s="420">
        <v>10.015409999999999</v>
      </c>
      <c r="N239" s="420">
        <v>0</v>
      </c>
      <c r="O239" s="420">
        <v>10.015409999999999</v>
      </c>
      <c r="P239" s="420">
        <v>137.97041000000002</v>
      </c>
      <c r="Q239" s="420">
        <v>1.9480000000000001E-2</v>
      </c>
      <c r="R239" s="1025">
        <v>137.98989</v>
      </c>
    </row>
    <row r="240" spans="1:18">
      <c r="A240" s="341"/>
      <c r="B240" s="336" t="s">
        <v>21</v>
      </c>
      <c r="C240" s="336" t="s">
        <v>298</v>
      </c>
      <c r="D240" s="1019">
        <v>368227.02253999998</v>
      </c>
      <c r="E240" s="1020">
        <v>3580.6207300000001</v>
      </c>
      <c r="F240" s="1020">
        <v>371807.64327000006</v>
      </c>
      <c r="G240" s="1020">
        <v>27150.533950000005</v>
      </c>
      <c r="H240" s="1020">
        <v>11689.272660000001</v>
      </c>
      <c r="I240" s="1020">
        <v>38839.80661</v>
      </c>
      <c r="J240" s="1020">
        <v>152355.06380999999</v>
      </c>
      <c r="K240" s="1020">
        <v>37809.166829999995</v>
      </c>
      <c r="L240" s="1020">
        <v>190164.23063999999</v>
      </c>
      <c r="M240" s="1020">
        <v>52820.285909999999</v>
      </c>
      <c r="N240" s="1020">
        <v>14835.009819999999</v>
      </c>
      <c r="O240" s="1020">
        <v>67655.295729999998</v>
      </c>
      <c r="P240" s="1020">
        <v>232325.88366999998</v>
      </c>
      <c r="Q240" s="1020">
        <v>64333.449310000004</v>
      </c>
      <c r="R240" s="1021">
        <v>296659.33297999995</v>
      </c>
    </row>
    <row r="241" spans="1:18">
      <c r="A241" s="341"/>
      <c r="B241" s="341"/>
      <c r="C241" s="1023" t="s">
        <v>390</v>
      </c>
      <c r="D241" s="1024">
        <v>54950.832690000003</v>
      </c>
      <c r="E241" s="420">
        <v>0</v>
      </c>
      <c r="F241" s="420">
        <v>54950.832690000003</v>
      </c>
      <c r="G241" s="420">
        <v>0</v>
      </c>
      <c r="H241" s="420">
        <v>0</v>
      </c>
      <c r="I241" s="420">
        <v>0</v>
      </c>
      <c r="J241" s="420">
        <v>3184.6159400000001</v>
      </c>
      <c r="K241" s="420">
        <v>4.5879099999999999</v>
      </c>
      <c r="L241" s="420">
        <v>3189.2038499999994</v>
      </c>
      <c r="M241" s="420">
        <v>964.26870999999994</v>
      </c>
      <c r="N241" s="420">
        <v>0</v>
      </c>
      <c r="O241" s="420">
        <v>964.26870999999994</v>
      </c>
      <c r="P241" s="420">
        <v>4148.88465</v>
      </c>
      <c r="Q241" s="420">
        <v>4.5879099999999999</v>
      </c>
      <c r="R241" s="1025">
        <v>4153.4725600000002</v>
      </c>
    </row>
    <row r="242" spans="1:18">
      <c r="A242" s="341"/>
      <c r="B242" s="341"/>
      <c r="C242" s="1023" t="s">
        <v>422</v>
      </c>
      <c r="D242" s="1024">
        <v>25780.71126</v>
      </c>
      <c r="E242" s="420">
        <v>0</v>
      </c>
      <c r="F242" s="420">
        <v>25780.71126</v>
      </c>
      <c r="G242" s="420">
        <v>0</v>
      </c>
      <c r="H242" s="420">
        <v>0</v>
      </c>
      <c r="I242" s="420">
        <v>0</v>
      </c>
      <c r="J242" s="420">
        <v>770.68006000000003</v>
      </c>
      <c r="K242" s="420">
        <v>5.9801899999999995</v>
      </c>
      <c r="L242" s="420">
        <v>776.66025000000002</v>
      </c>
      <c r="M242" s="420">
        <v>1108.90608</v>
      </c>
      <c r="N242" s="420">
        <v>0</v>
      </c>
      <c r="O242" s="420">
        <v>1108.90608</v>
      </c>
      <c r="P242" s="420">
        <v>1879.5861400000001</v>
      </c>
      <c r="Q242" s="420">
        <v>5.9801899999999995</v>
      </c>
      <c r="R242" s="1025">
        <v>1885.5663300000001</v>
      </c>
    </row>
    <row r="243" spans="1:18">
      <c r="A243" s="341"/>
      <c r="B243" s="341"/>
      <c r="C243" s="1023" t="s">
        <v>21</v>
      </c>
      <c r="D243" s="1024">
        <v>3562018.3370399997</v>
      </c>
      <c r="E243" s="420">
        <v>1233208.80149</v>
      </c>
      <c r="F243" s="420">
        <v>4795227.1385300001</v>
      </c>
      <c r="G243" s="420">
        <v>762885.97308000003</v>
      </c>
      <c r="H243" s="420">
        <v>502522.11804999993</v>
      </c>
      <c r="I243" s="420">
        <v>1265408.0911299998</v>
      </c>
      <c r="J243" s="420">
        <v>1309339.3123199998</v>
      </c>
      <c r="K243" s="420">
        <v>323105.09265000012</v>
      </c>
      <c r="L243" s="420">
        <v>1632444.40497</v>
      </c>
      <c r="M243" s="420">
        <v>274918.59312999994</v>
      </c>
      <c r="N243" s="420">
        <v>127872.14676000002</v>
      </c>
      <c r="O243" s="420">
        <v>402790.73989000008</v>
      </c>
      <c r="P243" s="420">
        <v>2347143.8785299999</v>
      </c>
      <c r="Q243" s="420">
        <v>953499.35746000009</v>
      </c>
      <c r="R243" s="1025">
        <v>3300643.2359900009</v>
      </c>
    </row>
    <row r="244" spans="1:18">
      <c r="A244" s="341"/>
      <c r="B244" s="341"/>
      <c r="C244" s="1023" t="s">
        <v>299</v>
      </c>
      <c r="D244" s="1024">
        <v>77737.383960000006</v>
      </c>
      <c r="E244" s="420">
        <v>0.3357</v>
      </c>
      <c r="F244" s="420">
        <v>77737.719660000017</v>
      </c>
      <c r="G244" s="420">
        <v>6201.4554500000004</v>
      </c>
      <c r="H244" s="420">
        <v>4768.6920999999993</v>
      </c>
      <c r="I244" s="420">
        <v>10970.147550000002</v>
      </c>
      <c r="J244" s="420">
        <v>37283.018760000006</v>
      </c>
      <c r="K244" s="420">
        <v>2113.9135999999994</v>
      </c>
      <c r="L244" s="420">
        <v>39396.932359999999</v>
      </c>
      <c r="M244" s="420">
        <v>3000.8634000000002</v>
      </c>
      <c r="N244" s="420">
        <v>0</v>
      </c>
      <c r="O244" s="420">
        <v>3000.8634000000002</v>
      </c>
      <c r="P244" s="420">
        <v>46485.337610000002</v>
      </c>
      <c r="Q244" s="420">
        <v>6882.6056999999992</v>
      </c>
      <c r="R244" s="1025">
        <v>53367.943309999995</v>
      </c>
    </row>
    <row r="245" spans="1:18">
      <c r="A245" s="341"/>
      <c r="B245" s="341"/>
      <c r="C245" s="1023" t="s">
        <v>423</v>
      </c>
      <c r="D245" s="1024">
        <v>40582.257770000004</v>
      </c>
      <c r="E245" s="420">
        <v>0</v>
      </c>
      <c r="F245" s="420">
        <v>40582.257770000004</v>
      </c>
      <c r="G245" s="420">
        <v>2.9548800000000002</v>
      </c>
      <c r="H245" s="420">
        <v>0</v>
      </c>
      <c r="I245" s="420">
        <v>2.9548800000000002</v>
      </c>
      <c r="J245" s="420">
        <v>1933.72811</v>
      </c>
      <c r="K245" s="420">
        <v>11.89029</v>
      </c>
      <c r="L245" s="420">
        <v>1945.6183999999998</v>
      </c>
      <c r="M245" s="420">
        <v>1386.3948300000002</v>
      </c>
      <c r="N245" s="420">
        <v>0</v>
      </c>
      <c r="O245" s="420">
        <v>1386.3948300000002</v>
      </c>
      <c r="P245" s="420">
        <v>3323.0778200000004</v>
      </c>
      <c r="Q245" s="420">
        <v>11.89029</v>
      </c>
      <c r="R245" s="1025">
        <v>3334.9681099999998</v>
      </c>
    </row>
    <row r="246" spans="1:18">
      <c r="A246" s="341"/>
      <c r="B246" s="341"/>
      <c r="C246" s="1023" t="s">
        <v>451</v>
      </c>
      <c r="D246" s="1024">
        <v>16852.493129999999</v>
      </c>
      <c r="E246" s="420">
        <v>0</v>
      </c>
      <c r="F246" s="420">
        <v>16852.493129999999</v>
      </c>
      <c r="G246" s="420">
        <v>0</v>
      </c>
      <c r="H246" s="420">
        <v>0</v>
      </c>
      <c r="I246" s="420">
        <v>0</v>
      </c>
      <c r="J246" s="420">
        <v>2524.9811099999997</v>
      </c>
      <c r="K246" s="420">
        <v>49.855089999999997</v>
      </c>
      <c r="L246" s="420">
        <v>2574.8362000000002</v>
      </c>
      <c r="M246" s="420">
        <v>778.92740000000003</v>
      </c>
      <c r="N246" s="420">
        <v>2.8070599999999999</v>
      </c>
      <c r="O246" s="420">
        <v>781.73446000000001</v>
      </c>
      <c r="P246" s="420">
        <v>3303.9085100000002</v>
      </c>
      <c r="Q246" s="420">
        <v>52.662149999999997</v>
      </c>
      <c r="R246" s="1025">
        <v>3356.5706600000003</v>
      </c>
    </row>
    <row r="247" spans="1:18">
      <c r="A247" s="341"/>
      <c r="B247" s="336" t="s">
        <v>300</v>
      </c>
      <c r="C247" s="336" t="s">
        <v>300</v>
      </c>
      <c r="D247" s="1019">
        <v>68367.094719999994</v>
      </c>
      <c r="E247" s="1020">
        <v>2.5848499999999999</v>
      </c>
      <c r="F247" s="1020">
        <v>68369.679569999993</v>
      </c>
      <c r="G247" s="1020">
        <v>16648.656910000002</v>
      </c>
      <c r="H247" s="1020">
        <v>96991.816529999996</v>
      </c>
      <c r="I247" s="1020">
        <v>113640.47344</v>
      </c>
      <c r="J247" s="1020">
        <v>44134.931960000002</v>
      </c>
      <c r="K247" s="1020">
        <v>5610.4288699999997</v>
      </c>
      <c r="L247" s="1020">
        <v>49745.360829999998</v>
      </c>
      <c r="M247" s="1020">
        <v>1585.99065</v>
      </c>
      <c r="N247" s="1020">
        <v>80.163789999999992</v>
      </c>
      <c r="O247" s="1020">
        <v>1666.15444</v>
      </c>
      <c r="P247" s="1020">
        <v>62369.579520000007</v>
      </c>
      <c r="Q247" s="1020">
        <v>102682.40918999999</v>
      </c>
      <c r="R247" s="1021">
        <v>165051.98870999998</v>
      </c>
    </row>
    <row r="248" spans="1:18">
      <c r="A248" s="341"/>
      <c r="B248" s="336" t="s">
        <v>301</v>
      </c>
      <c r="C248" s="336" t="s">
        <v>301</v>
      </c>
      <c r="D248" s="1019">
        <v>842902.74491000012</v>
      </c>
      <c r="E248" s="1020">
        <v>8291.2540100000006</v>
      </c>
      <c r="F248" s="1020">
        <v>851193.99892000004</v>
      </c>
      <c r="G248" s="1020">
        <v>87235.798719999992</v>
      </c>
      <c r="H248" s="1020">
        <v>32448.367389999999</v>
      </c>
      <c r="I248" s="1020">
        <v>119684.16611000002</v>
      </c>
      <c r="J248" s="1020">
        <v>267168.31562000001</v>
      </c>
      <c r="K248" s="1020">
        <v>53999.317570000007</v>
      </c>
      <c r="L248" s="1020">
        <v>321167.63319000002</v>
      </c>
      <c r="M248" s="1020">
        <v>66359.232530000008</v>
      </c>
      <c r="N248" s="1020">
        <v>15951.795209999998</v>
      </c>
      <c r="O248" s="1020">
        <v>82311.027740000005</v>
      </c>
      <c r="P248" s="1020">
        <v>420763.34687000001</v>
      </c>
      <c r="Q248" s="1020">
        <v>102399.48016999998</v>
      </c>
      <c r="R248" s="1021">
        <v>523162.82704</v>
      </c>
    </row>
    <row r="249" spans="1:18">
      <c r="A249" s="341"/>
      <c r="B249" s="341"/>
      <c r="C249" s="1023" t="s">
        <v>424</v>
      </c>
      <c r="D249" s="1024">
        <v>15432.65976</v>
      </c>
      <c r="E249" s="420">
        <v>0</v>
      </c>
      <c r="F249" s="420">
        <v>15432.65976</v>
      </c>
      <c r="G249" s="420">
        <v>0</v>
      </c>
      <c r="H249" s="420">
        <v>0</v>
      </c>
      <c r="I249" s="420">
        <v>0</v>
      </c>
      <c r="J249" s="420">
        <v>670.00556999999992</v>
      </c>
      <c r="K249" s="420">
        <v>4.0363499999999997</v>
      </c>
      <c r="L249" s="420">
        <v>674.04192</v>
      </c>
      <c r="M249" s="420">
        <v>1611.42463</v>
      </c>
      <c r="N249" s="420">
        <v>0</v>
      </c>
      <c r="O249" s="420">
        <v>1611.42463</v>
      </c>
      <c r="P249" s="420">
        <v>2281.4301999999998</v>
      </c>
      <c r="Q249" s="420">
        <v>4.0363499999999997</v>
      </c>
      <c r="R249" s="1025">
        <v>2285.4665499999996</v>
      </c>
    </row>
    <row r="250" spans="1:18">
      <c r="A250" s="341"/>
      <c r="B250" s="341"/>
      <c r="C250" s="1023" t="s">
        <v>463</v>
      </c>
      <c r="D250" s="1024">
        <v>7572.8353699999998</v>
      </c>
      <c r="E250" s="420">
        <v>0</v>
      </c>
      <c r="F250" s="420">
        <v>7572.8353699999998</v>
      </c>
      <c r="G250" s="420">
        <v>0</v>
      </c>
      <c r="H250" s="420">
        <v>0</v>
      </c>
      <c r="I250" s="420">
        <v>0</v>
      </c>
      <c r="J250" s="420">
        <v>1242.9976999999999</v>
      </c>
      <c r="K250" s="420">
        <v>3.5E-4</v>
      </c>
      <c r="L250" s="420">
        <v>1242.9980500000001</v>
      </c>
      <c r="M250" s="420">
        <v>612.10470999999995</v>
      </c>
      <c r="N250" s="420">
        <v>3.5389999999999998E-2</v>
      </c>
      <c r="O250" s="420">
        <v>612.14009999999996</v>
      </c>
      <c r="P250" s="420">
        <v>1855.10241</v>
      </c>
      <c r="Q250" s="420">
        <v>3.5740000000000001E-2</v>
      </c>
      <c r="R250" s="1025">
        <v>1855.13815</v>
      </c>
    </row>
    <row r="251" spans="1:18">
      <c r="A251" s="341"/>
      <c r="B251" s="336" t="s">
        <v>302</v>
      </c>
      <c r="C251" s="336" t="s">
        <v>425</v>
      </c>
      <c r="D251" s="1019">
        <v>20304.416839999998</v>
      </c>
      <c r="E251" s="1020">
        <v>0</v>
      </c>
      <c r="F251" s="1020">
        <v>20304.416839999998</v>
      </c>
      <c r="G251" s="1020">
        <v>0</v>
      </c>
      <c r="H251" s="1020">
        <v>0</v>
      </c>
      <c r="I251" s="1020">
        <v>0</v>
      </c>
      <c r="J251" s="1020">
        <v>2190.0250699999997</v>
      </c>
      <c r="K251" s="1020">
        <v>46.329300000000003</v>
      </c>
      <c r="L251" s="1020">
        <v>2236.35437</v>
      </c>
      <c r="M251" s="1020">
        <v>935.87648999999999</v>
      </c>
      <c r="N251" s="1020">
        <v>0</v>
      </c>
      <c r="O251" s="1020">
        <v>935.87648999999999</v>
      </c>
      <c r="P251" s="1020">
        <v>3125.9015599999998</v>
      </c>
      <c r="Q251" s="1020">
        <v>46.329300000000003</v>
      </c>
      <c r="R251" s="1021">
        <v>3172.2308599999997</v>
      </c>
    </row>
    <row r="252" spans="1:18">
      <c r="A252" s="341"/>
      <c r="B252" s="341"/>
      <c r="C252" s="1023" t="s">
        <v>303</v>
      </c>
      <c r="D252" s="1024">
        <v>263225.46965000004</v>
      </c>
      <c r="E252" s="420">
        <v>7734.8388399999994</v>
      </c>
      <c r="F252" s="420">
        <v>270960.30849000002</v>
      </c>
      <c r="G252" s="420">
        <v>46490.757190000004</v>
      </c>
      <c r="H252" s="420">
        <v>53688.718500000003</v>
      </c>
      <c r="I252" s="420">
        <v>100179.47569000001</v>
      </c>
      <c r="J252" s="420">
        <v>170072.55528999999</v>
      </c>
      <c r="K252" s="420">
        <v>45915.373490000005</v>
      </c>
      <c r="L252" s="420">
        <v>215987.92877999999</v>
      </c>
      <c r="M252" s="420">
        <v>84712.919809999992</v>
      </c>
      <c r="N252" s="420">
        <v>28845.204850000002</v>
      </c>
      <c r="O252" s="420">
        <v>113558.12466000002</v>
      </c>
      <c r="P252" s="420">
        <v>301276.23228999996</v>
      </c>
      <c r="Q252" s="420">
        <v>128449.29684000001</v>
      </c>
      <c r="R252" s="1025">
        <v>429725.52912999986</v>
      </c>
    </row>
    <row r="253" spans="1:18">
      <c r="A253" s="341"/>
      <c r="B253" s="341"/>
      <c r="C253" s="1023" t="s">
        <v>464</v>
      </c>
      <c r="D253" s="1024">
        <v>8438.5811799999992</v>
      </c>
      <c r="E253" s="420">
        <v>0</v>
      </c>
      <c r="F253" s="420">
        <v>8438.5811799999992</v>
      </c>
      <c r="G253" s="420">
        <v>0</v>
      </c>
      <c r="H253" s="420">
        <v>0</v>
      </c>
      <c r="I253" s="420">
        <v>0</v>
      </c>
      <c r="J253" s="420">
        <v>1515.8725400000001</v>
      </c>
      <c r="K253" s="420">
        <v>1.6109999999999999E-2</v>
      </c>
      <c r="L253" s="420">
        <v>1515.8886499999999</v>
      </c>
      <c r="M253" s="420">
        <v>135.67959999999999</v>
      </c>
      <c r="N253" s="420">
        <v>0</v>
      </c>
      <c r="O253" s="420">
        <v>135.67959999999999</v>
      </c>
      <c r="P253" s="420">
        <v>1651.5521400000002</v>
      </c>
      <c r="Q253" s="420">
        <v>1.6109999999999999E-2</v>
      </c>
      <c r="R253" s="1025">
        <v>1651.56825</v>
      </c>
    </row>
    <row r="254" spans="1:18">
      <c r="A254" s="336" t="s">
        <v>971</v>
      </c>
      <c r="B254" s="1022"/>
      <c r="C254" s="1022"/>
      <c r="D254" s="1019">
        <v>5750572.0408000005</v>
      </c>
      <c r="E254" s="1020">
        <v>1273453.6208599999</v>
      </c>
      <c r="F254" s="1020">
        <v>7024025.6616599998</v>
      </c>
      <c r="G254" s="1020">
        <v>1018372.5074100002</v>
      </c>
      <c r="H254" s="1020">
        <v>741449.46829999995</v>
      </c>
      <c r="I254" s="1020">
        <v>1759821.9757100001</v>
      </c>
      <c r="J254" s="1020">
        <v>2198123.52018</v>
      </c>
      <c r="K254" s="1020">
        <v>492229.0027400002</v>
      </c>
      <c r="L254" s="1020">
        <v>2690352.5229200004</v>
      </c>
      <c r="M254" s="1020">
        <v>536842.57994999981</v>
      </c>
      <c r="N254" s="1020">
        <v>193439.99046</v>
      </c>
      <c r="O254" s="1020">
        <v>730282.57041000004</v>
      </c>
      <c r="P254" s="1020">
        <v>3753338.6075399993</v>
      </c>
      <c r="Q254" s="1020">
        <v>1427118.4615</v>
      </c>
      <c r="R254" s="1021">
        <v>5180457.0690399995</v>
      </c>
    </row>
    <row r="255" spans="1:18">
      <c r="A255" s="336" t="s">
        <v>22</v>
      </c>
      <c r="B255" s="336" t="s">
        <v>426</v>
      </c>
      <c r="C255" s="336" t="s">
        <v>427</v>
      </c>
      <c r="D255" s="1019">
        <v>28679.212030000002</v>
      </c>
      <c r="E255" s="1020">
        <v>0</v>
      </c>
      <c r="F255" s="1020">
        <v>28679.212030000002</v>
      </c>
      <c r="G255" s="1020">
        <v>0</v>
      </c>
      <c r="H255" s="1020">
        <v>0</v>
      </c>
      <c r="I255" s="1020">
        <v>0</v>
      </c>
      <c r="J255" s="1020">
        <v>2083.4770800000001</v>
      </c>
      <c r="K255" s="1020">
        <v>753.41843999999992</v>
      </c>
      <c r="L255" s="1020">
        <v>2836.89552</v>
      </c>
      <c r="M255" s="1020">
        <v>986.42283999999995</v>
      </c>
      <c r="N255" s="1020">
        <v>0</v>
      </c>
      <c r="O255" s="1020">
        <v>986.42283999999995</v>
      </c>
      <c r="P255" s="1020">
        <v>3069.8999199999998</v>
      </c>
      <c r="Q255" s="1020">
        <v>753.41843999999992</v>
      </c>
      <c r="R255" s="1021">
        <v>3823.3183599999998</v>
      </c>
    </row>
    <row r="256" spans="1:18">
      <c r="A256" s="341"/>
      <c r="B256" s="341"/>
      <c r="C256" s="1023" t="s">
        <v>428</v>
      </c>
      <c r="D256" s="1024">
        <v>22943.714390000001</v>
      </c>
      <c r="E256" s="420">
        <v>0</v>
      </c>
      <c r="F256" s="420">
        <v>22943.714390000001</v>
      </c>
      <c r="G256" s="420">
        <v>0</v>
      </c>
      <c r="H256" s="420">
        <v>0</v>
      </c>
      <c r="I256" s="420">
        <v>0</v>
      </c>
      <c r="J256" s="420">
        <v>951.95683999999994</v>
      </c>
      <c r="K256" s="420">
        <v>7.1127799999999999</v>
      </c>
      <c r="L256" s="420">
        <v>959.06961999999999</v>
      </c>
      <c r="M256" s="420">
        <v>911.08</v>
      </c>
      <c r="N256" s="420">
        <v>0</v>
      </c>
      <c r="O256" s="420">
        <v>911.08</v>
      </c>
      <c r="P256" s="420">
        <v>1863.0368399999998</v>
      </c>
      <c r="Q256" s="420">
        <v>7.1127799999999999</v>
      </c>
      <c r="R256" s="1025">
        <v>1870.1496200000001</v>
      </c>
    </row>
    <row r="257" spans="1:18">
      <c r="A257" s="341"/>
      <c r="B257" s="336" t="s">
        <v>429</v>
      </c>
      <c r="C257" s="336" t="s">
        <v>430</v>
      </c>
      <c r="D257" s="1019">
        <v>49513.561320000001</v>
      </c>
      <c r="E257" s="1020">
        <v>0</v>
      </c>
      <c r="F257" s="1020">
        <v>49513.561320000001</v>
      </c>
      <c r="G257" s="1020">
        <v>0</v>
      </c>
      <c r="H257" s="1020">
        <v>0</v>
      </c>
      <c r="I257" s="1020">
        <v>0</v>
      </c>
      <c r="J257" s="1020">
        <v>1892.21948</v>
      </c>
      <c r="K257" s="1020">
        <v>100.19417</v>
      </c>
      <c r="L257" s="1020">
        <v>1992.41365</v>
      </c>
      <c r="M257" s="1020">
        <v>1016.3711</v>
      </c>
      <c r="N257" s="1020">
        <v>0</v>
      </c>
      <c r="O257" s="1020">
        <v>1016.3711</v>
      </c>
      <c r="P257" s="1020">
        <v>2908.59058</v>
      </c>
      <c r="Q257" s="1020">
        <v>100.19417</v>
      </c>
      <c r="R257" s="1021">
        <v>3008.7847499999998</v>
      </c>
    </row>
    <row r="258" spans="1:18">
      <c r="A258" s="341"/>
      <c r="B258" s="336" t="s">
        <v>22</v>
      </c>
      <c r="C258" s="336" t="s">
        <v>22</v>
      </c>
      <c r="D258" s="1019">
        <v>691089.39258999994</v>
      </c>
      <c r="E258" s="1020">
        <v>13220.307530000002</v>
      </c>
      <c r="F258" s="1020">
        <v>704309.70012000005</v>
      </c>
      <c r="G258" s="1020">
        <v>124134.18725</v>
      </c>
      <c r="H258" s="1020">
        <v>23608.565859999999</v>
      </c>
      <c r="I258" s="1020">
        <v>147742.75311000002</v>
      </c>
      <c r="J258" s="1020">
        <v>386156.09222000005</v>
      </c>
      <c r="K258" s="1020">
        <v>92421.832920000001</v>
      </c>
      <c r="L258" s="1020">
        <v>478577.92514000006</v>
      </c>
      <c r="M258" s="1020">
        <v>125948.25618999999</v>
      </c>
      <c r="N258" s="1020">
        <v>39555.589369999994</v>
      </c>
      <c r="O258" s="1020">
        <v>165503.84556000002</v>
      </c>
      <c r="P258" s="1020">
        <v>636238.53566000005</v>
      </c>
      <c r="Q258" s="1020">
        <v>155585.98815000002</v>
      </c>
      <c r="R258" s="1021">
        <v>791824.52380999993</v>
      </c>
    </row>
    <row r="259" spans="1:18">
      <c r="A259" s="341"/>
      <c r="B259" s="341"/>
      <c r="C259" s="1023" t="s">
        <v>431</v>
      </c>
      <c r="D259" s="1024">
        <v>21979.107459999999</v>
      </c>
      <c r="E259" s="420">
        <v>0</v>
      </c>
      <c r="F259" s="420">
        <v>21979.107459999999</v>
      </c>
      <c r="G259" s="420">
        <v>0</v>
      </c>
      <c r="H259" s="420">
        <v>0</v>
      </c>
      <c r="I259" s="420">
        <v>0</v>
      </c>
      <c r="J259" s="420">
        <v>862.67111999999997</v>
      </c>
      <c r="K259" s="420">
        <v>46.714589999999994</v>
      </c>
      <c r="L259" s="420">
        <v>909.38571000000002</v>
      </c>
      <c r="M259" s="420">
        <v>1032.7689599999999</v>
      </c>
      <c r="N259" s="420">
        <v>175.85</v>
      </c>
      <c r="O259" s="420">
        <v>1208.61896</v>
      </c>
      <c r="P259" s="420">
        <v>1895.4400800000001</v>
      </c>
      <c r="Q259" s="420">
        <v>222.56459000000001</v>
      </c>
      <c r="R259" s="1025">
        <v>2118.0046699999998</v>
      </c>
    </row>
    <row r="260" spans="1:18">
      <c r="A260" s="341"/>
      <c r="B260" s="336" t="s">
        <v>304</v>
      </c>
      <c r="C260" s="336" t="s">
        <v>305</v>
      </c>
      <c r="D260" s="1019">
        <v>1606204.6583999996</v>
      </c>
      <c r="E260" s="1020">
        <v>31838.870269999999</v>
      </c>
      <c r="F260" s="1020">
        <v>1638043.5286699999</v>
      </c>
      <c r="G260" s="1020">
        <v>352457.04535000009</v>
      </c>
      <c r="H260" s="1020">
        <v>210309.91260000001</v>
      </c>
      <c r="I260" s="1020">
        <v>562766.95794999995</v>
      </c>
      <c r="J260" s="1020">
        <v>731536.22802000004</v>
      </c>
      <c r="K260" s="1020">
        <v>154915.45084</v>
      </c>
      <c r="L260" s="1020">
        <v>886451.67885999999</v>
      </c>
      <c r="M260" s="1020">
        <v>210384.5122</v>
      </c>
      <c r="N260" s="1020">
        <v>79809.387530000007</v>
      </c>
      <c r="O260" s="1020">
        <v>290193.89973</v>
      </c>
      <c r="P260" s="1020">
        <v>1294377.7855700001</v>
      </c>
      <c r="Q260" s="1020">
        <v>445034.75097000005</v>
      </c>
      <c r="R260" s="1021">
        <v>1739412.53654</v>
      </c>
    </row>
    <row r="261" spans="1:18">
      <c r="A261" s="341"/>
      <c r="B261" s="336" t="s">
        <v>432</v>
      </c>
      <c r="C261" s="336" t="s">
        <v>432</v>
      </c>
      <c r="D261" s="1019">
        <v>36346.667289999998</v>
      </c>
      <c r="E261" s="1020">
        <v>0</v>
      </c>
      <c r="F261" s="1020">
        <v>36346.667289999998</v>
      </c>
      <c r="G261" s="1020">
        <v>0</v>
      </c>
      <c r="H261" s="1020">
        <v>0</v>
      </c>
      <c r="I261" s="1020">
        <v>0</v>
      </c>
      <c r="J261" s="1020">
        <v>2641.2087700000002</v>
      </c>
      <c r="K261" s="1020">
        <v>189.65610999999998</v>
      </c>
      <c r="L261" s="1020">
        <v>2830.8648800000001</v>
      </c>
      <c r="M261" s="1020">
        <v>1395.4414299999999</v>
      </c>
      <c r="N261" s="1020">
        <v>33.411499999999997</v>
      </c>
      <c r="O261" s="1020">
        <v>1428.85293</v>
      </c>
      <c r="P261" s="1020">
        <v>4036.6502</v>
      </c>
      <c r="Q261" s="1020">
        <v>223.06760999999997</v>
      </c>
      <c r="R261" s="1021">
        <v>4259.7178099999992</v>
      </c>
    </row>
    <row r="262" spans="1:18">
      <c r="A262" s="341"/>
      <c r="B262" s="336" t="s">
        <v>433</v>
      </c>
      <c r="C262" s="336" t="s">
        <v>434</v>
      </c>
      <c r="D262" s="1019">
        <v>27741.654260000003</v>
      </c>
      <c r="E262" s="1020">
        <v>0</v>
      </c>
      <c r="F262" s="1020">
        <v>27741.654260000003</v>
      </c>
      <c r="G262" s="1020">
        <v>0</v>
      </c>
      <c r="H262" s="1020">
        <v>0</v>
      </c>
      <c r="I262" s="1020">
        <v>0</v>
      </c>
      <c r="J262" s="1020">
        <v>1761.5548600000002</v>
      </c>
      <c r="K262" s="1020">
        <v>17.795480000000001</v>
      </c>
      <c r="L262" s="1020">
        <v>1779.3503400000002</v>
      </c>
      <c r="M262" s="1020">
        <v>699.0763199999999</v>
      </c>
      <c r="N262" s="1020">
        <v>0</v>
      </c>
      <c r="O262" s="1020">
        <v>699.0763199999999</v>
      </c>
      <c r="P262" s="1020">
        <v>2460.6311800000003</v>
      </c>
      <c r="Q262" s="1020">
        <v>17.795480000000001</v>
      </c>
      <c r="R262" s="1021">
        <v>2478.4266600000001</v>
      </c>
    </row>
    <row r="263" spans="1:18">
      <c r="A263" s="341"/>
      <c r="B263" s="336" t="s">
        <v>435</v>
      </c>
      <c r="C263" s="336" t="s">
        <v>435</v>
      </c>
      <c r="D263" s="1019">
        <v>20018.902699999999</v>
      </c>
      <c r="E263" s="1020">
        <v>0</v>
      </c>
      <c r="F263" s="1020">
        <v>20018.902699999999</v>
      </c>
      <c r="G263" s="1020">
        <v>0</v>
      </c>
      <c r="H263" s="1020">
        <v>0</v>
      </c>
      <c r="I263" s="1020">
        <v>0</v>
      </c>
      <c r="J263" s="1020">
        <v>634.81571999999994</v>
      </c>
      <c r="K263" s="1020">
        <v>7.1209999999999996E-2</v>
      </c>
      <c r="L263" s="1020">
        <v>634.88693000000001</v>
      </c>
      <c r="M263" s="1020">
        <v>1009.64729</v>
      </c>
      <c r="N263" s="1020">
        <v>0</v>
      </c>
      <c r="O263" s="1020">
        <v>1009.64729</v>
      </c>
      <c r="P263" s="1020">
        <v>1644.4630099999999</v>
      </c>
      <c r="Q263" s="1020">
        <v>7.1209999999999996E-2</v>
      </c>
      <c r="R263" s="1021">
        <v>1644.53422</v>
      </c>
    </row>
    <row r="264" spans="1:18">
      <c r="A264" s="341"/>
      <c r="B264" s="336" t="s">
        <v>436</v>
      </c>
      <c r="C264" s="336" t="s">
        <v>436</v>
      </c>
      <c r="D264" s="1019">
        <v>19245.160980000001</v>
      </c>
      <c r="E264" s="1020">
        <v>0</v>
      </c>
      <c r="F264" s="1020">
        <v>19245.160980000001</v>
      </c>
      <c r="G264" s="1020">
        <v>0</v>
      </c>
      <c r="H264" s="1020">
        <v>0</v>
      </c>
      <c r="I264" s="1020">
        <v>0</v>
      </c>
      <c r="J264" s="1020">
        <v>907.71123</v>
      </c>
      <c r="K264" s="1020">
        <v>10.39</v>
      </c>
      <c r="L264" s="1020">
        <v>918.10122999999999</v>
      </c>
      <c r="M264" s="1020">
        <v>856.45935999999995</v>
      </c>
      <c r="N264" s="1020">
        <v>0</v>
      </c>
      <c r="O264" s="1020">
        <v>856.45935999999995</v>
      </c>
      <c r="P264" s="1020">
        <v>1764.1705899999999</v>
      </c>
      <c r="Q264" s="1020">
        <v>10.39</v>
      </c>
      <c r="R264" s="1021">
        <v>1774.56059</v>
      </c>
    </row>
    <row r="265" spans="1:18">
      <c r="A265" s="341"/>
      <c r="B265" s="336" t="s">
        <v>437</v>
      </c>
      <c r="C265" s="336" t="s">
        <v>438</v>
      </c>
      <c r="D265" s="1019">
        <v>24203.124100000001</v>
      </c>
      <c r="E265" s="1020">
        <v>0</v>
      </c>
      <c r="F265" s="1020">
        <v>24203.124100000001</v>
      </c>
      <c r="G265" s="1020">
        <v>0</v>
      </c>
      <c r="H265" s="1020">
        <v>0</v>
      </c>
      <c r="I265" s="1020">
        <v>0</v>
      </c>
      <c r="J265" s="1020">
        <v>2180.73504</v>
      </c>
      <c r="K265" s="1020">
        <v>139.04594</v>
      </c>
      <c r="L265" s="1020">
        <v>2319.78098</v>
      </c>
      <c r="M265" s="1020">
        <v>1197.67832</v>
      </c>
      <c r="N265" s="1020">
        <v>70.568610000000007</v>
      </c>
      <c r="O265" s="1020">
        <v>1268.24693</v>
      </c>
      <c r="P265" s="1020">
        <v>3378.4133600000005</v>
      </c>
      <c r="Q265" s="1020">
        <v>209.61454999999998</v>
      </c>
      <c r="R265" s="1021">
        <v>3588.0279100000002</v>
      </c>
    </row>
    <row r="266" spans="1:18">
      <c r="A266" s="336" t="s">
        <v>972</v>
      </c>
      <c r="B266" s="1022"/>
      <c r="C266" s="1022"/>
      <c r="D266" s="1019">
        <v>2547965.1555199996</v>
      </c>
      <c r="E266" s="1020">
        <v>45059.177799999998</v>
      </c>
      <c r="F266" s="1020">
        <v>2593024.3333199997</v>
      </c>
      <c r="G266" s="1020">
        <v>476591.2326000001</v>
      </c>
      <c r="H266" s="1020">
        <v>233918.47846000004</v>
      </c>
      <c r="I266" s="1020">
        <v>710509.71105999989</v>
      </c>
      <c r="J266" s="1020">
        <v>1131608.6703799998</v>
      </c>
      <c r="K266" s="1020">
        <v>248601.68248000002</v>
      </c>
      <c r="L266" s="1020">
        <v>1380210.3528600002</v>
      </c>
      <c r="M266" s="1020">
        <v>345437.71401</v>
      </c>
      <c r="N266" s="1020">
        <v>119644.80701</v>
      </c>
      <c r="O266" s="1020">
        <v>465082.5210200001</v>
      </c>
      <c r="P266" s="1020">
        <v>1953637.6169900002</v>
      </c>
      <c r="Q266" s="1020">
        <v>602164.96795000008</v>
      </c>
      <c r="R266" s="1021">
        <v>2555802.5849399995</v>
      </c>
    </row>
    <row r="267" spans="1:18">
      <c r="A267" s="336" t="s">
        <v>306</v>
      </c>
      <c r="B267" s="336" t="s">
        <v>92</v>
      </c>
      <c r="C267" s="336" t="s">
        <v>92</v>
      </c>
      <c r="D267" s="1019">
        <v>69603.241069999989</v>
      </c>
      <c r="E267" s="1020">
        <v>96.552689999999998</v>
      </c>
      <c r="F267" s="1020">
        <v>69699.79376</v>
      </c>
      <c r="G267" s="1020">
        <v>11050.045529999999</v>
      </c>
      <c r="H267" s="1020">
        <v>1335.07466</v>
      </c>
      <c r="I267" s="1020">
        <v>12385.12019</v>
      </c>
      <c r="J267" s="1020">
        <v>44634.459109999996</v>
      </c>
      <c r="K267" s="1020">
        <v>1733.7413000000001</v>
      </c>
      <c r="L267" s="1020">
        <v>46368.200409999998</v>
      </c>
      <c r="M267" s="1020">
        <v>3741.5299399999999</v>
      </c>
      <c r="N267" s="1020">
        <v>1906.47468</v>
      </c>
      <c r="O267" s="1020">
        <v>5648.0046199999997</v>
      </c>
      <c r="P267" s="1020">
        <v>59426.03458</v>
      </c>
      <c r="Q267" s="1020">
        <v>4975.2906399999993</v>
      </c>
      <c r="R267" s="1021">
        <v>64401.325219999999</v>
      </c>
    </row>
    <row r="268" spans="1:18">
      <c r="A268" s="341"/>
      <c r="B268" s="336" t="s">
        <v>307</v>
      </c>
      <c r="C268" s="336" t="s">
        <v>308</v>
      </c>
      <c r="D268" s="1019">
        <v>140984.22029</v>
      </c>
      <c r="E268" s="1020">
        <v>317.23142999999999</v>
      </c>
      <c r="F268" s="1020">
        <v>141301.45172000001</v>
      </c>
      <c r="G268" s="1020">
        <v>20363.049149999999</v>
      </c>
      <c r="H268" s="1020">
        <v>1587.13228</v>
      </c>
      <c r="I268" s="1020">
        <v>21950.181430000001</v>
      </c>
      <c r="J268" s="1020">
        <v>73236.728879999995</v>
      </c>
      <c r="K268" s="1020">
        <v>5177.3277899999994</v>
      </c>
      <c r="L268" s="1020">
        <v>78414.056670000005</v>
      </c>
      <c r="M268" s="1020">
        <v>14263.78594</v>
      </c>
      <c r="N268" s="1020">
        <v>3579.4310800000003</v>
      </c>
      <c r="O268" s="1020">
        <v>17843.21702</v>
      </c>
      <c r="P268" s="1020">
        <v>107863.56397000002</v>
      </c>
      <c r="Q268" s="1020">
        <v>10343.891149999999</v>
      </c>
      <c r="R268" s="1021">
        <v>118207.45512</v>
      </c>
    </row>
    <row r="269" spans="1:18">
      <c r="A269" s="341"/>
      <c r="B269" s="336" t="s">
        <v>309</v>
      </c>
      <c r="C269" s="336" t="s">
        <v>309</v>
      </c>
      <c r="D269" s="1019">
        <v>644053.31833000004</v>
      </c>
      <c r="E269" s="1020">
        <v>3454.6212599999999</v>
      </c>
      <c r="F269" s="1020">
        <v>647507.93959000008</v>
      </c>
      <c r="G269" s="1020">
        <v>162065.63480999999</v>
      </c>
      <c r="H269" s="1020">
        <v>11466.037000000002</v>
      </c>
      <c r="I269" s="1020">
        <v>173531.67181</v>
      </c>
      <c r="J269" s="1020">
        <v>217422.21375999996</v>
      </c>
      <c r="K269" s="1020">
        <v>25547.876889999996</v>
      </c>
      <c r="L269" s="1020">
        <v>242970.09065</v>
      </c>
      <c r="M269" s="1020">
        <v>39560.700380000009</v>
      </c>
      <c r="N269" s="1020">
        <v>12738.165919999998</v>
      </c>
      <c r="O269" s="1020">
        <v>52298.866300000002</v>
      </c>
      <c r="P269" s="1020">
        <v>419048.54894999997</v>
      </c>
      <c r="Q269" s="1020">
        <v>49752.079810000003</v>
      </c>
      <c r="R269" s="1021">
        <v>468800.62875999999</v>
      </c>
    </row>
    <row r="270" spans="1:18">
      <c r="A270" s="341"/>
      <c r="B270" s="336" t="s">
        <v>310</v>
      </c>
      <c r="C270" s="336" t="s">
        <v>311</v>
      </c>
      <c r="D270" s="1019">
        <v>57480.538159999996</v>
      </c>
      <c r="E270" s="1020">
        <v>0</v>
      </c>
      <c r="F270" s="1020">
        <v>57480.538159999996</v>
      </c>
      <c r="G270" s="1020">
        <v>8910.4399000000012</v>
      </c>
      <c r="H270" s="1020">
        <v>74.80810000000001</v>
      </c>
      <c r="I270" s="1020">
        <v>8985.2479999999996</v>
      </c>
      <c r="J270" s="1020">
        <v>52042.709259999996</v>
      </c>
      <c r="K270" s="1020">
        <v>2266.1993600000001</v>
      </c>
      <c r="L270" s="1020">
        <v>54308.908620000002</v>
      </c>
      <c r="M270" s="1020">
        <v>1688.85851</v>
      </c>
      <c r="N270" s="1020">
        <v>1.8600000000000001E-3</v>
      </c>
      <c r="O270" s="1020">
        <v>1688.8603700000001</v>
      </c>
      <c r="P270" s="1020">
        <v>62642.007669999999</v>
      </c>
      <c r="Q270" s="1020">
        <v>2341.0093200000001</v>
      </c>
      <c r="R270" s="1021">
        <v>64983.016990000004</v>
      </c>
    </row>
    <row r="271" spans="1:18">
      <c r="A271" s="341"/>
      <c r="B271" s="341"/>
      <c r="C271" s="1023" t="s">
        <v>310</v>
      </c>
      <c r="D271" s="1024">
        <v>95113.624979999993</v>
      </c>
      <c r="E271" s="420">
        <v>236.56594000000001</v>
      </c>
      <c r="F271" s="420">
        <v>95350.190920000008</v>
      </c>
      <c r="G271" s="420">
        <v>31693.956610000001</v>
      </c>
      <c r="H271" s="420">
        <v>5819.2558300000001</v>
      </c>
      <c r="I271" s="420">
        <v>37513.212439999996</v>
      </c>
      <c r="J271" s="420">
        <v>62494.362439999997</v>
      </c>
      <c r="K271" s="420">
        <v>4958.6707999999999</v>
      </c>
      <c r="L271" s="420">
        <v>67453.03323999999</v>
      </c>
      <c r="M271" s="420">
        <v>2684.1443199999999</v>
      </c>
      <c r="N271" s="420">
        <v>1808.1650300000001</v>
      </c>
      <c r="O271" s="420">
        <v>4492.3093500000004</v>
      </c>
      <c r="P271" s="420">
        <v>96872.463369999998</v>
      </c>
      <c r="Q271" s="420">
        <v>12586.09166</v>
      </c>
      <c r="R271" s="1025">
        <v>109458.55503</v>
      </c>
    </row>
    <row r="272" spans="1:18">
      <c r="A272" s="341"/>
      <c r="B272" s="336" t="s">
        <v>306</v>
      </c>
      <c r="C272" s="336" t="s">
        <v>312</v>
      </c>
      <c r="D272" s="1019">
        <v>1593478.5274799999</v>
      </c>
      <c r="E272" s="1020">
        <v>26695.630829999998</v>
      </c>
      <c r="F272" s="1020">
        <v>1620174.1583099996</v>
      </c>
      <c r="G272" s="1020">
        <v>316520.24452999997</v>
      </c>
      <c r="H272" s="1020">
        <v>82505.46875</v>
      </c>
      <c r="I272" s="1020">
        <v>399025.71328000003</v>
      </c>
      <c r="J272" s="1020">
        <v>498999.64941000001</v>
      </c>
      <c r="K272" s="1020">
        <v>90235.060499999992</v>
      </c>
      <c r="L272" s="1020">
        <v>589234.70990999998</v>
      </c>
      <c r="M272" s="1020">
        <v>120897.44219999999</v>
      </c>
      <c r="N272" s="1020">
        <v>40665.913349999995</v>
      </c>
      <c r="O272" s="1020">
        <v>161563.35555000001</v>
      </c>
      <c r="P272" s="1020">
        <v>936417.33614000014</v>
      </c>
      <c r="Q272" s="1020">
        <v>213406.44259999992</v>
      </c>
      <c r="R272" s="1021">
        <v>1149823.7787399997</v>
      </c>
    </row>
    <row r="273" spans="1:18">
      <c r="A273" s="341"/>
      <c r="B273" s="336" t="s">
        <v>439</v>
      </c>
      <c r="C273" s="336" t="s">
        <v>440</v>
      </c>
      <c r="D273" s="1019">
        <v>5765.0228200000001</v>
      </c>
      <c r="E273" s="1020">
        <v>0</v>
      </c>
      <c r="F273" s="1020">
        <v>5765.0228200000001</v>
      </c>
      <c r="G273" s="1020">
        <v>0</v>
      </c>
      <c r="H273" s="1020">
        <v>0</v>
      </c>
      <c r="I273" s="1020">
        <v>0</v>
      </c>
      <c r="J273" s="1020">
        <v>167.97904</v>
      </c>
      <c r="K273" s="1020">
        <v>1.7585</v>
      </c>
      <c r="L273" s="1020">
        <v>169.73754</v>
      </c>
      <c r="M273" s="1020">
        <v>149</v>
      </c>
      <c r="N273" s="1020">
        <v>0</v>
      </c>
      <c r="O273" s="1020">
        <v>149</v>
      </c>
      <c r="P273" s="1020">
        <v>316.97904000000005</v>
      </c>
      <c r="Q273" s="1020">
        <v>1.7585</v>
      </c>
      <c r="R273" s="1021">
        <v>318.73753999999997</v>
      </c>
    </row>
    <row r="274" spans="1:18">
      <c r="A274" s="341"/>
      <c r="B274" s="336" t="s">
        <v>441</v>
      </c>
      <c r="C274" s="336" t="s">
        <v>442</v>
      </c>
      <c r="D274" s="1019">
        <v>7146.4733699999997</v>
      </c>
      <c r="E274" s="1020">
        <v>0</v>
      </c>
      <c r="F274" s="1020">
        <v>7146.4733699999997</v>
      </c>
      <c r="G274" s="1020">
        <v>0</v>
      </c>
      <c r="H274" s="1020">
        <v>0</v>
      </c>
      <c r="I274" s="1020">
        <v>0</v>
      </c>
      <c r="J274" s="1020">
        <v>117.01716999999999</v>
      </c>
      <c r="K274" s="1020">
        <v>0</v>
      </c>
      <c r="L274" s="1020">
        <v>117.01716999999999</v>
      </c>
      <c r="M274" s="1020">
        <v>0</v>
      </c>
      <c r="N274" s="1020">
        <v>0</v>
      </c>
      <c r="O274" s="1020">
        <v>0</v>
      </c>
      <c r="P274" s="1020">
        <v>117.01716999999999</v>
      </c>
      <c r="Q274" s="1020">
        <v>0</v>
      </c>
      <c r="R274" s="1021">
        <v>117.01716999999999</v>
      </c>
    </row>
    <row r="275" spans="1:18">
      <c r="A275" s="341"/>
      <c r="B275" s="336" t="s">
        <v>443</v>
      </c>
      <c r="C275" s="336" t="s">
        <v>443</v>
      </c>
      <c r="D275" s="1019">
        <v>35720.304069999998</v>
      </c>
      <c r="E275" s="1020">
        <v>0</v>
      </c>
      <c r="F275" s="1020">
        <v>35720.304069999998</v>
      </c>
      <c r="G275" s="1020">
        <v>12.01394</v>
      </c>
      <c r="H275" s="1020">
        <v>0</v>
      </c>
      <c r="I275" s="1020">
        <v>12.01394</v>
      </c>
      <c r="J275" s="1020">
        <v>4690.0549299999993</v>
      </c>
      <c r="K275" s="1020">
        <v>104.18893</v>
      </c>
      <c r="L275" s="1020">
        <v>4794.2438600000005</v>
      </c>
      <c r="M275" s="1020">
        <v>2114.9418599999999</v>
      </c>
      <c r="N275" s="1020">
        <v>0</v>
      </c>
      <c r="O275" s="1020">
        <v>2114.9418599999999</v>
      </c>
      <c r="P275" s="1020">
        <v>6817.0107300000009</v>
      </c>
      <c r="Q275" s="1020">
        <v>104.18893</v>
      </c>
      <c r="R275" s="1021">
        <v>6921.1996600000002</v>
      </c>
    </row>
    <row r="276" spans="1:18">
      <c r="A276" s="336" t="s">
        <v>973</v>
      </c>
      <c r="B276" s="1022"/>
      <c r="C276" s="1022"/>
      <c r="D276" s="1019">
        <v>2649345.2705700002</v>
      </c>
      <c r="E276" s="1020">
        <v>30800.602149999999</v>
      </c>
      <c r="F276" s="1020">
        <v>2680145.8727199999</v>
      </c>
      <c r="G276" s="1020">
        <v>550615.38447000005</v>
      </c>
      <c r="H276" s="1020">
        <v>102787.77662</v>
      </c>
      <c r="I276" s="1020">
        <v>653403.16109000018</v>
      </c>
      <c r="J276" s="1020">
        <v>953805.17399999977</v>
      </c>
      <c r="K276" s="1020">
        <v>130024.82406999999</v>
      </c>
      <c r="L276" s="1020">
        <v>1083829.99807</v>
      </c>
      <c r="M276" s="1020">
        <v>185100.40315</v>
      </c>
      <c r="N276" s="1020">
        <v>60698.151919999997</v>
      </c>
      <c r="O276" s="1020">
        <v>245798.55507000003</v>
      </c>
      <c r="P276" s="1020">
        <v>1689520.9616200002</v>
      </c>
      <c r="Q276" s="1020">
        <v>293510.75260999997</v>
      </c>
      <c r="R276" s="1021">
        <v>1983031.7142299998</v>
      </c>
    </row>
    <row r="277" spans="1:18">
      <c r="A277" s="336" t="s">
        <v>24</v>
      </c>
      <c r="B277" s="336" t="s">
        <v>24</v>
      </c>
      <c r="C277" s="336" t="s">
        <v>444</v>
      </c>
      <c r="D277" s="1019">
        <v>45343.834880000002</v>
      </c>
      <c r="E277" s="1020">
        <v>0</v>
      </c>
      <c r="F277" s="1020">
        <v>45343.834880000002</v>
      </c>
      <c r="G277" s="1020">
        <v>0</v>
      </c>
      <c r="H277" s="1020">
        <v>0</v>
      </c>
      <c r="I277" s="1020">
        <v>0</v>
      </c>
      <c r="J277" s="1020">
        <v>2939.3339100000003</v>
      </c>
      <c r="K277" s="1020">
        <v>388.19268</v>
      </c>
      <c r="L277" s="1020">
        <v>3327.5265899999999</v>
      </c>
      <c r="M277" s="1020">
        <v>1710.0311899999999</v>
      </c>
      <c r="N277" s="1020">
        <v>17.585000000000001</v>
      </c>
      <c r="O277" s="1020">
        <v>1727.61619</v>
      </c>
      <c r="P277" s="1020">
        <v>4649.3651</v>
      </c>
      <c r="Q277" s="1020">
        <v>405.77767999999998</v>
      </c>
      <c r="R277" s="1021">
        <v>5055.1427800000001</v>
      </c>
    </row>
    <row r="278" spans="1:18">
      <c r="A278" s="341"/>
      <c r="B278" s="341"/>
      <c r="C278" s="1023" t="s">
        <v>445</v>
      </c>
      <c r="D278" s="1024">
        <v>103399.93139</v>
      </c>
      <c r="E278" s="420">
        <v>0</v>
      </c>
      <c r="F278" s="420">
        <v>103399.93139</v>
      </c>
      <c r="G278" s="420">
        <v>0</v>
      </c>
      <c r="H278" s="420">
        <v>0</v>
      </c>
      <c r="I278" s="420">
        <v>0</v>
      </c>
      <c r="J278" s="420">
        <v>9129.3208900000009</v>
      </c>
      <c r="K278" s="420">
        <v>641.50040000000001</v>
      </c>
      <c r="L278" s="420">
        <v>9770.8212899999999</v>
      </c>
      <c r="M278" s="420">
        <v>7254.14858</v>
      </c>
      <c r="N278" s="420">
        <v>71.731639999999999</v>
      </c>
      <c r="O278" s="420">
        <v>7325.88022</v>
      </c>
      <c r="P278" s="420">
        <v>16383.469469999998</v>
      </c>
      <c r="Q278" s="420">
        <v>713.23203999999998</v>
      </c>
      <c r="R278" s="1025">
        <v>17096.701510000003</v>
      </c>
    </row>
    <row r="279" spans="1:18">
      <c r="A279" s="341"/>
      <c r="B279" s="341"/>
      <c r="C279" s="1023" t="s">
        <v>24</v>
      </c>
      <c r="D279" s="1024">
        <v>1474845.3720900002</v>
      </c>
      <c r="E279" s="420">
        <v>94665.133950000003</v>
      </c>
      <c r="F279" s="420">
        <v>1569510.5060399999</v>
      </c>
      <c r="G279" s="420">
        <v>299244.15250000003</v>
      </c>
      <c r="H279" s="420">
        <v>172026.72188</v>
      </c>
      <c r="I279" s="420">
        <v>471270.87437999994</v>
      </c>
      <c r="J279" s="420">
        <v>843742.81119999976</v>
      </c>
      <c r="K279" s="420">
        <v>371560.23498000001</v>
      </c>
      <c r="L279" s="420">
        <v>1215303.0461799998</v>
      </c>
      <c r="M279" s="420">
        <v>289267.17359999998</v>
      </c>
      <c r="N279" s="420">
        <v>115997.49664000001</v>
      </c>
      <c r="O279" s="420">
        <v>405264.67024000001</v>
      </c>
      <c r="P279" s="420">
        <v>1432254.1373000001</v>
      </c>
      <c r="Q279" s="420">
        <v>659584.45349999995</v>
      </c>
      <c r="R279" s="1025">
        <v>2091838.5907999999</v>
      </c>
    </row>
    <row r="280" spans="1:18">
      <c r="A280" s="341"/>
      <c r="B280" s="336" t="s">
        <v>313</v>
      </c>
      <c r="C280" s="336" t="s">
        <v>314</v>
      </c>
      <c r="D280" s="1019">
        <v>2520.0179600000001</v>
      </c>
      <c r="E280" s="1020">
        <v>41.124940000000002</v>
      </c>
      <c r="F280" s="1020">
        <v>2561.1428999999998</v>
      </c>
      <c r="G280" s="1020">
        <v>10548.359910000001</v>
      </c>
      <c r="H280" s="1020">
        <v>589.75785999999994</v>
      </c>
      <c r="I280" s="1020">
        <v>11138.117769999999</v>
      </c>
      <c r="J280" s="1020">
        <v>71901.412639999995</v>
      </c>
      <c r="K280" s="1020">
        <v>16023.544760000001</v>
      </c>
      <c r="L280" s="1020">
        <v>87924.957399999999</v>
      </c>
      <c r="M280" s="1020">
        <v>2576.6526800000001</v>
      </c>
      <c r="N280" s="1020">
        <v>295.42621000000003</v>
      </c>
      <c r="O280" s="1020">
        <v>2872.0788900000002</v>
      </c>
      <c r="P280" s="1020">
        <v>85026.425230000008</v>
      </c>
      <c r="Q280" s="1020">
        <v>16908.72883</v>
      </c>
      <c r="R280" s="1021">
        <v>101935.15406</v>
      </c>
    </row>
    <row r="281" spans="1:18">
      <c r="A281" s="336" t="s">
        <v>974</v>
      </c>
      <c r="B281" s="1022"/>
      <c r="C281" s="1022"/>
      <c r="D281" s="1019">
        <v>1626109.1563200001</v>
      </c>
      <c r="E281" s="1020">
        <v>94706.258889999997</v>
      </c>
      <c r="F281" s="1020">
        <v>1720815.41521</v>
      </c>
      <c r="G281" s="1020">
        <v>309792.51241000002</v>
      </c>
      <c r="H281" s="1020">
        <v>172616.47974000001</v>
      </c>
      <c r="I281" s="1020">
        <v>482408.99214999989</v>
      </c>
      <c r="J281" s="1020">
        <v>927712.87863999978</v>
      </c>
      <c r="K281" s="1020">
        <v>388613.47281999997</v>
      </c>
      <c r="L281" s="1020">
        <v>1316326.35146</v>
      </c>
      <c r="M281" s="1020">
        <v>300808.00604999997</v>
      </c>
      <c r="N281" s="1020">
        <v>116382.23949000001</v>
      </c>
      <c r="O281" s="1020">
        <v>417190.24554000003</v>
      </c>
      <c r="P281" s="1020">
        <v>1538313.3970999999</v>
      </c>
      <c r="Q281" s="1020">
        <v>677612.19205000007</v>
      </c>
      <c r="R281" s="1021">
        <v>2215925.5891499999</v>
      </c>
    </row>
    <row r="282" spans="1:18">
      <c r="A282" s="336" t="s">
        <v>25</v>
      </c>
      <c r="B282" s="336" t="s">
        <v>446</v>
      </c>
      <c r="C282" s="336" t="s">
        <v>447</v>
      </c>
      <c r="D282" s="1019">
        <v>8211.4557599999989</v>
      </c>
      <c r="E282" s="1020">
        <v>0</v>
      </c>
      <c r="F282" s="1020">
        <v>8211.4557599999989</v>
      </c>
      <c r="G282" s="1020">
        <v>0</v>
      </c>
      <c r="H282" s="1020">
        <v>0</v>
      </c>
      <c r="I282" s="1020">
        <v>0</v>
      </c>
      <c r="J282" s="1020">
        <v>238.54002</v>
      </c>
      <c r="K282" s="1020">
        <v>1.4029999999999999E-2</v>
      </c>
      <c r="L282" s="1020">
        <v>238.55404999999999</v>
      </c>
      <c r="M282" s="1020">
        <v>83.295000000000002</v>
      </c>
      <c r="N282" s="1020">
        <v>35.243859999999998</v>
      </c>
      <c r="O282" s="1020">
        <v>118.53886</v>
      </c>
      <c r="P282" s="1020">
        <v>321.83502000000004</v>
      </c>
      <c r="Q282" s="1020">
        <v>35.257889999999996</v>
      </c>
      <c r="R282" s="1021">
        <v>357.09290999999996</v>
      </c>
    </row>
    <row r="283" spans="1:18" s="1026" customFormat="1">
      <c r="A283" s="341"/>
      <c r="B283" s="336" t="s">
        <v>25</v>
      </c>
      <c r="C283" s="336" t="s">
        <v>25</v>
      </c>
      <c r="D283" s="1019">
        <v>543503.14095000003</v>
      </c>
      <c r="E283" s="1020">
        <v>9536.3592900000003</v>
      </c>
      <c r="F283" s="1020">
        <v>553039.50023999985</v>
      </c>
      <c r="G283" s="1020">
        <v>47511.097110000002</v>
      </c>
      <c r="H283" s="1020">
        <v>15166.77722</v>
      </c>
      <c r="I283" s="1020">
        <v>62677.874330000006</v>
      </c>
      <c r="J283" s="1020">
        <v>177419.42817999999</v>
      </c>
      <c r="K283" s="1020">
        <v>33816.031609999998</v>
      </c>
      <c r="L283" s="1020">
        <v>211235.45978999999</v>
      </c>
      <c r="M283" s="1020">
        <v>41755.042379999992</v>
      </c>
      <c r="N283" s="1020">
        <v>14747.336449999999</v>
      </c>
      <c r="O283" s="1020">
        <v>56502.378830000001</v>
      </c>
      <c r="P283" s="1020">
        <v>266685.56767000002</v>
      </c>
      <c r="Q283" s="1020">
        <v>63730.145280000012</v>
      </c>
      <c r="R283" s="1021">
        <v>330415.71294999996</v>
      </c>
    </row>
    <row r="284" spans="1:18">
      <c r="A284" s="341"/>
      <c r="B284" s="336" t="s">
        <v>465</v>
      </c>
      <c r="C284" s="336" t="s">
        <v>465</v>
      </c>
      <c r="D284" s="1019">
        <v>11084.218150000001</v>
      </c>
      <c r="E284" s="1020">
        <v>0</v>
      </c>
      <c r="F284" s="1020">
        <v>11084.218150000001</v>
      </c>
      <c r="G284" s="1020">
        <v>0</v>
      </c>
      <c r="H284" s="1020">
        <v>0</v>
      </c>
      <c r="I284" s="1020">
        <v>0</v>
      </c>
      <c r="J284" s="1020">
        <v>1312.2824800000001</v>
      </c>
      <c r="K284" s="1020">
        <v>0</v>
      </c>
      <c r="L284" s="1020">
        <v>1312.2824800000001</v>
      </c>
      <c r="M284" s="1020">
        <v>279.30099999999999</v>
      </c>
      <c r="N284" s="1020">
        <v>0</v>
      </c>
      <c r="O284" s="1020">
        <v>279.30099999999999</v>
      </c>
      <c r="P284" s="1020">
        <v>1591.58348</v>
      </c>
      <c r="Q284" s="1020">
        <v>0</v>
      </c>
      <c r="R284" s="1021">
        <v>1591.58348</v>
      </c>
    </row>
    <row r="285" spans="1:18">
      <c r="A285" s="336" t="s">
        <v>975</v>
      </c>
      <c r="B285" s="1022"/>
      <c r="C285" s="1022"/>
      <c r="D285" s="1019">
        <v>562798.81486000004</v>
      </c>
      <c r="E285" s="1020">
        <v>9536.3592900000003</v>
      </c>
      <c r="F285" s="1020">
        <v>572335.17414999986</v>
      </c>
      <c r="G285" s="1020">
        <v>47511.097110000002</v>
      </c>
      <c r="H285" s="1020">
        <v>15166.77722</v>
      </c>
      <c r="I285" s="1020">
        <v>62677.874330000006</v>
      </c>
      <c r="J285" s="1020">
        <v>178970.25067999997</v>
      </c>
      <c r="K285" s="1020">
        <v>33816.045640000004</v>
      </c>
      <c r="L285" s="1020">
        <v>212786.29631999999</v>
      </c>
      <c r="M285" s="1020">
        <v>42117.638379999997</v>
      </c>
      <c r="N285" s="1020">
        <v>14782.580309999999</v>
      </c>
      <c r="O285" s="1020">
        <v>56900.218689999994</v>
      </c>
      <c r="P285" s="1020">
        <v>268598.98616999999</v>
      </c>
      <c r="Q285" s="1020">
        <v>63765.403170000012</v>
      </c>
      <c r="R285" s="1021">
        <v>332364.38933999999</v>
      </c>
    </row>
    <row r="286" spans="1:18">
      <c r="A286" s="336" t="s">
        <v>26</v>
      </c>
      <c r="B286" s="336" t="s">
        <v>315</v>
      </c>
      <c r="C286" s="336" t="s">
        <v>316</v>
      </c>
      <c r="D286" s="1019">
        <v>98153.859349999999</v>
      </c>
      <c r="E286" s="1020">
        <v>496.54966000000002</v>
      </c>
      <c r="F286" s="1020">
        <v>98650.409009999988</v>
      </c>
      <c r="G286" s="1020">
        <v>19833.193870000003</v>
      </c>
      <c r="H286" s="1020">
        <v>2201.1811200000002</v>
      </c>
      <c r="I286" s="1020">
        <v>22034.374990000004</v>
      </c>
      <c r="J286" s="1020">
        <v>63293.39647</v>
      </c>
      <c r="K286" s="1020">
        <v>7283.8146900000002</v>
      </c>
      <c r="L286" s="1020">
        <v>70577.211160000006</v>
      </c>
      <c r="M286" s="1020">
        <v>5898.6620199999998</v>
      </c>
      <c r="N286" s="1020">
        <v>2984.74622</v>
      </c>
      <c r="O286" s="1020">
        <v>8883.4082400000007</v>
      </c>
      <c r="P286" s="1020">
        <v>89025.252359999999</v>
      </c>
      <c r="Q286" s="1020">
        <v>12469.742030000001</v>
      </c>
      <c r="R286" s="1021">
        <v>101494.99439000001</v>
      </c>
    </row>
    <row r="287" spans="1:18">
      <c r="A287" s="341"/>
      <c r="B287" s="341"/>
      <c r="C287" s="1023" t="s">
        <v>317</v>
      </c>
      <c r="D287" s="1024">
        <v>1407918.9099300003</v>
      </c>
      <c r="E287" s="420">
        <v>25810.016390000001</v>
      </c>
      <c r="F287" s="420">
        <v>1433728.9263200001</v>
      </c>
      <c r="G287" s="420">
        <v>377178.12457000004</v>
      </c>
      <c r="H287" s="420">
        <v>62164.322570000004</v>
      </c>
      <c r="I287" s="420">
        <v>439342.44714</v>
      </c>
      <c r="J287" s="420">
        <v>535324.11059000005</v>
      </c>
      <c r="K287" s="420">
        <v>79063.66465999998</v>
      </c>
      <c r="L287" s="420">
        <v>614387.77524999972</v>
      </c>
      <c r="M287" s="420">
        <v>114456.81852000003</v>
      </c>
      <c r="N287" s="420">
        <v>46284.320610000002</v>
      </c>
      <c r="O287" s="420">
        <v>160741.13913000005</v>
      </c>
      <c r="P287" s="420">
        <v>1026959.05368</v>
      </c>
      <c r="Q287" s="420">
        <v>187512.30783999999</v>
      </c>
      <c r="R287" s="1025">
        <v>1214471.3615199998</v>
      </c>
    </row>
    <row r="288" spans="1:18">
      <c r="A288" s="341"/>
      <c r="B288" s="336" t="s">
        <v>448</v>
      </c>
      <c r="C288" s="336" t="s">
        <v>448</v>
      </c>
      <c r="D288" s="1019">
        <v>16182.972730000001</v>
      </c>
      <c r="E288" s="1020">
        <v>0</v>
      </c>
      <c r="F288" s="1020">
        <v>16182.972730000001</v>
      </c>
      <c r="G288" s="1020">
        <v>0</v>
      </c>
      <c r="H288" s="1020">
        <v>0</v>
      </c>
      <c r="I288" s="1020">
        <v>0</v>
      </c>
      <c r="J288" s="1020">
        <v>323.38184999999999</v>
      </c>
      <c r="K288" s="1020">
        <v>0.23185</v>
      </c>
      <c r="L288" s="1020">
        <v>323.61369999999999</v>
      </c>
      <c r="M288" s="1020">
        <v>0</v>
      </c>
      <c r="N288" s="1020">
        <v>0</v>
      </c>
      <c r="O288" s="1020">
        <v>0</v>
      </c>
      <c r="P288" s="1020">
        <v>323.38184999999999</v>
      </c>
      <c r="Q288" s="1020">
        <v>0.23185</v>
      </c>
      <c r="R288" s="1021">
        <v>323.61369999999999</v>
      </c>
    </row>
    <row r="289" spans="1:18">
      <c r="A289" s="336" t="s">
        <v>976</v>
      </c>
      <c r="B289" s="1022"/>
      <c r="C289" s="1022"/>
      <c r="D289" s="1019">
        <v>1522255.7420100002</v>
      </c>
      <c r="E289" s="1020">
        <v>26306.566050000001</v>
      </c>
      <c r="F289" s="1020">
        <v>1548562.3080600002</v>
      </c>
      <c r="G289" s="1020">
        <v>397011.31844000006</v>
      </c>
      <c r="H289" s="1020">
        <v>64365.503689999998</v>
      </c>
      <c r="I289" s="1020">
        <v>461376.82212999999</v>
      </c>
      <c r="J289" s="1020">
        <v>598940.8889100001</v>
      </c>
      <c r="K289" s="1020">
        <v>86347.711199999976</v>
      </c>
      <c r="L289" s="1020">
        <v>685288.60010999977</v>
      </c>
      <c r="M289" s="1020">
        <v>120355.48054000002</v>
      </c>
      <c r="N289" s="1020">
        <v>49269.066829999996</v>
      </c>
      <c r="O289" s="1020">
        <v>169624.54737000007</v>
      </c>
      <c r="P289" s="1020">
        <v>1116307.6878899999</v>
      </c>
      <c r="Q289" s="1020">
        <v>199982.28172</v>
      </c>
      <c r="R289" s="1021">
        <v>1316289.9696099998</v>
      </c>
    </row>
    <row r="290" spans="1:18">
      <c r="A290" s="1027" t="s">
        <v>977</v>
      </c>
      <c r="B290" s="1028"/>
      <c r="C290" s="1029"/>
      <c r="D290" s="1019">
        <v>281380586.46202004</v>
      </c>
      <c r="E290" s="1020">
        <v>102512363.31947996</v>
      </c>
      <c r="F290" s="1020">
        <v>383892949.78150022</v>
      </c>
      <c r="G290" s="1020">
        <v>80558817.153499991</v>
      </c>
      <c r="H290" s="1020">
        <v>52285205.004740015</v>
      </c>
      <c r="I290" s="1020">
        <v>132844022.15823999</v>
      </c>
      <c r="J290" s="1020">
        <v>101688201.85194001</v>
      </c>
      <c r="K290" s="1020">
        <v>47029847.26376</v>
      </c>
      <c r="L290" s="1020">
        <v>148718049.11569998</v>
      </c>
      <c r="M290" s="1020">
        <v>85280796.839710087</v>
      </c>
      <c r="N290" s="1020">
        <v>50674076.874579988</v>
      </c>
      <c r="O290" s="1020">
        <v>135954873.71429002</v>
      </c>
      <c r="P290" s="1020">
        <v>267527815.84515014</v>
      </c>
      <c r="Q290" s="1020">
        <v>149989129.14308009</v>
      </c>
      <c r="R290" s="1021">
        <v>417516944.98822987</v>
      </c>
    </row>
    <row r="291" spans="1:18">
      <c r="A291" s="336" t="s">
        <v>978</v>
      </c>
      <c r="B291" s="1022"/>
      <c r="C291" s="1022"/>
      <c r="D291" s="1019">
        <v>0</v>
      </c>
      <c r="E291" s="1020">
        <v>993339.38277999999</v>
      </c>
      <c r="F291" s="1020">
        <v>993339.38277999999</v>
      </c>
      <c r="G291" s="1020">
        <v>0</v>
      </c>
      <c r="H291" s="1020">
        <v>1451561.1325699999</v>
      </c>
      <c r="I291" s="1020">
        <v>1451561.1325699999</v>
      </c>
      <c r="J291" s="1020">
        <v>0</v>
      </c>
      <c r="K291" s="1020">
        <v>0</v>
      </c>
      <c r="L291" s="1020">
        <v>0</v>
      </c>
      <c r="M291" s="1020">
        <v>0</v>
      </c>
      <c r="N291" s="1020">
        <v>534177.39388999995</v>
      </c>
      <c r="O291" s="1020">
        <v>534177.39388999995</v>
      </c>
      <c r="P291" s="1020">
        <v>0</v>
      </c>
      <c r="Q291" s="1020">
        <v>1985738.5264600001</v>
      </c>
      <c r="R291" s="1021">
        <v>1985738.5264600001</v>
      </c>
    </row>
    <row r="292" spans="1:18">
      <c r="A292" s="346" t="s">
        <v>468</v>
      </c>
      <c r="B292" s="347"/>
      <c r="C292" s="347"/>
      <c r="D292" s="1030">
        <v>281380586.46202004</v>
      </c>
      <c r="E292" s="1031">
        <v>103505702.70225996</v>
      </c>
      <c r="F292" s="1031">
        <v>384886289.16428024</v>
      </c>
      <c r="G292" s="1031">
        <v>80558817.153499991</v>
      </c>
      <c r="H292" s="1031">
        <v>53736766.137310013</v>
      </c>
      <c r="I292" s="1031">
        <v>134295583.29080999</v>
      </c>
      <c r="J292" s="1031">
        <v>101688201.85194001</v>
      </c>
      <c r="K292" s="1031">
        <v>47029847.26376</v>
      </c>
      <c r="L292" s="1031">
        <v>148718049.11569998</v>
      </c>
      <c r="M292" s="1031">
        <v>85280796.839710087</v>
      </c>
      <c r="N292" s="1031">
        <v>51208254.268469989</v>
      </c>
      <c r="O292" s="1031">
        <v>136489051.10818002</v>
      </c>
      <c r="P292" s="1031">
        <v>267527815.84515014</v>
      </c>
      <c r="Q292" s="1031">
        <v>151974867.66954008</v>
      </c>
      <c r="R292" s="1032">
        <v>419502683.51468986</v>
      </c>
    </row>
    <row r="293" spans="1:18">
      <c r="A293" s="7"/>
      <c r="B293" s="7"/>
      <c r="C293" s="7"/>
      <c r="D293" s="7"/>
      <c r="E293" s="7"/>
      <c r="F293" s="7"/>
      <c r="G293" s="7"/>
      <c r="H293" s="7"/>
      <c r="I293" s="7"/>
      <c r="J293" s="7"/>
      <c r="K293" s="7"/>
      <c r="L293" s="7"/>
      <c r="M293" s="7"/>
      <c r="N293" s="7"/>
      <c r="O293" s="7"/>
      <c r="P293" s="7"/>
      <c r="Q293" s="7"/>
      <c r="R293" s="7"/>
    </row>
    <row r="294" spans="1:18">
      <c r="A294" s="7"/>
      <c r="B294" s="7"/>
      <c r="C294" s="7"/>
      <c r="D294" s="7"/>
      <c r="E294" s="7"/>
      <c r="F294" s="7"/>
      <c r="G294" s="7"/>
      <c r="H294" s="7"/>
      <c r="I294" s="7"/>
      <c r="J294" s="7"/>
      <c r="K294" s="7"/>
      <c r="L294" s="7"/>
      <c r="M294" s="7"/>
      <c r="N294" s="7"/>
      <c r="O294" s="7"/>
      <c r="P294" s="7"/>
      <c r="Q294" s="7"/>
      <c r="R294" s="7"/>
    </row>
    <row r="295" spans="1:18">
      <c r="A295" s="7"/>
      <c r="B295" s="7"/>
      <c r="C295" s="7"/>
      <c r="D295" s="7"/>
      <c r="E295" s="7"/>
      <c r="F295" s="7"/>
      <c r="G295" s="7"/>
      <c r="H295" s="7"/>
      <c r="I295" s="7"/>
      <c r="J295" s="7"/>
      <c r="K295" s="7"/>
      <c r="L295" s="7"/>
      <c r="M295" s="7"/>
      <c r="N295" s="7"/>
      <c r="O295" s="7"/>
      <c r="P295" s="7"/>
      <c r="Q295" s="7"/>
      <c r="R295" s="7"/>
    </row>
    <row r="296" spans="1:18">
      <c r="A296" s="7"/>
      <c r="B296" s="7"/>
      <c r="C296" s="7"/>
      <c r="D296" s="7"/>
      <c r="E296" s="7"/>
      <c r="F296" s="7"/>
      <c r="G296" s="7"/>
      <c r="H296" s="7"/>
      <c r="I296" s="7"/>
      <c r="J296" s="7"/>
      <c r="K296" s="7"/>
      <c r="L296" s="7"/>
      <c r="M296" s="7"/>
      <c r="N296" s="7"/>
      <c r="O296" s="7"/>
      <c r="P296" s="7"/>
      <c r="Q296" s="7"/>
      <c r="R296" s="7"/>
    </row>
    <row r="297" spans="1:18">
      <c r="A297" s="7"/>
      <c r="B297" s="7"/>
      <c r="C297" s="7"/>
      <c r="D297" s="7"/>
      <c r="E297" s="7"/>
      <c r="F297" s="7"/>
      <c r="G297" s="7"/>
      <c r="H297" s="7"/>
      <c r="I297" s="7"/>
      <c r="J297" s="7"/>
      <c r="K297" s="7"/>
      <c r="L297" s="7"/>
      <c r="M297" s="7"/>
      <c r="N297" s="7"/>
      <c r="O297" s="7"/>
      <c r="P297" s="7"/>
      <c r="Q297" s="7"/>
      <c r="R297" s="7"/>
    </row>
    <row r="298" spans="1:18">
      <c r="A298" s="7"/>
      <c r="B298" s="7"/>
      <c r="C298" s="7"/>
      <c r="D298" s="7"/>
      <c r="E298" s="7"/>
      <c r="F298" s="7"/>
      <c r="G298" s="7"/>
      <c r="H298" s="7"/>
      <c r="I298" s="7"/>
      <c r="J298" s="7"/>
      <c r="K298" s="7"/>
      <c r="L298" s="7"/>
      <c r="M298" s="7"/>
      <c r="N298" s="7"/>
      <c r="O298" s="7"/>
      <c r="P298" s="7"/>
      <c r="Q298" s="7"/>
      <c r="R298" s="7"/>
    </row>
    <row r="299" spans="1:18">
      <c r="A299" s="7"/>
      <c r="B299" s="7"/>
      <c r="C299" s="7"/>
      <c r="D299" s="7"/>
      <c r="E299" s="7"/>
      <c r="F299" s="7"/>
      <c r="G299" s="7"/>
      <c r="H299" s="7"/>
      <c r="I299" s="7"/>
      <c r="J299" s="7"/>
      <c r="K299" s="7"/>
      <c r="L299" s="7"/>
      <c r="M299" s="7"/>
      <c r="N299" s="7"/>
      <c r="O299" s="7"/>
      <c r="P299" s="7"/>
      <c r="Q299" s="7"/>
      <c r="R299" s="7"/>
    </row>
    <row r="300" spans="1:18">
      <c r="A300" s="7"/>
      <c r="B300" s="7"/>
      <c r="C300" s="7"/>
      <c r="D300" s="7"/>
      <c r="E300" s="7"/>
      <c r="F300" s="7"/>
      <c r="G300" s="7"/>
      <c r="H300" s="7"/>
      <c r="I300" s="7"/>
      <c r="J300" s="7"/>
      <c r="K300" s="7"/>
      <c r="L300" s="7"/>
      <c r="M300" s="7"/>
      <c r="N300" s="7"/>
      <c r="O300" s="7"/>
      <c r="P300" s="7"/>
      <c r="Q300" s="7"/>
      <c r="R300" s="7"/>
    </row>
    <row r="301" spans="1:18">
      <c r="A301" s="7"/>
      <c r="B301" s="7"/>
      <c r="C301" s="7"/>
      <c r="D301" s="7"/>
      <c r="E301" s="7"/>
      <c r="F301" s="7"/>
      <c r="G301" s="7"/>
      <c r="H301" s="7"/>
      <c r="I301" s="7"/>
      <c r="J301" s="7"/>
      <c r="K301" s="7"/>
      <c r="L301" s="7"/>
      <c r="M301" s="7"/>
      <c r="N301" s="7"/>
      <c r="O301" s="7"/>
      <c r="P301" s="7"/>
      <c r="Q301" s="7"/>
      <c r="R301" s="7"/>
    </row>
    <row r="302" spans="1:18">
      <c r="A302" s="7"/>
      <c r="B302" s="7"/>
      <c r="C302" s="7"/>
      <c r="D302" s="7"/>
      <c r="E302" s="7"/>
      <c r="F302" s="7"/>
      <c r="G302" s="7"/>
      <c r="H302" s="7"/>
      <c r="I302" s="7"/>
      <c r="J302" s="7"/>
      <c r="K302" s="7"/>
      <c r="L302" s="7"/>
      <c r="M302" s="7"/>
      <c r="N302" s="7"/>
      <c r="O302" s="7"/>
      <c r="P302" s="7"/>
      <c r="Q302" s="7"/>
      <c r="R302" s="7"/>
    </row>
    <row r="303" spans="1:18">
      <c r="A303" s="7"/>
      <c r="B303" s="7"/>
      <c r="C303" s="7"/>
      <c r="D303" s="7"/>
      <c r="E303" s="7"/>
      <c r="F303" s="7"/>
      <c r="G303" s="7"/>
      <c r="H303" s="7"/>
      <c r="I303" s="7"/>
      <c r="J303" s="7"/>
      <c r="K303" s="7"/>
      <c r="L303" s="7"/>
      <c r="M303" s="7"/>
      <c r="N303" s="7"/>
      <c r="O303" s="7"/>
      <c r="P303" s="7"/>
      <c r="Q303" s="7"/>
      <c r="R303" s="7"/>
    </row>
    <row r="304" spans="1:18">
      <c r="A304" s="7"/>
      <c r="B304" s="7"/>
      <c r="C304" s="7"/>
      <c r="D304" s="7"/>
      <c r="E304" s="7"/>
      <c r="F304" s="7"/>
      <c r="G304" s="7"/>
      <c r="H304" s="7"/>
      <c r="I304" s="7"/>
      <c r="J304" s="7"/>
      <c r="K304" s="7"/>
      <c r="L304" s="7"/>
      <c r="M304" s="7"/>
      <c r="N304" s="7"/>
      <c r="O304" s="7"/>
      <c r="P304" s="7"/>
      <c r="Q304" s="7"/>
      <c r="R304" s="7"/>
    </row>
    <row r="305" spans="1:18">
      <c r="A305" s="7"/>
      <c r="B305" s="7"/>
      <c r="C305" s="7"/>
      <c r="D305" s="7"/>
      <c r="E305" s="7"/>
      <c r="F305" s="7"/>
      <c r="G305" s="7"/>
      <c r="H305" s="7"/>
      <c r="I305" s="7"/>
      <c r="J305" s="7"/>
      <c r="K305" s="7"/>
      <c r="L305" s="7"/>
      <c r="M305" s="7"/>
      <c r="N305" s="7"/>
      <c r="O305" s="7"/>
      <c r="P305" s="7"/>
      <c r="Q305" s="7"/>
      <c r="R305" s="7"/>
    </row>
    <row r="306" spans="1:18">
      <c r="A306" s="7"/>
      <c r="B306" s="7"/>
      <c r="C306" s="7"/>
      <c r="D306" s="7"/>
      <c r="E306" s="7"/>
      <c r="F306" s="7"/>
      <c r="G306" s="7"/>
      <c r="H306" s="7"/>
      <c r="I306" s="7"/>
      <c r="J306" s="7"/>
      <c r="K306" s="7"/>
      <c r="L306" s="7"/>
      <c r="M306" s="7"/>
      <c r="N306" s="7"/>
      <c r="O306" s="7"/>
      <c r="P306" s="7"/>
      <c r="Q306" s="7"/>
      <c r="R306" s="7"/>
    </row>
    <row r="307" spans="1:18">
      <c r="A307" s="7"/>
      <c r="B307" s="7"/>
      <c r="C307" s="7"/>
      <c r="D307" s="7"/>
      <c r="E307" s="7"/>
      <c r="F307" s="7"/>
      <c r="G307" s="7"/>
      <c r="H307" s="7"/>
      <c r="I307" s="7"/>
      <c r="J307" s="7"/>
      <c r="K307" s="7"/>
      <c r="L307" s="7"/>
      <c r="M307" s="7"/>
      <c r="N307" s="7"/>
      <c r="O307" s="7"/>
      <c r="P307" s="7"/>
      <c r="Q307" s="7"/>
      <c r="R307" s="7"/>
    </row>
    <row r="308" spans="1:18">
      <c r="A308" s="7"/>
      <c r="B308" s="7"/>
      <c r="C308" s="7"/>
      <c r="D308" s="7"/>
      <c r="E308" s="7"/>
      <c r="F308" s="7"/>
      <c r="G308" s="7"/>
      <c r="H308" s="7"/>
      <c r="I308" s="7"/>
      <c r="J308" s="7"/>
      <c r="K308" s="7"/>
      <c r="L308" s="7"/>
      <c r="M308" s="7"/>
      <c r="N308" s="7"/>
      <c r="O308" s="7"/>
      <c r="P308" s="7"/>
      <c r="Q308" s="7"/>
      <c r="R308" s="7"/>
    </row>
    <row r="309" spans="1:18">
      <c r="A309" s="7"/>
      <c r="B309" s="7"/>
      <c r="C309" s="7"/>
      <c r="D309" s="7"/>
      <c r="E309" s="7"/>
      <c r="F309" s="7"/>
      <c r="G309" s="7"/>
      <c r="H309" s="7"/>
      <c r="I309" s="7"/>
      <c r="J309" s="7"/>
      <c r="K309" s="7"/>
      <c r="L309" s="7"/>
      <c r="M309" s="7"/>
      <c r="N309" s="7"/>
      <c r="O309" s="7"/>
      <c r="P309" s="7"/>
      <c r="Q309" s="7"/>
      <c r="R309" s="7"/>
    </row>
    <row r="310" spans="1:18">
      <c r="A310" s="7"/>
      <c r="B310" s="7"/>
      <c r="C310" s="7"/>
      <c r="D310" s="7"/>
      <c r="E310" s="7"/>
      <c r="F310" s="7"/>
      <c r="G310" s="7"/>
      <c r="H310" s="7"/>
      <c r="I310" s="7"/>
      <c r="J310" s="7"/>
      <c r="K310" s="7"/>
      <c r="L310" s="7"/>
      <c r="M310" s="7"/>
      <c r="N310" s="7"/>
      <c r="O310" s="7"/>
      <c r="P310" s="7"/>
      <c r="Q310" s="7"/>
      <c r="R310" s="7"/>
    </row>
    <row r="311" spans="1:18">
      <c r="A311" s="7"/>
      <c r="B311" s="7"/>
      <c r="C311" s="7"/>
      <c r="D311" s="7"/>
      <c r="E311" s="7"/>
      <c r="F311" s="7"/>
      <c r="G311" s="7"/>
      <c r="H311" s="7"/>
      <c r="I311" s="7"/>
      <c r="J311" s="7"/>
      <c r="K311" s="7"/>
      <c r="L311" s="7"/>
      <c r="M311" s="7"/>
      <c r="N311" s="7"/>
      <c r="O311" s="7"/>
      <c r="P311" s="7"/>
      <c r="Q311" s="7"/>
      <c r="R311" s="7"/>
    </row>
    <row r="312" spans="1:18">
      <c r="A312" s="7"/>
      <c r="B312" s="7"/>
      <c r="C312" s="7"/>
      <c r="D312" s="7"/>
      <c r="E312" s="7"/>
      <c r="F312" s="7"/>
      <c r="G312" s="7"/>
      <c r="H312" s="7"/>
      <c r="I312" s="7"/>
      <c r="J312" s="7"/>
      <c r="K312" s="7"/>
      <c r="L312" s="7"/>
      <c r="M312" s="7"/>
      <c r="N312" s="7"/>
      <c r="O312" s="7"/>
      <c r="P312" s="7"/>
      <c r="Q312" s="7"/>
      <c r="R312" s="7"/>
    </row>
    <row r="313" spans="1:18">
      <c r="A313" s="7"/>
      <c r="B313" s="7"/>
      <c r="C313" s="7"/>
      <c r="D313" s="7"/>
      <c r="E313" s="7"/>
      <c r="F313" s="7"/>
      <c r="G313" s="7"/>
      <c r="H313" s="7"/>
      <c r="I313" s="7"/>
      <c r="J313" s="7"/>
      <c r="K313" s="7"/>
      <c r="L313" s="7"/>
      <c r="M313" s="7"/>
      <c r="N313" s="7"/>
      <c r="O313" s="7"/>
      <c r="P313" s="7"/>
      <c r="Q313" s="7"/>
      <c r="R313" s="7"/>
    </row>
    <row r="314" spans="1:18">
      <c r="A314" s="7"/>
      <c r="B314" s="7"/>
      <c r="C314" s="7"/>
      <c r="D314" s="7"/>
      <c r="E314" s="7"/>
      <c r="F314" s="7"/>
      <c r="G314" s="7"/>
      <c r="H314" s="7"/>
      <c r="I314" s="7"/>
      <c r="J314" s="7"/>
      <c r="K314" s="7"/>
      <c r="L314" s="7"/>
      <c r="M314" s="7"/>
      <c r="N314" s="7"/>
      <c r="O314" s="7"/>
      <c r="P314" s="7"/>
      <c r="Q314" s="7"/>
      <c r="R314" s="7"/>
    </row>
    <row r="315" spans="1:18">
      <c r="A315" s="7"/>
      <c r="B315" s="7"/>
      <c r="C315" s="7"/>
      <c r="D315" s="7"/>
      <c r="E315" s="7"/>
      <c r="F315" s="7"/>
      <c r="G315" s="7"/>
      <c r="H315" s="7"/>
      <c r="I315" s="7"/>
      <c r="J315" s="7"/>
      <c r="K315" s="7"/>
      <c r="L315" s="7"/>
      <c r="M315" s="7"/>
      <c r="N315" s="7"/>
      <c r="O315" s="7"/>
      <c r="P315" s="7"/>
      <c r="Q315" s="7"/>
      <c r="R315" s="7"/>
    </row>
    <row r="316" spans="1:18">
      <c r="A316" s="7"/>
      <c r="B316" s="7"/>
      <c r="C316" s="7"/>
      <c r="D316" s="7"/>
      <c r="E316" s="7"/>
      <c r="F316" s="7"/>
      <c r="G316" s="7"/>
      <c r="H316" s="7"/>
      <c r="I316" s="7"/>
      <c r="J316" s="7"/>
      <c r="K316" s="7"/>
      <c r="L316" s="7"/>
      <c r="M316" s="7"/>
      <c r="N316" s="7"/>
      <c r="O316" s="7"/>
      <c r="P316" s="7"/>
      <c r="Q316" s="7"/>
      <c r="R316" s="7"/>
    </row>
    <row r="317" spans="1:18">
      <c r="A317" s="7"/>
      <c r="B317" s="7"/>
      <c r="C317" s="7"/>
      <c r="D317" s="7"/>
      <c r="E317" s="7"/>
      <c r="F317" s="7"/>
      <c r="G317" s="7"/>
      <c r="H317" s="7"/>
      <c r="I317" s="7"/>
      <c r="J317" s="7"/>
      <c r="K317" s="7"/>
      <c r="L317" s="7"/>
      <c r="M317" s="7"/>
      <c r="N317" s="7"/>
      <c r="O317" s="7"/>
      <c r="P317" s="7"/>
      <c r="Q317" s="7"/>
      <c r="R317" s="7"/>
    </row>
    <row r="318" spans="1:18">
      <c r="A318" s="7"/>
      <c r="B318" s="7"/>
      <c r="C318" s="7"/>
      <c r="D318" s="7"/>
      <c r="E318" s="7"/>
      <c r="F318" s="7"/>
      <c r="G318" s="7"/>
      <c r="H318" s="7"/>
      <c r="I318" s="7"/>
      <c r="J318" s="7"/>
      <c r="K318" s="7"/>
      <c r="L318" s="7"/>
      <c r="M318" s="7"/>
      <c r="N318" s="7"/>
      <c r="O318" s="7"/>
      <c r="P318" s="7"/>
      <c r="Q318" s="7"/>
      <c r="R318" s="7"/>
    </row>
    <row r="319" spans="1:18">
      <c r="A319" s="7"/>
      <c r="B319" s="7"/>
      <c r="C319" s="7"/>
      <c r="D319" s="7"/>
      <c r="E319" s="7"/>
      <c r="F319" s="7"/>
      <c r="G319" s="7"/>
      <c r="H319" s="7"/>
      <c r="I319" s="7"/>
      <c r="J319" s="7"/>
      <c r="K319" s="7"/>
      <c r="L319" s="7"/>
      <c r="M319" s="7"/>
      <c r="N319" s="7"/>
      <c r="O319" s="7"/>
      <c r="P319" s="7"/>
      <c r="Q319" s="7"/>
      <c r="R319" s="7"/>
    </row>
    <row r="320" spans="1:18">
      <c r="A320" s="7"/>
      <c r="B320" s="7"/>
      <c r="C320" s="7"/>
      <c r="D320" s="7"/>
      <c r="E320" s="7"/>
      <c r="F320" s="7"/>
      <c r="G320" s="7"/>
      <c r="H320" s="7"/>
      <c r="I320" s="7"/>
      <c r="J320" s="7"/>
      <c r="K320" s="7"/>
      <c r="L320" s="7"/>
      <c r="M320" s="7"/>
      <c r="N320" s="7"/>
      <c r="O320" s="7"/>
      <c r="P320" s="7"/>
      <c r="Q320" s="7"/>
      <c r="R320" s="7"/>
    </row>
    <row r="321" spans="1:18">
      <c r="A321" s="7"/>
      <c r="B321" s="7"/>
      <c r="C321" s="7"/>
      <c r="D321" s="7"/>
      <c r="E321" s="7"/>
      <c r="F321" s="7"/>
      <c r="G321" s="7"/>
      <c r="H321" s="7"/>
      <c r="I321" s="7"/>
      <c r="J321" s="7"/>
      <c r="K321" s="7"/>
      <c r="L321" s="7"/>
      <c r="M321" s="7"/>
      <c r="N321" s="7"/>
      <c r="O321" s="7"/>
      <c r="P321" s="7"/>
      <c r="Q321" s="7"/>
      <c r="R321" s="7"/>
    </row>
    <row r="322" spans="1:18">
      <c r="A322" s="7"/>
      <c r="B322" s="7"/>
      <c r="C322" s="7"/>
      <c r="D322" s="7"/>
      <c r="E322" s="7"/>
      <c r="F322" s="7"/>
      <c r="G322" s="7"/>
      <c r="H322" s="7"/>
      <c r="I322" s="7"/>
      <c r="J322" s="7"/>
      <c r="K322" s="7"/>
      <c r="L322" s="7"/>
      <c r="M322" s="7"/>
      <c r="N322" s="7"/>
      <c r="O322" s="7"/>
      <c r="P322" s="7"/>
      <c r="Q322" s="7"/>
      <c r="R322" s="7"/>
    </row>
    <row r="323" spans="1:18">
      <c r="A323" s="7"/>
      <c r="B323" s="7"/>
      <c r="C323" s="7"/>
      <c r="D323" s="7"/>
      <c r="E323" s="7"/>
      <c r="F323" s="7"/>
      <c r="G323" s="7"/>
      <c r="H323" s="7"/>
      <c r="I323" s="7"/>
      <c r="J323" s="7"/>
      <c r="K323" s="7"/>
      <c r="L323" s="7"/>
      <c r="M323" s="7"/>
      <c r="N323" s="7"/>
      <c r="O323" s="7"/>
      <c r="P323" s="7"/>
      <c r="Q323" s="7"/>
      <c r="R323" s="7"/>
    </row>
    <row r="324" spans="1:18">
      <c r="A324" s="7"/>
      <c r="B324" s="7"/>
      <c r="C324" s="7"/>
      <c r="D324" s="7"/>
      <c r="E324" s="7"/>
      <c r="F324" s="7"/>
      <c r="G324" s="7"/>
      <c r="H324" s="7"/>
      <c r="I324" s="7"/>
      <c r="J324" s="7"/>
      <c r="K324" s="7"/>
      <c r="L324" s="7"/>
      <c r="M324" s="7"/>
      <c r="N324" s="7"/>
      <c r="O324" s="7"/>
      <c r="P324" s="7"/>
      <c r="Q324" s="7"/>
      <c r="R324" s="7"/>
    </row>
    <row r="325" spans="1:18">
      <c r="A325" s="7"/>
      <c r="B325" s="7"/>
      <c r="C325" s="7"/>
      <c r="D325" s="7"/>
      <c r="E325" s="7"/>
      <c r="F325" s="7"/>
      <c r="G325" s="7"/>
      <c r="H325" s="7"/>
      <c r="I325" s="7"/>
      <c r="J325" s="7"/>
      <c r="K325" s="7"/>
      <c r="L325" s="7"/>
      <c r="M325" s="7"/>
      <c r="N325" s="7"/>
      <c r="O325" s="7"/>
      <c r="P325" s="7"/>
      <c r="Q325" s="7"/>
      <c r="R325" s="7"/>
    </row>
    <row r="326" spans="1:18">
      <c r="A326" s="7"/>
      <c r="B326" s="7"/>
      <c r="C326" s="7"/>
      <c r="D326" s="7"/>
      <c r="E326" s="7"/>
      <c r="F326" s="7"/>
      <c r="G326" s="7"/>
      <c r="H326" s="7"/>
      <c r="I326" s="7"/>
      <c r="J326" s="7"/>
      <c r="K326" s="7"/>
      <c r="L326" s="7"/>
      <c r="M326" s="7"/>
      <c r="N326" s="7"/>
      <c r="O326" s="7"/>
      <c r="P326" s="7"/>
      <c r="Q326" s="7"/>
      <c r="R326" s="7"/>
    </row>
    <row r="327" spans="1:18">
      <c r="A327" s="7"/>
      <c r="B327" s="7"/>
      <c r="C327" s="7"/>
      <c r="D327" s="7"/>
      <c r="E327" s="7"/>
      <c r="F327" s="7"/>
      <c r="G327" s="7"/>
      <c r="H327" s="7"/>
      <c r="I327" s="7"/>
      <c r="J327" s="7"/>
      <c r="K327" s="7"/>
      <c r="L327" s="7"/>
      <c r="M327" s="7"/>
      <c r="N327" s="7"/>
      <c r="O327" s="7"/>
      <c r="P327" s="7"/>
      <c r="Q327" s="7"/>
      <c r="R327" s="7"/>
    </row>
    <row r="328" spans="1:18">
      <c r="A328" s="7"/>
      <c r="B328" s="7"/>
      <c r="C328" s="7"/>
      <c r="D328" s="7"/>
      <c r="E328" s="7"/>
      <c r="F328" s="7"/>
      <c r="G328" s="7"/>
      <c r="H328" s="7"/>
      <c r="I328" s="7"/>
      <c r="J328" s="7"/>
      <c r="K328" s="7"/>
      <c r="L328" s="7"/>
      <c r="M328" s="7"/>
      <c r="N328" s="7"/>
      <c r="O328" s="7"/>
      <c r="P328" s="7"/>
      <c r="Q328" s="7"/>
      <c r="R328" s="7"/>
    </row>
    <row r="329" spans="1:18">
      <c r="A329" s="7"/>
      <c r="B329" s="7"/>
      <c r="C329" s="7"/>
      <c r="D329" s="7"/>
      <c r="E329" s="7"/>
      <c r="F329" s="7"/>
      <c r="G329" s="7"/>
      <c r="H329" s="7"/>
      <c r="I329" s="7"/>
      <c r="J329" s="7"/>
      <c r="K329" s="7"/>
      <c r="L329" s="7"/>
      <c r="M329" s="7"/>
      <c r="N329" s="7"/>
      <c r="O329" s="7"/>
      <c r="P329" s="7"/>
      <c r="Q329" s="7"/>
      <c r="R329" s="7"/>
    </row>
    <row r="330" spans="1:18">
      <c r="A330" s="7"/>
      <c r="B330" s="7"/>
      <c r="C330" s="7"/>
      <c r="D330" s="7"/>
      <c r="E330" s="7"/>
      <c r="F330" s="7"/>
      <c r="G330" s="7"/>
      <c r="H330" s="7"/>
      <c r="I330" s="7"/>
      <c r="J330" s="7"/>
      <c r="K330" s="7"/>
      <c r="L330" s="7"/>
      <c r="M330" s="7"/>
      <c r="N330" s="7"/>
      <c r="O330" s="7"/>
      <c r="P330" s="7"/>
      <c r="Q330" s="7"/>
      <c r="R330" s="7"/>
    </row>
    <row r="331" spans="1:18">
      <c r="A331" s="7"/>
      <c r="B331" s="7"/>
      <c r="C331" s="7"/>
      <c r="D331" s="7"/>
      <c r="E331" s="7"/>
      <c r="F331" s="7"/>
      <c r="G331" s="7"/>
      <c r="H331" s="7"/>
      <c r="I331" s="7"/>
      <c r="J331" s="7"/>
      <c r="K331" s="7"/>
      <c r="L331" s="7"/>
      <c r="M331" s="7"/>
      <c r="N331" s="7"/>
      <c r="O331" s="7"/>
      <c r="P331" s="7"/>
      <c r="Q331" s="7"/>
      <c r="R331" s="7"/>
    </row>
    <row r="332" spans="1:18">
      <c r="A332" s="7"/>
      <c r="B332" s="7"/>
      <c r="C332" s="7"/>
      <c r="D332" s="7"/>
      <c r="E332" s="7"/>
      <c r="F332" s="7"/>
      <c r="G332" s="7"/>
      <c r="H332" s="7"/>
      <c r="I332" s="7"/>
      <c r="J332" s="7"/>
      <c r="K332" s="7"/>
      <c r="L332" s="7"/>
      <c r="M332" s="7"/>
      <c r="N332" s="7"/>
      <c r="O332" s="7"/>
      <c r="P332" s="7"/>
      <c r="Q332" s="7"/>
      <c r="R332" s="7"/>
    </row>
    <row r="333" spans="1:18">
      <c r="A333" s="7"/>
      <c r="B333" s="7"/>
      <c r="C333" s="7"/>
      <c r="D333" s="7"/>
      <c r="E333" s="7"/>
      <c r="F333" s="7"/>
      <c r="G333" s="7"/>
      <c r="H333" s="7"/>
      <c r="I333" s="7"/>
      <c r="J333" s="7"/>
      <c r="K333" s="7"/>
      <c r="L333" s="7"/>
      <c r="M333" s="7"/>
      <c r="N333" s="7"/>
      <c r="O333" s="7"/>
      <c r="P333" s="7"/>
      <c r="Q333" s="7"/>
      <c r="R333" s="7"/>
    </row>
    <row r="334" spans="1:18">
      <c r="A334" s="7"/>
      <c r="B334" s="7"/>
      <c r="C334" s="7"/>
      <c r="D334" s="7"/>
      <c r="E334" s="7"/>
      <c r="F334" s="7"/>
      <c r="G334" s="7"/>
      <c r="H334" s="7"/>
      <c r="I334" s="7"/>
      <c r="J334" s="7"/>
      <c r="K334" s="7"/>
      <c r="L334" s="7"/>
      <c r="M334" s="7"/>
      <c r="N334" s="7"/>
      <c r="O334" s="7"/>
      <c r="P334" s="7"/>
      <c r="Q334" s="7"/>
      <c r="R334" s="7"/>
    </row>
    <row r="335" spans="1:18">
      <c r="A335" s="7"/>
      <c r="B335" s="7"/>
      <c r="C335" s="7"/>
      <c r="D335" s="7"/>
      <c r="E335" s="7"/>
      <c r="F335" s="7"/>
      <c r="G335" s="7"/>
      <c r="H335" s="7"/>
      <c r="I335" s="7"/>
      <c r="J335" s="7"/>
      <c r="K335" s="7"/>
      <c r="L335" s="7"/>
      <c r="M335" s="7"/>
      <c r="N335" s="7"/>
      <c r="O335" s="7"/>
      <c r="P335" s="7"/>
      <c r="Q335" s="7"/>
      <c r="R335" s="7"/>
    </row>
    <row r="336" spans="1:18">
      <c r="A336" s="7"/>
      <c r="B336" s="7"/>
      <c r="C336" s="7"/>
      <c r="D336" s="7"/>
      <c r="E336" s="7"/>
      <c r="F336" s="7"/>
      <c r="G336" s="7"/>
      <c r="H336" s="7"/>
      <c r="I336" s="7"/>
      <c r="J336" s="7"/>
      <c r="K336" s="7"/>
      <c r="L336" s="7"/>
      <c r="M336" s="7"/>
      <c r="N336" s="7"/>
      <c r="O336" s="7"/>
      <c r="P336" s="7"/>
      <c r="Q336" s="7"/>
      <c r="R336" s="7"/>
    </row>
    <row r="337" spans="1:18">
      <c r="A337" s="7"/>
      <c r="B337" s="7"/>
      <c r="C337" s="7"/>
      <c r="D337" s="7"/>
      <c r="E337" s="7"/>
      <c r="F337" s="7"/>
      <c r="G337" s="7"/>
      <c r="H337" s="7"/>
      <c r="I337" s="7"/>
      <c r="J337" s="7"/>
      <c r="K337" s="7"/>
      <c r="L337" s="7"/>
      <c r="M337" s="7"/>
      <c r="N337" s="7"/>
      <c r="O337" s="7"/>
      <c r="P337" s="7"/>
      <c r="Q337" s="7"/>
      <c r="R337" s="7"/>
    </row>
    <row r="338" spans="1:18">
      <c r="A338" s="7"/>
      <c r="B338" s="7"/>
      <c r="C338" s="7"/>
      <c r="D338" s="7"/>
      <c r="E338" s="7"/>
      <c r="F338" s="7"/>
      <c r="G338" s="7"/>
      <c r="H338" s="7"/>
      <c r="I338" s="7"/>
      <c r="J338" s="7"/>
      <c r="K338" s="7"/>
      <c r="L338" s="7"/>
      <c r="M338" s="7"/>
      <c r="N338" s="7"/>
      <c r="O338" s="7"/>
      <c r="P338" s="7"/>
      <c r="Q338" s="7"/>
      <c r="R338" s="7"/>
    </row>
    <row r="339" spans="1:18">
      <c r="A339" s="7"/>
      <c r="B339" s="7"/>
      <c r="C339" s="7"/>
      <c r="D339" s="7"/>
      <c r="E339" s="7"/>
      <c r="F339" s="7"/>
      <c r="G339" s="7"/>
      <c r="H339" s="7"/>
      <c r="I339" s="7"/>
      <c r="J339" s="7"/>
      <c r="K339" s="7"/>
      <c r="L339" s="7"/>
      <c r="M339" s="7"/>
      <c r="N339" s="7"/>
      <c r="O339" s="7"/>
      <c r="P339" s="7"/>
      <c r="Q339" s="7"/>
      <c r="R339" s="7"/>
    </row>
    <row r="340" spans="1:18">
      <c r="A340" s="7"/>
      <c r="B340" s="7"/>
      <c r="C340" s="7"/>
      <c r="D340" s="7"/>
      <c r="E340" s="7"/>
      <c r="F340" s="7"/>
      <c r="G340" s="7"/>
      <c r="H340" s="7"/>
      <c r="I340" s="7"/>
      <c r="J340" s="7"/>
      <c r="K340" s="7"/>
      <c r="L340" s="7"/>
      <c r="M340" s="7"/>
      <c r="N340" s="7"/>
      <c r="O340" s="7"/>
      <c r="P340" s="7"/>
      <c r="Q340" s="7"/>
      <c r="R340" s="7"/>
    </row>
    <row r="341" spans="1:18">
      <c r="A341" s="7"/>
      <c r="B341" s="7"/>
      <c r="C341" s="7"/>
      <c r="D341" s="7"/>
      <c r="E341" s="7"/>
      <c r="F341" s="7"/>
      <c r="G341" s="7"/>
      <c r="H341" s="7"/>
      <c r="I341" s="7"/>
      <c r="J341" s="7"/>
      <c r="K341" s="7"/>
      <c r="L341" s="7"/>
      <c r="M341" s="7"/>
      <c r="N341" s="7"/>
      <c r="O341" s="7"/>
      <c r="P341" s="7"/>
      <c r="Q341" s="7"/>
      <c r="R341" s="7"/>
    </row>
    <row r="342" spans="1:18">
      <c r="A342" s="7"/>
      <c r="B342" s="7"/>
      <c r="C342" s="7"/>
      <c r="D342" s="7"/>
      <c r="E342" s="7"/>
      <c r="F342" s="7"/>
      <c r="G342" s="7"/>
      <c r="H342" s="7"/>
      <c r="I342" s="7"/>
      <c r="J342" s="7"/>
      <c r="K342" s="7"/>
      <c r="L342" s="7"/>
      <c r="M342" s="7"/>
      <c r="N342" s="7"/>
      <c r="O342" s="7"/>
      <c r="P342" s="7"/>
      <c r="Q342" s="7"/>
      <c r="R342" s="7"/>
    </row>
    <row r="343" spans="1:18">
      <c r="A343" s="7"/>
      <c r="B343" s="7"/>
      <c r="C343" s="7"/>
      <c r="D343" s="7"/>
      <c r="E343" s="7"/>
      <c r="F343" s="7"/>
      <c r="G343" s="7"/>
      <c r="H343" s="7"/>
      <c r="I343" s="7"/>
      <c r="J343" s="7"/>
      <c r="K343" s="7"/>
      <c r="L343" s="7"/>
      <c r="M343" s="7"/>
      <c r="N343" s="7"/>
      <c r="O343" s="7"/>
      <c r="P343" s="7"/>
      <c r="Q343" s="7"/>
      <c r="R343" s="7"/>
    </row>
    <row r="344" spans="1:18">
      <c r="A344" s="7"/>
      <c r="B344" s="7"/>
      <c r="C344" s="7"/>
      <c r="D344" s="7"/>
      <c r="E344" s="7"/>
      <c r="F344" s="7"/>
      <c r="G344" s="7"/>
      <c r="H344" s="7"/>
      <c r="I344" s="7"/>
      <c r="J344" s="7"/>
      <c r="K344" s="7"/>
      <c r="L344" s="7"/>
      <c r="M344" s="7"/>
      <c r="N344" s="7"/>
      <c r="O344" s="7"/>
      <c r="P344" s="7"/>
      <c r="Q344" s="7"/>
      <c r="R344" s="7"/>
    </row>
    <row r="345" spans="1:18">
      <c r="A345" s="7"/>
      <c r="B345" s="7"/>
      <c r="C345" s="7"/>
      <c r="D345" s="7"/>
      <c r="E345" s="7"/>
      <c r="F345" s="7"/>
      <c r="G345" s="7"/>
      <c r="H345" s="7"/>
      <c r="I345" s="7"/>
      <c r="J345" s="7"/>
      <c r="K345" s="7"/>
      <c r="L345" s="7"/>
      <c r="M345" s="7"/>
      <c r="N345" s="7"/>
      <c r="O345" s="7"/>
      <c r="P345" s="7"/>
      <c r="Q345" s="7"/>
      <c r="R345" s="7"/>
    </row>
    <row r="346" spans="1:18">
      <c r="A346" s="7"/>
      <c r="B346" s="7"/>
      <c r="C346" s="7"/>
      <c r="D346" s="7"/>
      <c r="E346" s="7"/>
      <c r="F346" s="7"/>
      <c r="G346" s="7"/>
      <c r="H346" s="7"/>
      <c r="I346" s="7"/>
      <c r="J346" s="7"/>
      <c r="K346" s="7"/>
      <c r="L346" s="7"/>
      <c r="M346" s="7"/>
      <c r="N346" s="7"/>
      <c r="O346" s="7"/>
      <c r="P346" s="7"/>
      <c r="Q346" s="7"/>
      <c r="R346" s="7"/>
    </row>
    <row r="347" spans="1:18">
      <c r="A347" s="7"/>
      <c r="B347" s="7"/>
      <c r="C347" s="7"/>
      <c r="D347" s="7"/>
      <c r="E347" s="7"/>
      <c r="F347" s="7"/>
      <c r="G347" s="7"/>
      <c r="H347" s="7"/>
      <c r="I347" s="7"/>
      <c r="J347" s="7"/>
      <c r="K347" s="7"/>
      <c r="L347" s="7"/>
      <c r="M347" s="7"/>
      <c r="N347" s="7"/>
      <c r="O347" s="7"/>
      <c r="P347" s="7"/>
      <c r="Q347" s="7"/>
      <c r="R347" s="7"/>
    </row>
    <row r="348" spans="1:18">
      <c r="A348" s="7"/>
      <c r="B348" s="7"/>
      <c r="C348" s="7"/>
      <c r="D348" s="7"/>
      <c r="E348" s="7"/>
      <c r="F348" s="7"/>
      <c r="G348" s="7"/>
      <c r="H348" s="7"/>
      <c r="I348" s="7"/>
      <c r="J348" s="7"/>
      <c r="K348" s="7"/>
      <c r="L348" s="7"/>
      <c r="M348" s="7"/>
      <c r="N348" s="7"/>
      <c r="O348" s="7"/>
      <c r="P348" s="7"/>
      <c r="Q348" s="7"/>
      <c r="R348" s="7"/>
    </row>
    <row r="349" spans="1:18">
      <c r="A349" s="7"/>
      <c r="B349" s="7"/>
      <c r="C349" s="7"/>
      <c r="D349" s="7"/>
      <c r="E349" s="7"/>
      <c r="F349" s="7"/>
      <c r="G349" s="7"/>
      <c r="H349" s="7"/>
      <c r="I349" s="7"/>
      <c r="J349" s="7"/>
      <c r="K349" s="7"/>
      <c r="L349" s="7"/>
      <c r="M349" s="7"/>
      <c r="N349" s="7"/>
      <c r="O349" s="7"/>
      <c r="P349" s="7"/>
      <c r="Q349" s="7"/>
      <c r="R349" s="7"/>
    </row>
    <row r="350" spans="1:18">
      <c r="A350" s="7"/>
      <c r="B350" s="7"/>
      <c r="C350" s="7"/>
      <c r="D350" s="7"/>
      <c r="E350" s="7"/>
      <c r="F350" s="7"/>
      <c r="G350" s="7"/>
      <c r="H350" s="7"/>
      <c r="I350" s="7"/>
      <c r="J350" s="7"/>
      <c r="K350" s="7"/>
      <c r="L350" s="7"/>
      <c r="M350" s="7"/>
      <c r="N350" s="7"/>
      <c r="O350" s="7"/>
      <c r="P350" s="7"/>
      <c r="Q350" s="7"/>
      <c r="R350" s="7"/>
    </row>
    <row r="351" spans="1:18">
      <c r="A351" s="7"/>
      <c r="B351" s="7"/>
      <c r="C351" s="7"/>
      <c r="D351" s="7"/>
      <c r="E351" s="7"/>
      <c r="F351" s="7"/>
      <c r="G351" s="7"/>
      <c r="H351" s="7"/>
      <c r="I351" s="7"/>
      <c r="J351" s="7"/>
      <c r="K351" s="7"/>
      <c r="L351" s="7"/>
      <c r="M351" s="7"/>
      <c r="N351" s="7"/>
      <c r="O351" s="7"/>
      <c r="P351" s="7"/>
      <c r="Q351" s="7"/>
      <c r="R351" s="7"/>
    </row>
    <row r="352" spans="1:18">
      <c r="A352" s="7"/>
      <c r="B352" s="7"/>
      <c r="C352" s="7"/>
      <c r="D352" s="7"/>
      <c r="E352" s="7"/>
      <c r="F352" s="7"/>
      <c r="G352" s="7"/>
      <c r="H352" s="7"/>
      <c r="I352" s="7"/>
      <c r="J352" s="7"/>
      <c r="K352" s="7"/>
      <c r="L352" s="7"/>
      <c r="M352" s="7"/>
      <c r="N352" s="7"/>
      <c r="O352" s="7"/>
      <c r="P352" s="7"/>
      <c r="Q352" s="7"/>
      <c r="R352" s="7"/>
    </row>
    <row r="353" spans="1:18">
      <c r="A353" s="7"/>
      <c r="B353" s="7"/>
      <c r="C353" s="7"/>
      <c r="D353" s="7"/>
      <c r="E353" s="7"/>
      <c r="F353" s="7"/>
      <c r="G353" s="7"/>
      <c r="H353" s="7"/>
      <c r="I353" s="7"/>
      <c r="J353" s="7"/>
      <c r="K353" s="7"/>
      <c r="L353" s="7"/>
      <c r="M353" s="7"/>
      <c r="N353" s="7"/>
      <c r="O353" s="7"/>
      <c r="P353" s="7"/>
      <c r="Q353" s="7"/>
      <c r="R353" s="7"/>
    </row>
    <row r="354" spans="1:18">
      <c r="A354" s="7"/>
      <c r="B354" s="7"/>
      <c r="C354" s="7"/>
      <c r="D354" s="7"/>
      <c r="E354" s="7"/>
      <c r="F354" s="7"/>
      <c r="G354" s="7"/>
      <c r="H354" s="7"/>
      <c r="I354" s="7"/>
      <c r="J354" s="7"/>
      <c r="K354" s="7"/>
      <c r="L354" s="7"/>
      <c r="M354" s="7"/>
      <c r="N354" s="7"/>
      <c r="O354" s="7"/>
      <c r="P354" s="7"/>
      <c r="Q354" s="7"/>
      <c r="R354" s="7"/>
    </row>
    <row r="355" spans="1:18">
      <c r="A355" s="7"/>
      <c r="B355" s="7"/>
      <c r="C355" s="7"/>
      <c r="D355" s="7"/>
      <c r="E355" s="7"/>
      <c r="F355" s="7"/>
      <c r="G355" s="7"/>
      <c r="H355" s="7"/>
      <c r="I355" s="7"/>
      <c r="J355" s="7"/>
      <c r="K355" s="7"/>
      <c r="L355" s="7"/>
      <c r="M355" s="7"/>
      <c r="N355" s="7"/>
      <c r="O355" s="7"/>
      <c r="P355" s="7"/>
      <c r="Q355" s="7"/>
      <c r="R355" s="7"/>
    </row>
    <row r="356" spans="1:18">
      <c r="A356" s="7"/>
      <c r="B356" s="7"/>
      <c r="C356" s="7"/>
      <c r="D356" s="7"/>
      <c r="E356" s="7"/>
      <c r="F356" s="7"/>
      <c r="G356" s="7"/>
      <c r="H356" s="7"/>
      <c r="I356" s="7"/>
      <c r="J356" s="7"/>
      <c r="K356" s="7"/>
      <c r="L356" s="7"/>
      <c r="M356" s="7"/>
      <c r="N356" s="7"/>
      <c r="O356" s="7"/>
      <c r="P356" s="7"/>
      <c r="Q356" s="7"/>
      <c r="R356" s="7"/>
    </row>
    <row r="357" spans="1:18">
      <c r="A357" s="7"/>
      <c r="B357" s="7"/>
      <c r="C357" s="7"/>
      <c r="D357" s="7"/>
      <c r="E357" s="7"/>
      <c r="F357" s="7"/>
      <c r="G357" s="7"/>
      <c r="H357" s="7"/>
      <c r="I357" s="7"/>
      <c r="J357" s="7"/>
      <c r="K357" s="7"/>
      <c r="L357" s="7"/>
      <c r="M357" s="7"/>
      <c r="N357" s="7"/>
      <c r="O357" s="7"/>
      <c r="P357" s="7"/>
      <c r="Q357" s="7"/>
      <c r="R357" s="7"/>
    </row>
    <row r="358" spans="1:18">
      <c r="A358" s="7"/>
      <c r="B358" s="7"/>
      <c r="C358" s="7"/>
      <c r="D358" s="7"/>
      <c r="E358" s="7"/>
      <c r="F358" s="7"/>
      <c r="G358" s="7"/>
      <c r="H358" s="7"/>
      <c r="I358" s="7"/>
      <c r="J358" s="7"/>
      <c r="K358" s="7"/>
      <c r="L358" s="7"/>
      <c r="M358" s="7"/>
      <c r="N358" s="7"/>
      <c r="O358" s="7"/>
      <c r="P358" s="7"/>
      <c r="Q358" s="7"/>
      <c r="R358" s="7"/>
    </row>
    <row r="359" spans="1:18">
      <c r="A359" s="7"/>
      <c r="B359" s="7"/>
      <c r="C359" s="7"/>
      <c r="D359" s="7"/>
      <c r="E359" s="7"/>
      <c r="F359" s="7"/>
      <c r="G359" s="7"/>
      <c r="H359" s="7"/>
      <c r="I359" s="7"/>
      <c r="J359" s="7"/>
      <c r="K359" s="7"/>
      <c r="L359" s="7"/>
      <c r="M359" s="7"/>
      <c r="N359" s="7"/>
      <c r="O359" s="7"/>
      <c r="P359" s="7"/>
      <c r="Q359" s="7"/>
      <c r="R359" s="7"/>
    </row>
    <row r="360" spans="1:18">
      <c r="A360" s="7"/>
      <c r="B360" s="7"/>
      <c r="C360" s="7"/>
      <c r="D360" s="7"/>
      <c r="E360" s="7"/>
      <c r="F360" s="7"/>
      <c r="G360" s="7"/>
      <c r="H360" s="7"/>
      <c r="I360" s="7"/>
      <c r="J360" s="7"/>
      <c r="K360" s="7"/>
      <c r="L360" s="7"/>
      <c r="M360" s="7"/>
      <c r="N360" s="7"/>
      <c r="O360" s="7"/>
      <c r="P360" s="7"/>
      <c r="Q360" s="7"/>
      <c r="R360" s="7"/>
    </row>
    <row r="361" spans="1:18">
      <c r="A361" s="7"/>
      <c r="B361" s="7"/>
      <c r="C361" s="7"/>
      <c r="D361" s="7"/>
      <c r="E361" s="7"/>
      <c r="F361" s="7"/>
      <c r="G361" s="7"/>
      <c r="H361" s="7"/>
      <c r="I361" s="7"/>
      <c r="J361" s="7"/>
      <c r="K361" s="7"/>
      <c r="L361" s="7"/>
      <c r="M361" s="7"/>
      <c r="N361" s="7"/>
      <c r="O361" s="7"/>
      <c r="P361" s="7"/>
      <c r="Q361" s="7"/>
      <c r="R361" s="7"/>
    </row>
    <row r="362" spans="1:18">
      <c r="A362" s="7"/>
      <c r="B362" s="7"/>
      <c r="C362" s="7"/>
      <c r="D362" s="7"/>
      <c r="E362" s="7"/>
      <c r="F362" s="7"/>
      <c r="G362" s="7"/>
      <c r="H362" s="7"/>
      <c r="I362" s="7"/>
      <c r="J362" s="7"/>
      <c r="K362" s="7"/>
      <c r="L362" s="7"/>
      <c r="M362" s="7"/>
      <c r="N362" s="7"/>
      <c r="O362" s="7"/>
      <c r="P362" s="7"/>
      <c r="Q362" s="7"/>
      <c r="R362" s="7"/>
    </row>
    <row r="363" spans="1:18">
      <c r="A363" s="7"/>
      <c r="B363" s="7"/>
      <c r="C363" s="7"/>
      <c r="D363" s="7"/>
      <c r="E363" s="7"/>
      <c r="F363" s="7"/>
      <c r="G363" s="7"/>
      <c r="H363" s="7"/>
      <c r="I363" s="7"/>
      <c r="J363" s="7"/>
      <c r="K363" s="7"/>
      <c r="L363" s="7"/>
      <c r="M363" s="7"/>
      <c r="N363" s="7"/>
      <c r="O363" s="7"/>
      <c r="P363" s="7"/>
      <c r="Q363" s="7"/>
      <c r="R363" s="7"/>
    </row>
    <row r="364" spans="1:18">
      <c r="A364" s="7"/>
      <c r="B364" s="7"/>
      <c r="C364" s="7"/>
      <c r="D364" s="7"/>
      <c r="E364" s="7"/>
      <c r="F364" s="7"/>
      <c r="G364" s="7"/>
      <c r="H364" s="7"/>
      <c r="I364" s="7"/>
      <c r="J364" s="7"/>
      <c r="K364" s="7"/>
      <c r="L364" s="7"/>
      <c r="M364" s="7"/>
      <c r="N364" s="7"/>
      <c r="O364" s="7"/>
      <c r="P364" s="7"/>
      <c r="Q364" s="7"/>
      <c r="R364" s="7"/>
    </row>
    <row r="365" spans="1:18">
      <c r="A365" s="7"/>
      <c r="B365" s="7"/>
      <c r="C365" s="7"/>
      <c r="D365" s="7"/>
      <c r="E365" s="7"/>
      <c r="F365" s="7"/>
      <c r="G365" s="7"/>
      <c r="H365" s="7"/>
      <c r="I365" s="7"/>
      <c r="J365" s="7"/>
      <c r="K365" s="7"/>
      <c r="L365" s="7"/>
      <c r="M365" s="7"/>
      <c r="N365" s="7"/>
      <c r="O365" s="7"/>
      <c r="P365" s="7"/>
      <c r="Q365" s="7"/>
      <c r="R365" s="7"/>
    </row>
    <row r="366" spans="1:18">
      <c r="A366" s="7"/>
      <c r="B366" s="7"/>
      <c r="C366" s="7"/>
      <c r="D366" s="7"/>
      <c r="E366" s="7"/>
      <c r="F366" s="7"/>
      <c r="G366" s="7"/>
      <c r="H366" s="7"/>
      <c r="I366" s="7"/>
      <c r="J366" s="7"/>
      <c r="K366" s="7"/>
      <c r="L366" s="7"/>
      <c r="M366" s="7"/>
      <c r="N366" s="7"/>
      <c r="O366" s="7"/>
      <c r="P366" s="7"/>
      <c r="Q366" s="7"/>
      <c r="R366" s="7"/>
    </row>
    <row r="367" spans="1:18">
      <c r="A367" s="7"/>
      <c r="B367" s="7"/>
      <c r="C367" s="7"/>
      <c r="D367" s="7"/>
      <c r="E367" s="7"/>
      <c r="F367" s="7"/>
      <c r="G367" s="7"/>
      <c r="H367" s="7"/>
      <c r="I367" s="7"/>
      <c r="J367" s="7"/>
      <c r="K367" s="7"/>
      <c r="L367" s="7"/>
      <c r="M367" s="7"/>
      <c r="N367" s="7"/>
      <c r="O367" s="7"/>
      <c r="P367" s="7"/>
      <c r="Q367" s="7"/>
      <c r="R367" s="7"/>
    </row>
    <row r="368" spans="1:18">
      <c r="A368" s="7"/>
      <c r="B368" s="7"/>
      <c r="C368" s="7"/>
      <c r="D368" s="7"/>
      <c r="E368" s="7"/>
      <c r="F368" s="7"/>
      <c r="G368" s="7"/>
      <c r="H368" s="7"/>
      <c r="I368" s="7"/>
      <c r="J368" s="7"/>
      <c r="K368" s="7"/>
      <c r="L368" s="7"/>
      <c r="M368" s="7"/>
      <c r="N368" s="7"/>
      <c r="O368" s="7"/>
      <c r="P368" s="7"/>
      <c r="Q368" s="7"/>
      <c r="R368" s="7"/>
    </row>
    <row r="369" spans="1:18">
      <c r="A369" s="7"/>
      <c r="B369" s="7"/>
      <c r="C369" s="7"/>
      <c r="D369" s="7"/>
      <c r="E369" s="7"/>
      <c r="F369" s="7"/>
      <c r="G369" s="7"/>
      <c r="H369" s="7"/>
      <c r="I369" s="7"/>
      <c r="J369" s="7"/>
      <c r="K369" s="7"/>
      <c r="L369" s="7"/>
      <c r="M369" s="7"/>
      <c r="N369" s="7"/>
      <c r="O369" s="7"/>
      <c r="P369" s="7"/>
      <c r="Q369" s="7"/>
      <c r="R369" s="7"/>
    </row>
    <row r="370" spans="1:18">
      <c r="A370" s="7"/>
      <c r="B370" s="7"/>
      <c r="C370" s="7"/>
      <c r="D370" s="7"/>
      <c r="E370" s="7"/>
      <c r="F370" s="7"/>
      <c r="G370" s="7"/>
      <c r="H370" s="7"/>
      <c r="I370" s="7"/>
      <c r="J370" s="7"/>
      <c r="K370" s="7"/>
      <c r="L370" s="7"/>
      <c r="M370" s="7"/>
      <c r="N370" s="7"/>
      <c r="O370" s="7"/>
      <c r="P370" s="7"/>
      <c r="Q370" s="7"/>
      <c r="R370" s="7"/>
    </row>
    <row r="371" spans="1:18">
      <c r="A371" s="7"/>
      <c r="B371" s="7"/>
      <c r="C371" s="7"/>
      <c r="D371" s="7"/>
      <c r="E371" s="7"/>
      <c r="F371" s="7"/>
      <c r="G371" s="7"/>
      <c r="H371" s="7"/>
      <c r="I371" s="7"/>
      <c r="J371" s="7"/>
      <c r="K371" s="7"/>
      <c r="L371" s="7"/>
      <c r="M371" s="7"/>
      <c r="N371" s="7"/>
      <c r="O371" s="7"/>
      <c r="P371" s="7"/>
      <c r="Q371" s="7"/>
      <c r="R371" s="7"/>
    </row>
    <row r="372" spans="1:18">
      <c r="A372" s="7"/>
      <c r="B372" s="7"/>
      <c r="C372" s="7"/>
      <c r="D372" s="7"/>
      <c r="E372" s="7"/>
      <c r="F372" s="7"/>
      <c r="G372" s="7"/>
      <c r="H372" s="7"/>
      <c r="I372" s="7"/>
      <c r="J372" s="7"/>
      <c r="K372" s="7"/>
      <c r="L372" s="7"/>
      <c r="M372" s="7"/>
      <c r="N372" s="7"/>
      <c r="O372" s="7"/>
      <c r="P372" s="7"/>
      <c r="Q372" s="7"/>
      <c r="R372" s="7"/>
    </row>
    <row r="373" spans="1:18">
      <c r="A373" s="7"/>
      <c r="B373" s="7"/>
      <c r="C373" s="7"/>
      <c r="D373" s="7"/>
      <c r="E373" s="7"/>
      <c r="F373" s="7"/>
      <c r="G373" s="7"/>
      <c r="H373" s="7"/>
      <c r="I373" s="7"/>
      <c r="J373" s="7"/>
      <c r="K373" s="7"/>
      <c r="L373" s="7"/>
      <c r="M373" s="7"/>
      <c r="N373" s="7"/>
      <c r="O373" s="7"/>
      <c r="P373" s="7"/>
      <c r="Q373" s="7"/>
      <c r="R373" s="7"/>
    </row>
    <row r="374" spans="1:18">
      <c r="A374" s="7"/>
      <c r="B374" s="7"/>
      <c r="C374" s="7"/>
      <c r="D374" s="7"/>
      <c r="E374" s="7"/>
      <c r="F374" s="7"/>
      <c r="G374" s="7"/>
      <c r="H374" s="7"/>
      <c r="I374" s="7"/>
      <c r="J374" s="7"/>
      <c r="K374" s="7"/>
      <c r="L374" s="7"/>
      <c r="M374" s="7"/>
      <c r="N374" s="7"/>
      <c r="O374" s="7"/>
      <c r="P374" s="7"/>
      <c r="Q374" s="7"/>
      <c r="R374" s="7"/>
    </row>
    <row r="375" spans="1:18">
      <c r="A375" s="7"/>
      <c r="B375" s="7"/>
      <c r="C375" s="7"/>
      <c r="D375" s="7"/>
      <c r="E375" s="7"/>
      <c r="F375" s="7"/>
      <c r="G375" s="7"/>
      <c r="H375" s="7"/>
      <c r="I375" s="7"/>
      <c r="J375" s="7"/>
      <c r="K375" s="7"/>
      <c r="L375" s="7"/>
      <c r="M375" s="7"/>
      <c r="N375" s="7"/>
      <c r="O375" s="7"/>
      <c r="P375" s="7"/>
      <c r="Q375" s="7"/>
      <c r="R375" s="7"/>
    </row>
    <row r="376" spans="1:18">
      <c r="A376" s="7"/>
      <c r="B376" s="7"/>
      <c r="C376" s="7"/>
      <c r="D376" s="7"/>
      <c r="E376" s="7"/>
      <c r="F376" s="7"/>
      <c r="G376" s="7"/>
      <c r="H376" s="7"/>
      <c r="I376" s="7"/>
      <c r="J376" s="7"/>
      <c r="K376" s="7"/>
      <c r="L376" s="7"/>
      <c r="M376" s="7"/>
      <c r="N376" s="7"/>
      <c r="O376" s="7"/>
      <c r="P376" s="7"/>
      <c r="Q376" s="7"/>
      <c r="R376" s="7"/>
    </row>
    <row r="377" spans="1:18">
      <c r="A377" s="7"/>
      <c r="B377" s="7"/>
      <c r="C377" s="7"/>
      <c r="D377" s="7"/>
      <c r="E377" s="7"/>
      <c r="F377" s="7"/>
      <c r="G377" s="7"/>
      <c r="H377" s="7"/>
      <c r="I377" s="7"/>
      <c r="J377" s="7"/>
      <c r="K377" s="7"/>
      <c r="L377" s="7"/>
      <c r="M377" s="7"/>
      <c r="N377" s="7"/>
      <c r="O377" s="7"/>
      <c r="P377" s="7"/>
      <c r="Q377" s="7"/>
      <c r="R377" s="7"/>
    </row>
    <row r="378" spans="1:18">
      <c r="A378" s="7"/>
      <c r="B378" s="7"/>
      <c r="C378" s="7"/>
      <c r="D378" s="7"/>
      <c r="E378" s="7"/>
      <c r="F378" s="7"/>
      <c r="G378" s="7"/>
      <c r="H378" s="7"/>
      <c r="I378" s="7"/>
      <c r="J378" s="7"/>
      <c r="K378" s="7"/>
      <c r="L378" s="7"/>
      <c r="M378" s="7"/>
      <c r="N378" s="7"/>
      <c r="O378" s="7"/>
      <c r="P378" s="7"/>
      <c r="Q378" s="7"/>
      <c r="R378" s="7"/>
    </row>
    <row r="379" spans="1:18">
      <c r="A379" s="7"/>
      <c r="B379" s="7"/>
      <c r="C379" s="7"/>
      <c r="D379" s="7"/>
      <c r="E379" s="7"/>
      <c r="F379" s="7"/>
      <c r="G379" s="7"/>
      <c r="H379" s="7"/>
      <c r="I379" s="7"/>
      <c r="J379" s="7"/>
      <c r="K379" s="7"/>
      <c r="L379" s="7"/>
      <c r="M379" s="7"/>
      <c r="N379" s="7"/>
      <c r="O379" s="7"/>
      <c r="P379" s="7"/>
      <c r="Q379" s="7"/>
      <c r="R379" s="7"/>
    </row>
    <row r="380" spans="1:18">
      <c r="A380" s="7"/>
      <c r="B380" s="7"/>
      <c r="C380" s="7"/>
      <c r="D380" s="7"/>
      <c r="E380" s="7"/>
      <c r="F380" s="7"/>
      <c r="G380" s="7"/>
      <c r="H380" s="7"/>
      <c r="I380" s="7"/>
      <c r="J380" s="7"/>
      <c r="K380" s="7"/>
      <c r="L380" s="7"/>
      <c r="M380" s="7"/>
      <c r="N380" s="7"/>
      <c r="O380" s="7"/>
      <c r="P380" s="7"/>
      <c r="Q380" s="7"/>
      <c r="R380" s="7"/>
    </row>
    <row r="381" spans="1:18">
      <c r="A381" s="7"/>
      <c r="B381" s="7"/>
      <c r="C381" s="7"/>
      <c r="D381" s="7"/>
      <c r="E381" s="7"/>
      <c r="F381" s="7"/>
      <c r="G381" s="7"/>
      <c r="H381" s="7"/>
      <c r="I381" s="7"/>
      <c r="J381" s="7"/>
      <c r="K381" s="7"/>
      <c r="L381" s="7"/>
      <c r="M381" s="7"/>
      <c r="N381" s="7"/>
      <c r="O381" s="7"/>
      <c r="P381" s="7"/>
      <c r="Q381" s="7"/>
      <c r="R381" s="7"/>
    </row>
    <row r="382" spans="1:18">
      <c r="A382" s="7"/>
      <c r="B382" s="7"/>
      <c r="C382" s="7"/>
      <c r="D382" s="7"/>
      <c r="E382" s="7"/>
      <c r="F382" s="7"/>
      <c r="G382" s="7"/>
      <c r="H382" s="7"/>
      <c r="I382" s="7"/>
      <c r="J382" s="7"/>
      <c r="K382" s="7"/>
      <c r="L382" s="7"/>
      <c r="M382" s="7"/>
      <c r="N382" s="7"/>
      <c r="O382" s="7"/>
      <c r="P382" s="7"/>
      <c r="Q382" s="7"/>
      <c r="R382" s="7"/>
    </row>
    <row r="383" spans="1:18">
      <c r="A383" s="7"/>
      <c r="B383" s="7"/>
      <c r="C383" s="7"/>
      <c r="D383" s="7"/>
      <c r="E383" s="7"/>
      <c r="F383" s="7"/>
      <c r="G383" s="7"/>
      <c r="H383" s="7"/>
      <c r="I383" s="7"/>
      <c r="J383" s="7"/>
      <c r="K383" s="7"/>
      <c r="L383" s="7"/>
      <c r="M383" s="7"/>
      <c r="N383" s="7"/>
      <c r="O383" s="7"/>
      <c r="P383" s="7"/>
      <c r="Q383" s="7"/>
      <c r="R383" s="7"/>
    </row>
    <row r="384" spans="1:18">
      <c r="A384" s="7"/>
      <c r="B384" s="7"/>
      <c r="C384" s="7"/>
      <c r="D384" s="7"/>
      <c r="E384" s="7"/>
      <c r="F384" s="7"/>
      <c r="G384" s="7"/>
      <c r="H384" s="7"/>
      <c r="I384" s="7"/>
      <c r="J384" s="7"/>
      <c r="K384" s="7"/>
      <c r="L384" s="7"/>
      <c r="M384" s="7"/>
      <c r="N384" s="7"/>
      <c r="O384" s="7"/>
      <c r="P384" s="7"/>
      <c r="Q384" s="7"/>
      <c r="R384" s="7"/>
    </row>
    <row r="385" spans="1:18">
      <c r="A385" s="7"/>
      <c r="B385" s="7"/>
      <c r="C385" s="7"/>
      <c r="D385" s="7"/>
      <c r="E385" s="7"/>
      <c r="F385" s="7"/>
      <c r="G385" s="7"/>
      <c r="H385" s="7"/>
      <c r="I385" s="7"/>
      <c r="J385" s="7"/>
      <c r="K385" s="7"/>
      <c r="L385" s="7"/>
      <c r="M385" s="7"/>
      <c r="N385" s="7"/>
      <c r="O385" s="7"/>
      <c r="P385" s="7"/>
      <c r="Q385" s="7"/>
      <c r="R385" s="7"/>
    </row>
    <row r="386" spans="1:18">
      <c r="A386" s="7"/>
      <c r="B386" s="7"/>
      <c r="C386" s="7"/>
      <c r="D386" s="7"/>
      <c r="E386" s="7"/>
      <c r="F386" s="7"/>
      <c r="G386" s="7"/>
      <c r="H386" s="7"/>
      <c r="I386" s="7"/>
      <c r="J386" s="7"/>
      <c r="K386" s="7"/>
      <c r="L386" s="7"/>
      <c r="M386" s="7"/>
      <c r="N386" s="7"/>
      <c r="O386" s="7"/>
      <c r="P386" s="7"/>
      <c r="Q386" s="7"/>
      <c r="R386" s="7"/>
    </row>
    <row r="387" spans="1:18">
      <c r="A387" s="7"/>
      <c r="B387" s="7"/>
      <c r="C387" s="7"/>
      <c r="D387" s="7"/>
      <c r="E387" s="7"/>
      <c r="F387" s="7"/>
      <c r="G387" s="7"/>
      <c r="H387" s="7"/>
      <c r="I387" s="7"/>
      <c r="J387" s="7"/>
      <c r="K387" s="7"/>
      <c r="L387" s="7"/>
      <c r="M387" s="7"/>
      <c r="N387" s="7"/>
      <c r="O387" s="7"/>
      <c r="P387" s="7"/>
      <c r="Q387" s="7"/>
      <c r="R387" s="7"/>
    </row>
    <row r="388" spans="1:18">
      <c r="A388" s="7"/>
      <c r="B388" s="7"/>
      <c r="C388" s="7"/>
      <c r="D388" s="7"/>
      <c r="E388" s="7"/>
      <c r="F388" s="7"/>
      <c r="G388" s="7"/>
      <c r="H388" s="7"/>
      <c r="I388" s="7"/>
      <c r="J388" s="7"/>
      <c r="K388" s="7"/>
      <c r="L388" s="7"/>
      <c r="M388" s="7"/>
      <c r="N388" s="7"/>
      <c r="O388" s="7"/>
      <c r="P388" s="7"/>
      <c r="Q388" s="7"/>
      <c r="R388" s="7"/>
    </row>
    <row r="389" spans="1:18">
      <c r="A389" s="7"/>
      <c r="B389" s="7"/>
      <c r="C389" s="7"/>
      <c r="D389" s="7"/>
      <c r="E389" s="7"/>
      <c r="F389" s="7"/>
      <c r="G389" s="7"/>
      <c r="H389" s="7"/>
      <c r="I389" s="7"/>
      <c r="J389" s="7"/>
      <c r="K389" s="7"/>
      <c r="L389" s="7"/>
      <c r="M389" s="7"/>
      <c r="N389" s="7"/>
      <c r="O389" s="7"/>
      <c r="P389" s="7"/>
      <c r="Q389" s="7"/>
      <c r="R389" s="7"/>
    </row>
    <row r="390" spans="1:18">
      <c r="A390" s="7"/>
      <c r="B390" s="7"/>
      <c r="C390" s="7"/>
      <c r="D390" s="7"/>
      <c r="E390" s="7"/>
      <c r="F390" s="7"/>
      <c r="G390" s="7"/>
      <c r="H390" s="7"/>
      <c r="I390" s="7"/>
      <c r="J390" s="7"/>
      <c r="K390" s="7"/>
      <c r="L390" s="7"/>
      <c r="M390" s="7"/>
      <c r="N390" s="7"/>
      <c r="O390" s="7"/>
      <c r="P390" s="7"/>
      <c r="Q390" s="7"/>
      <c r="R390" s="7"/>
    </row>
    <row r="391" spans="1:18">
      <c r="A391" s="7"/>
      <c r="B391" s="7"/>
      <c r="C391" s="7"/>
      <c r="D391" s="7"/>
      <c r="E391" s="7"/>
      <c r="F391" s="7"/>
      <c r="G391" s="7"/>
      <c r="H391" s="7"/>
      <c r="I391" s="7"/>
      <c r="J391" s="7"/>
      <c r="K391" s="7"/>
      <c r="L391" s="7"/>
      <c r="M391" s="7"/>
      <c r="N391" s="7"/>
      <c r="O391" s="7"/>
      <c r="P391" s="7"/>
      <c r="Q391" s="7"/>
      <c r="R391" s="7"/>
    </row>
    <row r="392" spans="1:18">
      <c r="A392" s="7"/>
      <c r="B392" s="7"/>
      <c r="C392" s="7"/>
      <c r="D392" s="7"/>
      <c r="E392" s="7"/>
      <c r="F392" s="7"/>
      <c r="G392" s="7"/>
      <c r="H392" s="7"/>
      <c r="I392" s="7"/>
      <c r="J392" s="7"/>
      <c r="K392" s="7"/>
      <c r="L392" s="7"/>
      <c r="M392" s="7"/>
      <c r="N392" s="7"/>
      <c r="O392" s="7"/>
      <c r="P392" s="7"/>
      <c r="Q392" s="7"/>
      <c r="R392" s="7"/>
    </row>
    <row r="393" spans="1:18">
      <c r="A393" s="7"/>
      <c r="B393" s="7"/>
      <c r="C393" s="7"/>
      <c r="D393" s="7"/>
      <c r="E393" s="7"/>
      <c r="F393" s="7"/>
      <c r="G393" s="7"/>
      <c r="H393" s="7"/>
      <c r="I393" s="7"/>
      <c r="J393" s="7"/>
      <c r="K393" s="7"/>
      <c r="L393" s="7"/>
      <c r="M393" s="7"/>
      <c r="N393" s="7"/>
      <c r="O393" s="7"/>
      <c r="P393" s="7"/>
      <c r="Q393" s="7"/>
      <c r="R393" s="7"/>
    </row>
    <row r="394" spans="1:18">
      <c r="A394" s="7"/>
      <c r="B394" s="7"/>
      <c r="C394" s="7"/>
      <c r="D394" s="7"/>
      <c r="E394" s="7"/>
      <c r="F394" s="7"/>
      <c r="G394" s="7"/>
      <c r="H394" s="7"/>
      <c r="I394" s="7"/>
      <c r="J394" s="7"/>
      <c r="K394" s="7"/>
      <c r="L394" s="7"/>
      <c r="M394" s="7"/>
      <c r="N394" s="7"/>
      <c r="O394" s="7"/>
      <c r="P394" s="7"/>
      <c r="Q394" s="7"/>
      <c r="R394" s="7"/>
    </row>
    <row r="395" spans="1:18">
      <c r="A395" s="7"/>
      <c r="B395" s="7"/>
      <c r="C395" s="7"/>
      <c r="D395" s="7"/>
      <c r="E395" s="7"/>
      <c r="F395" s="7"/>
      <c r="G395" s="7"/>
      <c r="H395" s="7"/>
      <c r="I395" s="7"/>
      <c r="J395" s="7"/>
      <c r="K395" s="7"/>
      <c r="L395" s="7"/>
      <c r="M395" s="7"/>
      <c r="N395" s="7"/>
      <c r="O395" s="7"/>
      <c r="P395" s="7"/>
      <c r="Q395" s="7"/>
      <c r="R395" s="7"/>
    </row>
    <row r="396" spans="1:18">
      <c r="A396" s="7"/>
      <c r="B396" s="7"/>
      <c r="C396" s="7"/>
      <c r="D396" s="7"/>
      <c r="E396" s="7"/>
      <c r="F396" s="7"/>
      <c r="G396" s="7"/>
      <c r="H396" s="7"/>
      <c r="I396" s="7"/>
      <c r="J396" s="7"/>
      <c r="K396" s="7"/>
      <c r="L396" s="7"/>
      <c r="M396" s="7"/>
      <c r="N396" s="7"/>
      <c r="O396" s="7"/>
      <c r="P396" s="7"/>
      <c r="Q396" s="7"/>
      <c r="R396" s="7"/>
    </row>
    <row r="397" spans="1:18">
      <c r="A397" s="7"/>
      <c r="B397" s="7"/>
      <c r="C397" s="7"/>
      <c r="D397" s="7"/>
      <c r="E397" s="7"/>
      <c r="F397" s="7"/>
      <c r="G397" s="7"/>
      <c r="H397" s="7"/>
      <c r="I397" s="7"/>
      <c r="J397" s="7"/>
      <c r="K397" s="7"/>
      <c r="L397" s="7"/>
      <c r="M397" s="7"/>
      <c r="N397" s="7"/>
      <c r="O397" s="7"/>
      <c r="P397" s="7"/>
      <c r="Q397" s="7"/>
      <c r="R397" s="7"/>
    </row>
    <row r="398" spans="1:18">
      <c r="A398" s="7"/>
      <c r="B398" s="7"/>
      <c r="C398" s="7"/>
      <c r="D398" s="7"/>
      <c r="E398" s="7"/>
      <c r="F398" s="7"/>
      <c r="G398" s="7"/>
      <c r="H398" s="7"/>
      <c r="I398" s="7"/>
      <c r="J398" s="7"/>
      <c r="K398" s="7"/>
      <c r="L398" s="7"/>
      <c r="M398" s="7"/>
      <c r="N398" s="7"/>
      <c r="O398" s="7"/>
      <c r="P398" s="7"/>
      <c r="Q398" s="7"/>
      <c r="R398" s="7"/>
    </row>
    <row r="399" spans="1:18">
      <c r="A399" s="7"/>
      <c r="B399" s="7"/>
      <c r="C399" s="7"/>
      <c r="D399" s="7"/>
      <c r="E399" s="7"/>
      <c r="F399" s="7"/>
      <c r="G399" s="7"/>
      <c r="H399" s="7"/>
      <c r="I399" s="7"/>
      <c r="J399" s="7"/>
      <c r="K399" s="7"/>
      <c r="L399" s="7"/>
      <c r="M399" s="7"/>
      <c r="N399" s="7"/>
      <c r="O399" s="7"/>
      <c r="P399" s="7"/>
      <c r="Q399" s="7"/>
      <c r="R399" s="7"/>
    </row>
    <row r="400" spans="1:18">
      <c r="A400" s="7"/>
      <c r="B400" s="7"/>
      <c r="C400" s="7"/>
      <c r="D400" s="7"/>
      <c r="E400" s="7"/>
      <c r="F400" s="7"/>
      <c r="G400" s="7"/>
      <c r="H400" s="7"/>
      <c r="I400" s="7"/>
      <c r="J400" s="7"/>
      <c r="K400" s="7"/>
      <c r="L400" s="7"/>
      <c r="M400" s="7"/>
      <c r="N400" s="7"/>
      <c r="O400" s="7"/>
      <c r="P400" s="7"/>
      <c r="Q400" s="7"/>
      <c r="R400" s="7"/>
    </row>
    <row r="401" spans="1:18">
      <c r="A401" s="7"/>
      <c r="B401" s="7"/>
      <c r="C401" s="7"/>
      <c r="D401" s="7"/>
      <c r="E401" s="7"/>
      <c r="F401" s="7"/>
      <c r="G401" s="7"/>
      <c r="H401" s="7"/>
      <c r="I401" s="7"/>
      <c r="J401" s="7"/>
      <c r="K401" s="7"/>
      <c r="L401" s="7"/>
      <c r="M401" s="7"/>
      <c r="N401" s="7"/>
      <c r="O401" s="7"/>
      <c r="P401" s="7"/>
      <c r="Q401" s="7"/>
      <c r="R401" s="7"/>
    </row>
    <row r="402" spans="1:18">
      <c r="A402" s="7"/>
      <c r="B402" s="7"/>
      <c r="C402" s="7"/>
      <c r="D402" s="7"/>
      <c r="E402" s="7"/>
      <c r="F402" s="7"/>
      <c r="G402" s="7"/>
      <c r="H402" s="7"/>
      <c r="I402" s="7"/>
      <c r="J402" s="7"/>
      <c r="K402" s="7"/>
      <c r="L402" s="7"/>
      <c r="M402" s="7"/>
      <c r="N402" s="7"/>
      <c r="O402" s="7"/>
      <c r="P402" s="7"/>
      <c r="Q402" s="7"/>
      <c r="R402" s="7"/>
    </row>
    <row r="403" spans="1:18">
      <c r="A403" s="7"/>
      <c r="B403" s="7"/>
      <c r="C403" s="7"/>
      <c r="D403" s="7"/>
      <c r="E403" s="7"/>
      <c r="F403" s="7"/>
      <c r="G403" s="7"/>
      <c r="H403" s="7"/>
      <c r="I403" s="7"/>
      <c r="J403" s="7"/>
      <c r="K403" s="7"/>
      <c r="L403" s="7"/>
      <c r="M403" s="7"/>
      <c r="N403" s="7"/>
      <c r="O403" s="7"/>
      <c r="P403" s="7"/>
      <c r="Q403" s="7"/>
      <c r="R403" s="7"/>
    </row>
    <row r="404" spans="1:18">
      <c r="A404" s="7"/>
      <c r="B404" s="7"/>
      <c r="C404" s="7"/>
      <c r="D404" s="7"/>
      <c r="E404" s="7"/>
      <c r="F404" s="7"/>
      <c r="G404" s="7"/>
      <c r="H404" s="7"/>
      <c r="I404" s="7"/>
      <c r="J404" s="7"/>
      <c r="K404" s="7"/>
      <c r="L404" s="7"/>
      <c r="M404" s="7"/>
      <c r="N404" s="7"/>
      <c r="O404" s="7"/>
      <c r="P404" s="7"/>
      <c r="Q404" s="7"/>
      <c r="R404" s="7"/>
    </row>
    <row r="405" spans="1:18">
      <c r="A405" s="7"/>
      <c r="B405" s="7"/>
      <c r="C405" s="7"/>
      <c r="D405" s="7"/>
      <c r="E405" s="7"/>
      <c r="F405" s="7"/>
      <c r="G405" s="7"/>
      <c r="H405" s="7"/>
      <c r="I405" s="7"/>
      <c r="J405" s="7"/>
      <c r="K405" s="7"/>
      <c r="L405" s="7"/>
      <c r="M405" s="7"/>
      <c r="N405" s="7"/>
      <c r="O405" s="7"/>
      <c r="P405" s="7"/>
      <c r="Q405" s="7"/>
      <c r="R405" s="7"/>
    </row>
    <row r="406" spans="1:18">
      <c r="A406" s="7"/>
      <c r="B406" s="7"/>
      <c r="C406" s="7"/>
      <c r="D406" s="7"/>
      <c r="E406" s="7"/>
      <c r="F406" s="7"/>
      <c r="G406" s="7"/>
      <c r="H406" s="7"/>
      <c r="I406" s="7"/>
      <c r="J406" s="7"/>
      <c r="K406" s="7"/>
      <c r="L406" s="7"/>
      <c r="M406" s="7"/>
      <c r="N406" s="7"/>
      <c r="O406" s="7"/>
      <c r="P406" s="7"/>
      <c r="Q406" s="7"/>
      <c r="R406" s="7"/>
    </row>
    <row r="407" spans="1:18">
      <c r="A407" s="7"/>
      <c r="B407" s="7"/>
      <c r="C407" s="7"/>
      <c r="D407" s="7"/>
      <c r="E407" s="7"/>
      <c r="F407" s="7"/>
      <c r="G407" s="7"/>
      <c r="H407" s="7"/>
      <c r="I407" s="7"/>
      <c r="J407" s="7"/>
      <c r="K407" s="7"/>
      <c r="L407" s="7"/>
      <c r="M407" s="7"/>
      <c r="N407" s="7"/>
      <c r="O407" s="7"/>
      <c r="P407" s="7"/>
      <c r="Q407" s="7"/>
      <c r="R407" s="7"/>
    </row>
    <row r="408" spans="1:18">
      <c r="A408" s="7"/>
      <c r="B408" s="7"/>
      <c r="C408" s="7"/>
      <c r="D408" s="7"/>
      <c r="E408" s="7"/>
      <c r="F408" s="7"/>
      <c r="G408" s="7"/>
      <c r="H408" s="7"/>
      <c r="I408" s="7"/>
      <c r="J408" s="7"/>
      <c r="K408" s="7"/>
      <c r="L408" s="7"/>
      <c r="M408" s="7"/>
      <c r="N408" s="7"/>
      <c r="O408" s="7"/>
      <c r="P408" s="7"/>
      <c r="Q408" s="7"/>
      <c r="R408" s="7"/>
    </row>
    <row r="409" spans="1:18">
      <c r="A409" s="7"/>
      <c r="B409" s="7"/>
      <c r="C409" s="7"/>
      <c r="D409" s="7"/>
      <c r="E409" s="7"/>
      <c r="F409" s="7"/>
      <c r="G409" s="7"/>
      <c r="H409" s="7"/>
      <c r="I409" s="7"/>
      <c r="J409" s="7"/>
      <c r="K409" s="7"/>
      <c r="L409" s="7"/>
      <c r="M409" s="7"/>
      <c r="N409" s="7"/>
      <c r="O409" s="7"/>
      <c r="P409" s="7"/>
      <c r="Q409" s="7"/>
      <c r="R409" s="7"/>
    </row>
    <row r="410" spans="1:18">
      <c r="A410" s="7"/>
      <c r="B410" s="7"/>
      <c r="C410" s="7"/>
      <c r="D410" s="7"/>
      <c r="E410" s="7"/>
      <c r="F410" s="7"/>
      <c r="G410" s="7"/>
      <c r="H410" s="7"/>
      <c r="I410" s="7"/>
      <c r="J410" s="7"/>
      <c r="K410" s="7"/>
      <c r="L410" s="7"/>
      <c r="M410" s="7"/>
      <c r="N410" s="7"/>
      <c r="O410" s="7"/>
      <c r="P410" s="7"/>
      <c r="Q410" s="7"/>
      <c r="R410" s="7"/>
    </row>
    <row r="411" spans="1:18">
      <c r="A411" s="7"/>
      <c r="B411" s="7"/>
      <c r="C411" s="7"/>
      <c r="D411" s="7"/>
      <c r="E411" s="7"/>
      <c r="F411" s="7"/>
      <c r="G411" s="7"/>
      <c r="H411" s="7"/>
      <c r="I411" s="7"/>
      <c r="J411" s="7"/>
      <c r="K411" s="7"/>
      <c r="L411" s="7"/>
      <c r="M411" s="7"/>
      <c r="N411" s="7"/>
      <c r="O411" s="7"/>
      <c r="P411" s="7"/>
      <c r="Q411" s="7"/>
      <c r="R411" s="7"/>
    </row>
    <row r="412" spans="1:18">
      <c r="A412" s="7"/>
      <c r="B412" s="7"/>
      <c r="C412" s="7"/>
      <c r="D412" s="7"/>
      <c r="E412" s="7"/>
      <c r="F412" s="7"/>
      <c r="G412" s="7"/>
      <c r="H412" s="7"/>
      <c r="I412" s="7"/>
      <c r="J412" s="7"/>
      <c r="K412" s="7"/>
      <c r="L412" s="7"/>
      <c r="M412" s="7"/>
      <c r="N412" s="7"/>
      <c r="O412" s="7"/>
      <c r="P412" s="7"/>
      <c r="Q412" s="7"/>
      <c r="R412" s="7"/>
    </row>
    <row r="413" spans="1:18">
      <c r="A413" s="7"/>
      <c r="B413" s="7"/>
      <c r="C413" s="7"/>
      <c r="D413" s="7"/>
      <c r="E413" s="7"/>
      <c r="F413" s="7"/>
      <c r="G413" s="7"/>
      <c r="H413" s="7"/>
      <c r="I413" s="7"/>
      <c r="J413" s="7"/>
      <c r="K413" s="7"/>
      <c r="L413" s="7"/>
      <c r="M413" s="7"/>
      <c r="N413" s="7"/>
      <c r="O413" s="7"/>
      <c r="P413" s="7"/>
      <c r="Q413" s="7"/>
      <c r="R413" s="7"/>
    </row>
    <row r="414" spans="1:18">
      <c r="A414" s="7"/>
      <c r="B414" s="7"/>
      <c r="C414" s="7"/>
      <c r="D414" s="7"/>
      <c r="E414" s="7"/>
      <c r="F414" s="7"/>
      <c r="G414" s="7"/>
      <c r="H414" s="7"/>
      <c r="I414" s="7"/>
      <c r="J414" s="7"/>
      <c r="K414" s="7"/>
      <c r="L414" s="7"/>
      <c r="M414" s="7"/>
      <c r="N414" s="7"/>
      <c r="O414" s="7"/>
      <c r="P414" s="7"/>
      <c r="Q414" s="7"/>
      <c r="R414" s="7"/>
    </row>
    <row r="415" spans="1:18">
      <c r="A415" s="7"/>
      <c r="B415" s="7"/>
      <c r="C415" s="7"/>
      <c r="D415" s="7"/>
      <c r="E415" s="7"/>
      <c r="F415" s="7"/>
      <c r="G415" s="7"/>
      <c r="H415" s="7"/>
      <c r="I415" s="7"/>
      <c r="J415" s="7"/>
      <c r="K415" s="7"/>
      <c r="L415" s="7"/>
      <c r="M415" s="7"/>
      <c r="N415" s="7"/>
      <c r="O415" s="7"/>
      <c r="P415" s="7"/>
      <c r="Q415" s="7"/>
      <c r="R415" s="7"/>
    </row>
    <row r="416" spans="1:18">
      <c r="A416" s="7"/>
      <c r="B416" s="7"/>
      <c r="C416" s="7"/>
      <c r="D416" s="7"/>
      <c r="E416" s="7"/>
      <c r="F416" s="7"/>
      <c r="G416" s="7"/>
      <c r="H416" s="7"/>
      <c r="I416" s="7"/>
      <c r="J416" s="7"/>
      <c r="K416" s="7"/>
      <c r="L416" s="7"/>
      <c r="M416" s="7"/>
      <c r="N416" s="7"/>
      <c r="O416" s="7"/>
      <c r="P416" s="7"/>
      <c r="Q416" s="7"/>
      <c r="R416" s="7"/>
    </row>
    <row r="417" spans="1:18">
      <c r="A417" s="7"/>
      <c r="B417" s="7"/>
      <c r="C417" s="7"/>
      <c r="D417" s="7"/>
      <c r="E417" s="7"/>
      <c r="F417" s="7"/>
      <c r="G417" s="7"/>
      <c r="H417" s="7"/>
      <c r="I417" s="7"/>
      <c r="J417" s="7"/>
      <c r="K417" s="7"/>
      <c r="L417" s="7"/>
      <c r="M417" s="7"/>
      <c r="N417" s="7"/>
      <c r="O417" s="7"/>
      <c r="P417" s="7"/>
      <c r="Q417" s="7"/>
      <c r="R417" s="7"/>
    </row>
    <row r="418" spans="1:18">
      <c r="A418" s="7"/>
      <c r="B418" s="7"/>
      <c r="C418" s="7"/>
      <c r="D418" s="7"/>
      <c r="E418" s="7"/>
      <c r="F418" s="7"/>
      <c r="G418" s="7"/>
      <c r="H418" s="7"/>
      <c r="I418" s="7"/>
      <c r="J418" s="7"/>
      <c r="K418" s="7"/>
      <c r="L418" s="7"/>
      <c r="M418" s="7"/>
      <c r="N418" s="7"/>
      <c r="O418" s="7"/>
      <c r="P418" s="7"/>
      <c r="Q418" s="7"/>
      <c r="R418" s="7"/>
    </row>
    <row r="419" spans="1:18">
      <c r="A419" s="7"/>
      <c r="B419" s="7"/>
      <c r="C419" s="7"/>
      <c r="D419" s="7"/>
      <c r="E419" s="7"/>
      <c r="F419" s="7"/>
      <c r="G419" s="7"/>
      <c r="H419" s="7"/>
      <c r="I419" s="7"/>
      <c r="J419" s="7"/>
      <c r="K419" s="7"/>
      <c r="L419" s="7"/>
      <c r="M419" s="7"/>
      <c r="N419" s="7"/>
      <c r="O419" s="7"/>
      <c r="P419" s="7"/>
      <c r="Q419" s="7"/>
      <c r="R419" s="7"/>
    </row>
    <row r="420" spans="1:18">
      <c r="A420" s="7"/>
      <c r="B420" s="7"/>
      <c r="C420" s="7"/>
      <c r="D420" s="7"/>
      <c r="E420" s="7"/>
      <c r="F420" s="7"/>
      <c r="G420" s="7"/>
      <c r="H420" s="7"/>
      <c r="I420" s="7"/>
      <c r="J420" s="7"/>
      <c r="K420" s="7"/>
      <c r="L420" s="7"/>
      <c r="M420" s="7"/>
      <c r="N420" s="7"/>
      <c r="O420" s="7"/>
      <c r="P420" s="7"/>
      <c r="Q420" s="7"/>
      <c r="R420" s="7"/>
    </row>
    <row r="421" spans="1:18">
      <c r="A421" s="7"/>
      <c r="B421" s="7"/>
      <c r="C421" s="7"/>
      <c r="D421" s="7"/>
      <c r="E421" s="7"/>
      <c r="F421" s="7"/>
      <c r="G421" s="7"/>
      <c r="H421" s="7"/>
      <c r="I421" s="7"/>
      <c r="J421" s="7"/>
      <c r="K421" s="7"/>
      <c r="L421" s="7"/>
      <c r="M421" s="7"/>
      <c r="N421" s="7"/>
      <c r="O421" s="7"/>
      <c r="P421" s="7"/>
      <c r="Q421" s="7"/>
      <c r="R421" s="7"/>
    </row>
    <row r="422" spans="1:18">
      <c r="A422" s="7"/>
      <c r="B422" s="7"/>
      <c r="C422" s="7"/>
      <c r="D422" s="7"/>
      <c r="E422" s="7"/>
      <c r="F422" s="7"/>
      <c r="G422" s="7"/>
      <c r="H422" s="7"/>
      <c r="I422" s="7"/>
      <c r="J422" s="7"/>
      <c r="K422" s="7"/>
      <c r="L422" s="7"/>
      <c r="M422" s="7"/>
      <c r="N422" s="7"/>
      <c r="O422" s="7"/>
      <c r="P422" s="7"/>
      <c r="Q422" s="7"/>
      <c r="R422" s="7"/>
    </row>
    <row r="423" spans="1:18">
      <c r="A423" s="7"/>
      <c r="B423" s="7"/>
      <c r="C423" s="7"/>
      <c r="D423" s="7"/>
      <c r="E423" s="7"/>
      <c r="F423" s="7"/>
      <c r="G423" s="7"/>
      <c r="H423" s="7"/>
      <c r="I423" s="7"/>
      <c r="J423" s="7"/>
      <c r="K423" s="7"/>
      <c r="L423" s="7"/>
      <c r="M423" s="7"/>
      <c r="N423" s="7"/>
      <c r="O423" s="7"/>
      <c r="P423" s="7"/>
      <c r="Q423" s="7"/>
      <c r="R423" s="7"/>
    </row>
    <row r="424" spans="1:18">
      <c r="A424" s="7"/>
      <c r="B424" s="7"/>
      <c r="C424" s="7"/>
      <c r="D424" s="7"/>
      <c r="E424" s="7"/>
      <c r="F424" s="7"/>
      <c r="G424" s="7"/>
      <c r="H424" s="7"/>
      <c r="I424" s="7"/>
      <c r="J424" s="7"/>
      <c r="K424" s="7"/>
      <c r="L424" s="7"/>
      <c r="M424" s="7"/>
      <c r="N424" s="7"/>
      <c r="O424" s="7"/>
      <c r="P424" s="7"/>
      <c r="Q424" s="7"/>
      <c r="R424" s="7"/>
    </row>
    <row r="425" spans="1:18">
      <c r="A425" s="7"/>
      <c r="B425" s="7"/>
      <c r="C425" s="7"/>
      <c r="D425" s="7"/>
      <c r="E425" s="7"/>
      <c r="F425" s="7"/>
      <c r="G425" s="7"/>
      <c r="H425" s="7"/>
      <c r="I425" s="7"/>
      <c r="J425" s="7"/>
      <c r="K425" s="7"/>
      <c r="L425" s="7"/>
      <c r="M425" s="7"/>
      <c r="N425" s="7"/>
      <c r="O425" s="7"/>
      <c r="P425" s="7"/>
      <c r="Q425" s="7"/>
      <c r="R425" s="7"/>
    </row>
    <row r="426" spans="1:18">
      <c r="A426" s="7"/>
      <c r="B426" s="7"/>
      <c r="C426" s="7"/>
      <c r="D426" s="7"/>
      <c r="E426" s="7"/>
      <c r="F426" s="7"/>
      <c r="G426" s="7"/>
      <c r="H426" s="7"/>
      <c r="I426" s="7"/>
      <c r="J426" s="7"/>
      <c r="K426" s="7"/>
      <c r="L426" s="7"/>
      <c r="M426" s="7"/>
      <c r="N426" s="7"/>
      <c r="O426" s="7"/>
      <c r="P426" s="7"/>
      <c r="Q426" s="7"/>
      <c r="R426" s="7"/>
    </row>
    <row r="427" spans="1:18">
      <c r="A427" s="7"/>
      <c r="B427" s="7"/>
      <c r="C427" s="7"/>
      <c r="D427" s="7"/>
      <c r="E427" s="7"/>
      <c r="F427" s="7"/>
      <c r="G427" s="7"/>
      <c r="H427" s="7"/>
      <c r="I427" s="7"/>
      <c r="J427" s="7"/>
      <c r="K427" s="7"/>
      <c r="L427" s="7"/>
      <c r="M427" s="7"/>
      <c r="N427" s="7"/>
      <c r="O427" s="7"/>
      <c r="P427" s="7"/>
      <c r="Q427" s="7"/>
      <c r="R427" s="7"/>
    </row>
    <row r="428" spans="1:18">
      <c r="A428" s="7"/>
      <c r="B428" s="7"/>
      <c r="C428" s="7"/>
      <c r="D428" s="7"/>
      <c r="E428" s="7"/>
      <c r="F428" s="7"/>
      <c r="G428" s="7"/>
      <c r="H428" s="7"/>
      <c r="I428" s="7"/>
      <c r="J428" s="7"/>
      <c r="K428" s="7"/>
      <c r="L428" s="7"/>
      <c r="M428" s="7"/>
      <c r="N428" s="7"/>
      <c r="O428" s="7"/>
      <c r="P428" s="7"/>
      <c r="Q428" s="7"/>
      <c r="R428" s="7"/>
    </row>
    <row r="429" spans="1:18">
      <c r="A429" s="7"/>
      <c r="B429" s="7"/>
      <c r="C429" s="7"/>
      <c r="D429" s="7"/>
      <c r="E429" s="7"/>
      <c r="F429" s="7"/>
      <c r="G429" s="7"/>
      <c r="H429" s="7"/>
      <c r="I429" s="7"/>
      <c r="J429" s="7"/>
      <c r="K429" s="7"/>
      <c r="L429" s="7"/>
      <c r="M429" s="7"/>
      <c r="N429" s="7"/>
      <c r="O429" s="7"/>
      <c r="P429" s="7"/>
      <c r="Q429" s="7"/>
      <c r="R429" s="7"/>
    </row>
    <row r="430" spans="1:18">
      <c r="A430" s="7"/>
      <c r="B430" s="7"/>
      <c r="C430" s="7"/>
      <c r="D430" s="7"/>
      <c r="E430" s="7"/>
      <c r="F430" s="7"/>
      <c r="G430" s="7"/>
      <c r="H430" s="7"/>
      <c r="I430" s="7"/>
      <c r="J430" s="7"/>
      <c r="K430" s="7"/>
      <c r="L430" s="7"/>
      <c r="M430" s="7"/>
      <c r="N430" s="7"/>
      <c r="O430" s="7"/>
      <c r="P430" s="7"/>
      <c r="Q430" s="7"/>
      <c r="R430" s="7"/>
    </row>
    <row r="431" spans="1:18">
      <c r="A431" s="7"/>
      <c r="B431" s="7"/>
      <c r="C431" s="7"/>
      <c r="D431" s="7"/>
      <c r="E431" s="7"/>
      <c r="F431" s="7"/>
      <c r="G431" s="7"/>
      <c r="H431" s="7"/>
      <c r="I431" s="7"/>
      <c r="J431" s="7"/>
      <c r="K431" s="7"/>
      <c r="L431" s="7"/>
      <c r="M431" s="7"/>
      <c r="N431" s="7"/>
      <c r="O431" s="7"/>
      <c r="P431" s="7"/>
      <c r="Q431" s="7"/>
      <c r="R431" s="7"/>
    </row>
    <row r="432" spans="1:18">
      <c r="A432" s="7"/>
      <c r="B432" s="7"/>
      <c r="C432" s="7"/>
      <c r="D432" s="7"/>
      <c r="E432" s="7"/>
      <c r="F432" s="7"/>
      <c r="G432" s="7"/>
      <c r="H432" s="7"/>
      <c r="I432" s="7"/>
      <c r="J432" s="7"/>
      <c r="K432" s="7"/>
      <c r="L432" s="7"/>
      <c r="M432" s="7"/>
      <c r="N432" s="7"/>
      <c r="O432" s="7"/>
      <c r="P432" s="7"/>
      <c r="Q432" s="7"/>
      <c r="R432" s="7"/>
    </row>
    <row r="433" spans="1:18">
      <c r="A433" s="7"/>
      <c r="B433" s="7"/>
      <c r="C433" s="7"/>
      <c r="D433" s="7"/>
      <c r="E433" s="7"/>
      <c r="F433" s="7"/>
      <c r="G433" s="7"/>
      <c r="H433" s="7"/>
      <c r="I433" s="7"/>
      <c r="J433" s="7"/>
      <c r="K433" s="7"/>
      <c r="L433" s="7"/>
      <c r="M433" s="7"/>
      <c r="N433" s="7"/>
      <c r="O433" s="7"/>
      <c r="P433" s="7"/>
      <c r="Q433" s="7"/>
      <c r="R433" s="7"/>
    </row>
    <row r="434" spans="1:18">
      <c r="A434" s="7"/>
      <c r="B434" s="7"/>
      <c r="C434" s="7"/>
      <c r="D434" s="7"/>
      <c r="E434" s="7"/>
      <c r="F434" s="7"/>
      <c r="G434" s="7"/>
      <c r="H434" s="7"/>
      <c r="I434" s="7"/>
      <c r="J434" s="7"/>
      <c r="K434" s="7"/>
      <c r="L434" s="7"/>
      <c r="M434" s="7"/>
      <c r="N434" s="7"/>
      <c r="O434" s="7"/>
      <c r="P434" s="7"/>
      <c r="Q434" s="7"/>
      <c r="R434" s="7"/>
    </row>
    <row r="435" spans="1:18">
      <c r="A435" s="7"/>
      <c r="B435" s="7"/>
      <c r="C435" s="7"/>
      <c r="D435" s="7"/>
      <c r="E435" s="7"/>
      <c r="F435" s="7"/>
      <c r="G435" s="7"/>
      <c r="H435" s="7"/>
      <c r="I435" s="7"/>
      <c r="J435" s="7"/>
      <c r="K435" s="7"/>
      <c r="L435" s="7"/>
      <c r="M435" s="7"/>
      <c r="N435" s="7"/>
      <c r="O435" s="7"/>
      <c r="P435" s="7"/>
      <c r="Q435" s="7"/>
      <c r="R435" s="7"/>
    </row>
    <row r="436" spans="1:18">
      <c r="A436" s="7"/>
      <c r="B436" s="7"/>
      <c r="C436" s="7"/>
      <c r="D436" s="7"/>
      <c r="E436" s="7"/>
      <c r="F436" s="7"/>
      <c r="G436" s="7"/>
      <c r="H436" s="7"/>
      <c r="I436" s="7"/>
      <c r="J436" s="7"/>
      <c r="K436" s="7"/>
      <c r="L436" s="7"/>
      <c r="M436" s="7"/>
      <c r="N436" s="7"/>
      <c r="O436" s="7"/>
      <c r="P436" s="7"/>
      <c r="Q436" s="7"/>
      <c r="R436" s="7"/>
    </row>
    <row r="437" spans="1:18">
      <c r="A437" s="7"/>
      <c r="B437" s="7"/>
      <c r="C437" s="7"/>
      <c r="D437" s="7"/>
      <c r="E437" s="7"/>
      <c r="F437" s="7"/>
      <c r="G437" s="7"/>
      <c r="H437" s="7"/>
      <c r="I437" s="7"/>
      <c r="J437" s="7"/>
      <c r="K437" s="7"/>
      <c r="L437" s="7"/>
      <c r="M437" s="7"/>
      <c r="N437" s="7"/>
      <c r="O437" s="7"/>
      <c r="P437" s="7"/>
      <c r="Q437" s="7"/>
      <c r="R437" s="7"/>
    </row>
    <row r="438" spans="1:18">
      <c r="A438" s="7"/>
      <c r="B438" s="7"/>
      <c r="C438" s="7"/>
      <c r="D438" s="7"/>
      <c r="E438" s="7"/>
      <c r="F438" s="7"/>
      <c r="G438" s="7"/>
      <c r="H438" s="7"/>
      <c r="I438" s="7"/>
      <c r="J438" s="7"/>
      <c r="K438" s="7"/>
      <c r="L438" s="7"/>
      <c r="M438" s="7"/>
      <c r="N438" s="7"/>
      <c r="O438" s="7"/>
      <c r="P438" s="7"/>
      <c r="Q438" s="7"/>
      <c r="R438" s="7"/>
    </row>
    <row r="439" spans="1:18">
      <c r="A439" s="7"/>
      <c r="B439" s="7"/>
      <c r="C439" s="7"/>
      <c r="D439" s="7"/>
      <c r="E439" s="7"/>
      <c r="F439" s="7"/>
      <c r="G439" s="7"/>
      <c r="H439" s="7"/>
      <c r="I439" s="7"/>
      <c r="J439" s="7"/>
      <c r="K439" s="7"/>
      <c r="L439" s="7"/>
      <c r="M439" s="7"/>
      <c r="N439" s="7"/>
      <c r="O439" s="7"/>
      <c r="P439" s="7"/>
      <c r="Q439" s="7"/>
      <c r="R439" s="7"/>
    </row>
    <row r="440" spans="1:18">
      <c r="A440" s="7"/>
      <c r="B440" s="7"/>
      <c r="C440" s="7"/>
      <c r="D440" s="7"/>
      <c r="E440" s="7"/>
      <c r="F440" s="7"/>
      <c r="G440" s="7"/>
      <c r="H440" s="7"/>
      <c r="I440" s="7"/>
      <c r="J440" s="7"/>
      <c r="K440" s="7"/>
      <c r="L440" s="7"/>
      <c r="M440" s="7"/>
      <c r="N440" s="7"/>
      <c r="O440" s="7"/>
      <c r="P440" s="7"/>
      <c r="Q440" s="7"/>
      <c r="R440" s="7"/>
    </row>
    <row r="441" spans="1:18">
      <c r="A441" s="7"/>
      <c r="B441" s="7"/>
      <c r="C441" s="7"/>
      <c r="D441" s="7"/>
      <c r="E441" s="7"/>
      <c r="F441" s="7"/>
      <c r="G441" s="7"/>
      <c r="H441" s="7"/>
      <c r="I441" s="7"/>
      <c r="J441" s="7"/>
      <c r="K441" s="7"/>
      <c r="L441" s="7"/>
      <c r="M441" s="7"/>
      <c r="N441" s="7"/>
      <c r="O441" s="7"/>
      <c r="P441" s="7"/>
      <c r="Q441" s="7"/>
      <c r="R441" s="7"/>
    </row>
    <row r="442" spans="1:18">
      <c r="A442" s="7"/>
      <c r="B442" s="7"/>
      <c r="C442" s="7"/>
      <c r="D442" s="7"/>
      <c r="E442" s="7"/>
      <c r="F442" s="7"/>
      <c r="G442" s="7"/>
      <c r="H442" s="7"/>
      <c r="I442" s="7"/>
      <c r="J442" s="7"/>
      <c r="K442" s="7"/>
      <c r="L442" s="7"/>
      <c r="M442" s="7"/>
      <c r="N442" s="7"/>
      <c r="O442" s="7"/>
      <c r="P442" s="7"/>
      <c r="Q442" s="7"/>
      <c r="R442" s="7"/>
    </row>
    <row r="443" spans="1:18">
      <c r="A443" s="7"/>
      <c r="B443" s="7"/>
      <c r="C443" s="7"/>
      <c r="D443" s="7"/>
      <c r="E443" s="7"/>
      <c r="F443" s="7"/>
      <c r="G443" s="7"/>
      <c r="H443" s="7"/>
      <c r="I443" s="7"/>
      <c r="J443" s="7"/>
      <c r="K443" s="7"/>
      <c r="L443" s="7"/>
      <c r="M443" s="7"/>
      <c r="N443" s="7"/>
      <c r="O443" s="7"/>
      <c r="P443" s="7"/>
      <c r="Q443" s="7"/>
      <c r="R443" s="7"/>
    </row>
    <row r="444" spans="1:18">
      <c r="A444" s="7"/>
      <c r="B444" s="7"/>
      <c r="C444" s="7"/>
      <c r="D444" s="7"/>
      <c r="E444" s="7"/>
      <c r="F444" s="7"/>
      <c r="G444" s="7"/>
      <c r="H444" s="7"/>
      <c r="I444" s="7"/>
      <c r="J444" s="7"/>
      <c r="K444" s="7"/>
      <c r="L444" s="7"/>
      <c r="M444" s="7"/>
      <c r="N444" s="7"/>
      <c r="O444" s="7"/>
      <c r="P444" s="7"/>
      <c r="Q444" s="7"/>
      <c r="R444" s="7"/>
    </row>
    <row r="445" spans="1:18">
      <c r="A445" s="7"/>
      <c r="B445" s="7"/>
      <c r="C445" s="7"/>
      <c r="D445" s="7"/>
      <c r="E445" s="7"/>
      <c r="F445" s="7"/>
      <c r="G445" s="7"/>
      <c r="H445" s="7"/>
      <c r="I445" s="7"/>
      <c r="J445" s="7"/>
      <c r="K445" s="7"/>
      <c r="L445" s="7"/>
      <c r="M445" s="7"/>
      <c r="N445" s="7"/>
      <c r="O445" s="7"/>
      <c r="P445" s="7"/>
      <c r="Q445" s="7"/>
      <c r="R445" s="7"/>
    </row>
    <row r="446" spans="1:18">
      <c r="A446" s="7"/>
      <c r="B446" s="7"/>
      <c r="C446" s="7"/>
      <c r="D446" s="7"/>
      <c r="E446" s="7"/>
      <c r="F446" s="7"/>
      <c r="G446" s="7"/>
      <c r="H446" s="7"/>
      <c r="I446" s="7"/>
      <c r="J446" s="7"/>
      <c r="K446" s="7"/>
      <c r="L446" s="7"/>
      <c r="M446" s="7"/>
      <c r="N446" s="7"/>
      <c r="O446" s="7"/>
      <c r="P446" s="7"/>
      <c r="Q446" s="7"/>
      <c r="R446" s="7"/>
    </row>
    <row r="447" spans="1:18">
      <c r="A447" s="7"/>
      <c r="B447" s="7"/>
      <c r="C447" s="7"/>
      <c r="D447" s="7"/>
      <c r="E447" s="7"/>
      <c r="F447" s="7"/>
      <c r="G447" s="7"/>
      <c r="H447" s="7"/>
      <c r="I447" s="7"/>
      <c r="J447" s="7"/>
      <c r="K447" s="7"/>
      <c r="L447" s="7"/>
      <c r="M447" s="7"/>
      <c r="N447" s="7"/>
      <c r="O447" s="7"/>
      <c r="P447" s="7"/>
      <c r="Q447" s="7"/>
      <c r="R447" s="7"/>
    </row>
    <row r="448" spans="1:18">
      <c r="A448" s="7"/>
      <c r="B448" s="7"/>
      <c r="C448" s="7"/>
      <c r="D448" s="7"/>
      <c r="E448" s="7"/>
      <c r="F448" s="7"/>
      <c r="G448" s="7"/>
      <c r="H448" s="7"/>
      <c r="I448" s="7"/>
      <c r="J448" s="7"/>
      <c r="K448" s="7"/>
      <c r="L448" s="7"/>
      <c r="M448" s="7"/>
      <c r="N448" s="7"/>
      <c r="O448" s="7"/>
      <c r="P448" s="7"/>
      <c r="Q448" s="7"/>
      <c r="R448" s="7"/>
    </row>
    <row r="449" spans="1:18">
      <c r="A449" s="7"/>
      <c r="B449" s="7"/>
      <c r="C449" s="7"/>
      <c r="D449" s="7"/>
      <c r="E449" s="7"/>
      <c r="F449" s="7"/>
      <c r="G449" s="7"/>
      <c r="H449" s="7"/>
      <c r="I449" s="7"/>
      <c r="J449" s="7"/>
      <c r="K449" s="7"/>
      <c r="L449" s="7"/>
      <c r="M449" s="7"/>
      <c r="N449" s="7"/>
      <c r="O449" s="7"/>
      <c r="P449" s="7"/>
      <c r="Q449" s="7"/>
      <c r="R449" s="7"/>
    </row>
    <row r="450" spans="1:18">
      <c r="A450" s="7"/>
      <c r="B450" s="7"/>
      <c r="C450" s="7"/>
      <c r="D450" s="7"/>
      <c r="E450" s="7"/>
      <c r="F450" s="7"/>
      <c r="G450" s="7"/>
      <c r="H450" s="7"/>
      <c r="I450" s="7"/>
      <c r="J450" s="7"/>
      <c r="K450" s="7"/>
      <c r="L450" s="7"/>
      <c r="M450" s="7"/>
      <c r="N450" s="7"/>
      <c r="O450" s="7"/>
      <c r="P450" s="7"/>
      <c r="Q450" s="7"/>
      <c r="R450" s="7"/>
    </row>
    <row r="451" spans="1:18">
      <c r="A451" s="7"/>
      <c r="B451" s="7"/>
      <c r="C451" s="7"/>
      <c r="D451" s="7"/>
      <c r="E451" s="7"/>
      <c r="F451" s="7"/>
      <c r="G451" s="7"/>
      <c r="H451" s="7"/>
      <c r="I451" s="7"/>
      <c r="J451" s="7"/>
      <c r="K451" s="7"/>
      <c r="L451" s="7"/>
      <c r="M451" s="7"/>
      <c r="N451" s="7"/>
      <c r="O451" s="7"/>
      <c r="P451" s="7"/>
      <c r="Q451" s="7"/>
      <c r="R451" s="7"/>
    </row>
    <row r="452" spans="1:18">
      <c r="A452" s="7"/>
      <c r="B452" s="7"/>
      <c r="C452" s="7"/>
      <c r="D452" s="7"/>
      <c r="E452" s="7"/>
      <c r="F452" s="7"/>
      <c r="G452" s="7"/>
      <c r="H452" s="7"/>
      <c r="I452" s="7"/>
      <c r="J452" s="7"/>
      <c r="K452" s="7"/>
      <c r="L452" s="7"/>
      <c r="M452" s="7"/>
      <c r="N452" s="7"/>
      <c r="O452" s="7"/>
      <c r="P452" s="7"/>
      <c r="Q452" s="7"/>
      <c r="R452" s="7"/>
    </row>
    <row r="453" spans="1:18">
      <c r="A453" s="7"/>
      <c r="B453" s="7"/>
      <c r="C453" s="7"/>
      <c r="D453" s="7"/>
      <c r="E453" s="7"/>
      <c r="F453" s="7"/>
      <c r="G453" s="7"/>
      <c r="H453" s="7"/>
      <c r="I453" s="7"/>
      <c r="J453" s="7"/>
      <c r="K453" s="7"/>
      <c r="L453" s="7"/>
      <c r="M453" s="7"/>
      <c r="N453" s="7"/>
      <c r="O453" s="7"/>
      <c r="P453" s="7"/>
      <c r="Q453" s="7"/>
      <c r="R453" s="7"/>
    </row>
    <row r="454" spans="1:18">
      <c r="A454" s="7"/>
      <c r="B454" s="7"/>
      <c r="C454" s="7"/>
      <c r="D454" s="7"/>
      <c r="E454" s="7"/>
      <c r="F454" s="7"/>
      <c r="G454" s="7"/>
      <c r="H454" s="7"/>
      <c r="I454" s="7"/>
      <c r="J454" s="7"/>
      <c r="K454" s="7"/>
      <c r="L454" s="7"/>
      <c r="M454" s="7"/>
      <c r="N454" s="7"/>
      <c r="O454" s="7"/>
      <c r="P454" s="7"/>
      <c r="Q454" s="7"/>
      <c r="R454" s="7"/>
    </row>
    <row r="455" spans="1:18">
      <c r="A455" s="7"/>
      <c r="B455" s="7"/>
      <c r="C455" s="7"/>
      <c r="D455" s="7"/>
      <c r="E455" s="7"/>
      <c r="F455" s="7"/>
      <c r="G455" s="7"/>
      <c r="H455" s="7"/>
      <c r="I455" s="7"/>
      <c r="J455" s="7"/>
      <c r="K455" s="7"/>
      <c r="L455" s="7"/>
      <c r="M455" s="7"/>
      <c r="N455" s="7"/>
      <c r="O455" s="7"/>
      <c r="P455" s="7"/>
      <c r="Q455" s="7"/>
      <c r="R455" s="7"/>
    </row>
    <row r="456" spans="1:18">
      <c r="A456" s="7"/>
      <c r="B456" s="7"/>
      <c r="C456" s="7"/>
      <c r="D456" s="7"/>
      <c r="E456" s="7"/>
      <c r="F456" s="7"/>
      <c r="G456" s="7"/>
      <c r="H456" s="7"/>
      <c r="I456" s="7"/>
      <c r="J456" s="7"/>
      <c r="K456" s="7"/>
      <c r="L456" s="7"/>
      <c r="M456" s="7"/>
      <c r="N456" s="7"/>
      <c r="O456" s="7"/>
      <c r="P456" s="7"/>
      <c r="Q456" s="7"/>
      <c r="R456" s="7"/>
    </row>
    <row r="457" spans="1:18">
      <c r="A457" s="7"/>
      <c r="B457" s="7"/>
      <c r="C457" s="7"/>
      <c r="D457" s="7"/>
      <c r="E457" s="7"/>
      <c r="F457" s="7"/>
      <c r="G457" s="7"/>
      <c r="H457" s="7"/>
      <c r="I457" s="7"/>
      <c r="J457" s="7"/>
      <c r="K457" s="7"/>
      <c r="L457" s="7"/>
      <c r="M457" s="7"/>
      <c r="N457" s="7"/>
      <c r="O457" s="7"/>
      <c r="P457" s="7"/>
      <c r="Q457" s="7"/>
      <c r="R457" s="7"/>
    </row>
    <row r="458" spans="1:18">
      <c r="A458" s="7"/>
      <c r="B458" s="7"/>
      <c r="C458" s="7"/>
      <c r="D458" s="7"/>
      <c r="E458" s="7"/>
      <c r="F458" s="7"/>
      <c r="G458" s="7"/>
      <c r="H458" s="7"/>
      <c r="I458" s="7"/>
      <c r="J458" s="7"/>
      <c r="K458" s="7"/>
      <c r="L458" s="7"/>
      <c r="M458" s="7"/>
      <c r="N458" s="7"/>
      <c r="O458" s="7"/>
      <c r="P458" s="7"/>
      <c r="Q458" s="7"/>
      <c r="R458" s="7"/>
    </row>
    <row r="459" spans="1:18">
      <c r="A459" s="7"/>
      <c r="B459" s="7"/>
      <c r="C459" s="7"/>
      <c r="D459" s="7"/>
      <c r="E459" s="7"/>
      <c r="F459" s="7"/>
      <c r="G459" s="7"/>
      <c r="H459" s="7"/>
      <c r="I459" s="7"/>
      <c r="J459" s="7"/>
      <c r="K459" s="7"/>
      <c r="L459" s="7"/>
      <c r="M459" s="7"/>
      <c r="N459" s="7"/>
      <c r="O459" s="7"/>
      <c r="P459" s="7"/>
      <c r="Q459" s="7"/>
      <c r="R459" s="7"/>
    </row>
    <row r="460" spans="1:18">
      <c r="A460" s="7"/>
      <c r="B460" s="7"/>
      <c r="C460" s="7"/>
      <c r="D460" s="7"/>
      <c r="E460" s="7"/>
      <c r="F460" s="7"/>
      <c r="G460" s="7"/>
      <c r="H460" s="7"/>
      <c r="I460" s="7"/>
      <c r="J460" s="7"/>
      <c r="K460" s="7"/>
      <c r="L460" s="7"/>
      <c r="M460" s="7"/>
      <c r="N460" s="7"/>
      <c r="O460" s="7"/>
      <c r="P460" s="7"/>
      <c r="Q460" s="7"/>
      <c r="R460" s="7"/>
    </row>
    <row r="461" spans="1:18">
      <c r="A461" s="7"/>
      <c r="B461" s="7"/>
      <c r="C461" s="7"/>
      <c r="D461" s="7"/>
      <c r="E461" s="7"/>
      <c r="F461" s="7"/>
      <c r="G461" s="7"/>
      <c r="H461" s="7"/>
      <c r="I461" s="7"/>
      <c r="J461" s="7"/>
      <c r="K461" s="7"/>
      <c r="L461" s="7"/>
      <c r="M461" s="7"/>
      <c r="N461" s="7"/>
      <c r="O461" s="7"/>
      <c r="P461" s="7"/>
      <c r="Q461" s="7"/>
      <c r="R461" s="7"/>
    </row>
    <row r="462" spans="1:18">
      <c r="A462" s="7"/>
      <c r="B462" s="7"/>
      <c r="C462" s="7"/>
      <c r="D462" s="7"/>
      <c r="E462" s="7"/>
      <c r="F462" s="7"/>
      <c r="G462" s="7"/>
      <c r="H462" s="7"/>
      <c r="I462" s="7"/>
      <c r="J462" s="7"/>
      <c r="K462" s="7"/>
      <c r="L462" s="7"/>
      <c r="M462" s="7"/>
      <c r="N462" s="7"/>
      <c r="O462" s="7"/>
      <c r="P462" s="7"/>
      <c r="Q462" s="7"/>
      <c r="R462" s="7"/>
    </row>
    <row r="463" spans="1:18">
      <c r="A463" s="7"/>
      <c r="B463" s="7"/>
      <c r="C463" s="7"/>
      <c r="D463" s="7"/>
      <c r="E463" s="7"/>
      <c r="F463" s="7"/>
      <c r="G463" s="7"/>
      <c r="H463" s="7"/>
      <c r="I463" s="7"/>
      <c r="J463" s="7"/>
      <c r="K463" s="7"/>
      <c r="L463" s="7"/>
      <c r="M463" s="7"/>
      <c r="N463" s="7"/>
      <c r="O463" s="7"/>
      <c r="P463" s="7"/>
      <c r="Q463" s="7"/>
      <c r="R463" s="7"/>
    </row>
    <row r="464" spans="1:18">
      <c r="A464" s="7"/>
      <c r="B464" s="7"/>
      <c r="C464" s="7"/>
      <c r="D464" s="7"/>
      <c r="E464" s="7"/>
      <c r="F464" s="7"/>
      <c r="G464" s="7"/>
      <c r="H464" s="7"/>
      <c r="I464" s="7"/>
      <c r="J464" s="7"/>
      <c r="K464" s="7"/>
      <c r="L464" s="7"/>
      <c r="M464" s="7"/>
      <c r="N464" s="7"/>
      <c r="O464" s="7"/>
      <c r="P464" s="7"/>
      <c r="Q464" s="7"/>
      <c r="R464" s="7"/>
    </row>
    <row r="465" spans="1:18">
      <c r="A465" s="7"/>
      <c r="B465" s="7"/>
      <c r="C465" s="7"/>
      <c r="D465" s="7"/>
      <c r="E465" s="7"/>
      <c r="F465" s="7"/>
      <c r="G465" s="7"/>
      <c r="H465" s="7"/>
      <c r="I465" s="7"/>
      <c r="J465" s="7"/>
      <c r="K465" s="7"/>
      <c r="L465" s="7"/>
      <c r="M465" s="7"/>
      <c r="N465" s="7"/>
      <c r="O465" s="7"/>
      <c r="P465" s="7"/>
      <c r="Q465" s="7"/>
      <c r="R465" s="7"/>
    </row>
    <row r="466" spans="1:18">
      <c r="A466" s="7"/>
      <c r="B466" s="7"/>
      <c r="C466" s="7"/>
      <c r="D466" s="7"/>
      <c r="E466" s="7"/>
      <c r="F466" s="7"/>
      <c r="G466" s="7"/>
      <c r="H466" s="7"/>
      <c r="I466" s="7"/>
      <c r="J466" s="7"/>
      <c r="K466" s="7"/>
      <c r="L466" s="7"/>
      <c r="M466" s="7"/>
      <c r="N466" s="7"/>
      <c r="O466" s="7"/>
      <c r="P466" s="7"/>
      <c r="Q466" s="7"/>
      <c r="R466" s="7"/>
    </row>
    <row r="467" spans="1:18">
      <c r="A467" s="7"/>
      <c r="B467" s="7"/>
      <c r="C467" s="7"/>
      <c r="D467" s="7"/>
      <c r="E467" s="7"/>
      <c r="F467" s="7"/>
      <c r="G467" s="7"/>
      <c r="H467" s="7"/>
      <c r="I467" s="7"/>
      <c r="J467" s="7"/>
      <c r="K467" s="7"/>
      <c r="L467" s="7"/>
      <c r="M467" s="7"/>
      <c r="N467" s="7"/>
      <c r="O467" s="7"/>
      <c r="P467" s="7"/>
      <c r="Q467" s="7"/>
      <c r="R467" s="7"/>
    </row>
    <row r="468" spans="1:18">
      <c r="A468" s="7"/>
      <c r="B468" s="7"/>
      <c r="C468" s="7"/>
      <c r="D468" s="7"/>
      <c r="E468" s="7"/>
      <c r="F468" s="7"/>
      <c r="G468" s="7"/>
      <c r="H468" s="7"/>
      <c r="I468" s="7"/>
      <c r="J468" s="7"/>
      <c r="K468" s="7"/>
      <c r="L468" s="7"/>
      <c r="M468" s="7"/>
      <c r="N468" s="7"/>
      <c r="O468" s="7"/>
      <c r="P468" s="7"/>
      <c r="Q468" s="7"/>
      <c r="R468" s="7"/>
    </row>
    <row r="469" spans="1:18">
      <c r="A469" s="7"/>
      <c r="B469" s="7"/>
      <c r="C469" s="7"/>
      <c r="D469" s="7"/>
      <c r="E469" s="7"/>
      <c r="F469" s="7"/>
      <c r="G469" s="7"/>
      <c r="H469" s="7"/>
      <c r="I469" s="7"/>
      <c r="J469" s="7"/>
      <c r="K469" s="7"/>
      <c r="L469" s="7"/>
      <c r="M469" s="7"/>
      <c r="N469" s="7"/>
      <c r="O469" s="7"/>
      <c r="P469" s="7"/>
      <c r="Q469" s="7"/>
      <c r="R469" s="7"/>
    </row>
    <row r="470" spans="1:18">
      <c r="A470" s="7"/>
      <c r="B470" s="7"/>
      <c r="C470" s="7"/>
      <c r="D470" s="7"/>
      <c r="E470" s="7"/>
      <c r="F470" s="7"/>
      <c r="G470" s="7"/>
      <c r="H470" s="7"/>
      <c r="I470" s="7"/>
      <c r="J470" s="7"/>
      <c r="K470" s="7"/>
      <c r="L470" s="7"/>
      <c r="M470" s="7"/>
      <c r="N470" s="7"/>
      <c r="O470" s="7"/>
      <c r="P470" s="7"/>
      <c r="Q470" s="7"/>
      <c r="R470" s="7"/>
    </row>
    <row r="471" spans="1:18">
      <c r="A471" s="7"/>
      <c r="B471" s="7"/>
      <c r="C471" s="7"/>
      <c r="D471" s="7"/>
      <c r="E471" s="7"/>
      <c r="F471" s="7"/>
      <c r="G471" s="7"/>
      <c r="H471" s="7"/>
      <c r="I471" s="7"/>
      <c r="J471" s="7"/>
      <c r="K471" s="7"/>
      <c r="L471" s="7"/>
      <c r="M471" s="7"/>
      <c r="N471" s="7"/>
      <c r="O471" s="7"/>
      <c r="P471" s="7"/>
      <c r="Q471" s="7"/>
      <c r="R471" s="7"/>
    </row>
    <row r="472" spans="1:18">
      <c r="A472" s="7"/>
      <c r="B472" s="7"/>
      <c r="C472" s="7"/>
      <c r="D472" s="7"/>
      <c r="E472" s="7"/>
      <c r="F472" s="7"/>
      <c r="G472" s="7"/>
      <c r="H472" s="7"/>
      <c r="I472" s="7"/>
      <c r="J472" s="7"/>
      <c r="K472" s="7"/>
      <c r="L472" s="7"/>
      <c r="M472" s="7"/>
      <c r="N472" s="7"/>
      <c r="O472" s="7"/>
      <c r="P472" s="7"/>
      <c r="Q472" s="7"/>
      <c r="R472" s="7"/>
    </row>
    <row r="473" spans="1:18">
      <c r="A473" s="7"/>
      <c r="B473" s="7"/>
      <c r="C473" s="7"/>
      <c r="D473" s="7"/>
      <c r="E473" s="7"/>
      <c r="F473" s="7"/>
      <c r="G473" s="7"/>
      <c r="H473" s="7"/>
      <c r="I473" s="7"/>
      <c r="J473" s="7"/>
      <c r="K473" s="7"/>
      <c r="L473" s="7"/>
      <c r="M473" s="7"/>
      <c r="N473" s="7"/>
      <c r="O473" s="7"/>
      <c r="P473" s="7"/>
      <c r="Q473" s="7"/>
      <c r="R473" s="7"/>
    </row>
    <row r="474" spans="1:18">
      <c r="A474" s="7"/>
      <c r="B474" s="7"/>
      <c r="C474" s="7"/>
      <c r="D474" s="7"/>
      <c r="E474" s="7"/>
      <c r="F474" s="7"/>
      <c r="G474" s="7"/>
      <c r="H474" s="7"/>
      <c r="I474" s="7"/>
      <c r="J474" s="7"/>
      <c r="K474" s="7"/>
      <c r="L474" s="7"/>
      <c r="M474" s="7"/>
      <c r="N474" s="7"/>
      <c r="O474" s="7"/>
      <c r="P474" s="7"/>
      <c r="Q474" s="7"/>
      <c r="R474" s="7"/>
    </row>
    <row r="475" spans="1:18">
      <c r="A475" s="7"/>
      <c r="B475" s="7"/>
      <c r="C475" s="7"/>
      <c r="D475" s="7"/>
      <c r="E475" s="7"/>
      <c r="F475" s="7"/>
      <c r="G475" s="7"/>
      <c r="H475" s="7"/>
      <c r="I475" s="7"/>
      <c r="J475" s="7"/>
      <c r="K475" s="7"/>
      <c r="L475" s="7"/>
      <c r="M475" s="7"/>
      <c r="N475" s="7"/>
      <c r="O475" s="7"/>
      <c r="P475" s="7"/>
      <c r="Q475" s="7"/>
      <c r="R475" s="7"/>
    </row>
    <row r="476" spans="1:18">
      <c r="A476" s="7"/>
      <c r="B476" s="7"/>
      <c r="C476" s="7"/>
      <c r="D476" s="7"/>
      <c r="E476" s="7"/>
      <c r="F476" s="7"/>
      <c r="G476" s="7"/>
      <c r="H476" s="7"/>
      <c r="I476" s="7"/>
      <c r="J476" s="7"/>
      <c r="K476" s="7"/>
      <c r="L476" s="7"/>
      <c r="M476" s="7"/>
      <c r="N476" s="7"/>
      <c r="O476" s="7"/>
      <c r="P476" s="7"/>
      <c r="Q476" s="7"/>
      <c r="R476" s="7"/>
    </row>
    <row r="477" spans="1:18">
      <c r="A477" s="7"/>
      <c r="B477" s="7"/>
      <c r="C477" s="7"/>
      <c r="D477" s="7"/>
      <c r="E477" s="7"/>
      <c r="F477" s="7"/>
      <c r="G477" s="7"/>
      <c r="H477" s="7"/>
      <c r="I477" s="7"/>
      <c r="J477" s="7"/>
      <c r="K477" s="7"/>
      <c r="L477" s="7"/>
      <c r="M477" s="7"/>
      <c r="N477" s="7"/>
      <c r="O477" s="7"/>
      <c r="P477" s="7"/>
      <c r="Q477" s="7"/>
      <c r="R477" s="7"/>
    </row>
    <row r="478" spans="1:18">
      <c r="A478" s="7"/>
      <c r="B478" s="7"/>
      <c r="C478" s="7"/>
      <c r="D478" s="7"/>
      <c r="E478" s="7"/>
      <c r="F478" s="7"/>
      <c r="G478" s="7"/>
      <c r="H478" s="7"/>
      <c r="I478" s="7"/>
      <c r="J478" s="7"/>
      <c r="K478" s="7"/>
      <c r="L478" s="7"/>
      <c r="M478" s="7"/>
      <c r="N478" s="7"/>
      <c r="O478" s="7"/>
      <c r="P478" s="7"/>
      <c r="Q478" s="7"/>
      <c r="R478" s="7"/>
    </row>
    <row r="479" spans="1:18">
      <c r="A479" s="7"/>
      <c r="B479" s="7"/>
      <c r="C479" s="7"/>
      <c r="D479" s="7"/>
      <c r="E479" s="7"/>
      <c r="F479" s="7"/>
      <c r="G479" s="7"/>
      <c r="H479" s="7"/>
      <c r="I479" s="7"/>
      <c r="J479" s="7"/>
      <c r="K479" s="7"/>
      <c r="L479" s="7"/>
      <c r="M479" s="7"/>
      <c r="N479" s="7"/>
      <c r="O479" s="7"/>
      <c r="P479" s="7"/>
      <c r="Q479" s="7"/>
      <c r="R479" s="7"/>
    </row>
    <row r="480" spans="1:18">
      <c r="A480" s="7"/>
      <c r="B480" s="7"/>
      <c r="C480" s="7"/>
      <c r="D480" s="7"/>
      <c r="E480" s="7"/>
      <c r="F480" s="7"/>
      <c r="G480" s="7"/>
      <c r="H480" s="7"/>
      <c r="I480" s="7"/>
      <c r="J480" s="7"/>
      <c r="K480" s="7"/>
      <c r="L480" s="7"/>
      <c r="M480" s="7"/>
      <c r="N480" s="7"/>
      <c r="O480" s="7"/>
      <c r="P480" s="7"/>
      <c r="Q480" s="7"/>
      <c r="R480" s="7"/>
    </row>
    <row r="481" spans="1:18">
      <c r="A481" s="7"/>
      <c r="B481" s="7"/>
      <c r="C481" s="7"/>
      <c r="D481" s="7"/>
      <c r="E481" s="7"/>
      <c r="F481" s="7"/>
      <c r="G481" s="7"/>
      <c r="H481" s="7"/>
      <c r="I481" s="7"/>
      <c r="J481" s="7"/>
      <c r="K481" s="7"/>
      <c r="L481" s="7"/>
      <c r="M481" s="7"/>
      <c r="N481" s="7"/>
      <c r="O481" s="7"/>
      <c r="P481" s="7"/>
      <c r="Q481" s="7"/>
      <c r="R481" s="7"/>
    </row>
    <row r="482" spans="1:18">
      <c r="A482" s="7"/>
      <c r="B482" s="7"/>
      <c r="C482" s="7"/>
      <c r="D482" s="7"/>
      <c r="E482" s="7"/>
      <c r="F482" s="7"/>
      <c r="G482" s="7"/>
      <c r="H482" s="7"/>
      <c r="I482" s="7"/>
      <c r="J482" s="7"/>
      <c r="K482" s="7"/>
      <c r="L482" s="7"/>
      <c r="M482" s="7"/>
      <c r="N482" s="7"/>
      <c r="O482" s="7"/>
      <c r="P482" s="7"/>
      <c r="Q482" s="7"/>
      <c r="R482" s="7"/>
    </row>
    <row r="483" spans="1:18">
      <c r="A483" s="7"/>
      <c r="B483" s="7"/>
      <c r="C483" s="7"/>
      <c r="D483" s="7"/>
      <c r="E483" s="7"/>
      <c r="F483" s="7"/>
      <c r="G483" s="7"/>
      <c r="H483" s="7"/>
      <c r="I483" s="7"/>
      <c r="J483" s="7"/>
      <c r="K483" s="7"/>
      <c r="L483" s="7"/>
      <c r="M483" s="7"/>
      <c r="N483" s="7"/>
      <c r="O483" s="7"/>
      <c r="P483" s="7"/>
      <c r="Q483" s="7"/>
      <c r="R483" s="7"/>
    </row>
    <row r="484" spans="1:18">
      <c r="A484" s="7"/>
      <c r="B484" s="7"/>
      <c r="C484" s="7"/>
      <c r="D484" s="7"/>
      <c r="E484" s="7"/>
      <c r="F484" s="7"/>
      <c r="G484" s="7"/>
      <c r="H484" s="7"/>
      <c r="I484" s="7"/>
      <c r="J484" s="7"/>
      <c r="K484" s="7"/>
      <c r="L484" s="7"/>
      <c r="M484" s="7"/>
      <c r="N484" s="7"/>
      <c r="O484" s="7"/>
      <c r="P484" s="7"/>
      <c r="Q484" s="7"/>
      <c r="R484" s="7"/>
    </row>
    <row r="485" spans="1:18">
      <c r="A485" s="7"/>
      <c r="B485" s="7"/>
      <c r="C485" s="7"/>
      <c r="D485" s="7"/>
      <c r="E485" s="7"/>
      <c r="F485" s="7"/>
      <c r="G485" s="7"/>
      <c r="H485" s="7"/>
      <c r="I485" s="7"/>
      <c r="J485" s="7"/>
      <c r="K485" s="7"/>
      <c r="L485" s="7"/>
      <c r="M485" s="7"/>
      <c r="N485" s="7"/>
      <c r="O485" s="7"/>
      <c r="P485" s="7"/>
      <c r="Q485" s="7"/>
      <c r="R485" s="7"/>
    </row>
    <row r="486" spans="1:18">
      <c r="A486" s="7"/>
      <c r="B486" s="7"/>
      <c r="C486" s="7"/>
      <c r="D486" s="7"/>
      <c r="E486" s="7"/>
      <c r="F486" s="7"/>
      <c r="G486" s="7"/>
      <c r="H486" s="7"/>
      <c r="I486" s="7"/>
      <c r="J486" s="7"/>
      <c r="K486" s="7"/>
      <c r="L486" s="7"/>
      <c r="M486" s="7"/>
      <c r="N486" s="7"/>
      <c r="O486" s="7"/>
      <c r="P486" s="7"/>
      <c r="Q486" s="7"/>
      <c r="R486" s="7"/>
    </row>
    <row r="487" spans="1:18">
      <c r="A487" s="7"/>
      <c r="B487" s="7"/>
      <c r="C487" s="7"/>
      <c r="D487" s="7"/>
      <c r="E487" s="7"/>
      <c r="F487" s="7"/>
      <c r="G487" s="7"/>
      <c r="H487" s="7"/>
      <c r="I487" s="7"/>
      <c r="J487" s="7"/>
      <c r="K487" s="7"/>
      <c r="L487" s="7"/>
      <c r="M487" s="7"/>
      <c r="N487" s="7"/>
      <c r="O487" s="7"/>
      <c r="P487" s="7"/>
      <c r="Q487" s="7"/>
      <c r="R487" s="7"/>
    </row>
    <row r="488" spans="1:18">
      <c r="A488" s="7"/>
      <c r="B488" s="7"/>
      <c r="C488" s="7"/>
      <c r="D488" s="7"/>
      <c r="E488" s="7"/>
      <c r="F488" s="7"/>
      <c r="G488" s="7"/>
      <c r="H488" s="7"/>
      <c r="I488" s="7"/>
      <c r="J488" s="7"/>
      <c r="K488" s="7"/>
      <c r="L488" s="7"/>
      <c r="M488" s="7"/>
      <c r="N488" s="7"/>
      <c r="O488" s="7"/>
      <c r="P488" s="7"/>
      <c r="Q488" s="7"/>
      <c r="R488" s="7"/>
    </row>
    <row r="489" spans="1:18">
      <c r="A489" s="7"/>
      <c r="B489" s="7"/>
      <c r="C489" s="7"/>
      <c r="D489" s="7"/>
      <c r="E489" s="7"/>
      <c r="F489" s="7"/>
      <c r="G489" s="7"/>
      <c r="H489" s="7"/>
      <c r="I489" s="7"/>
      <c r="J489" s="7"/>
      <c r="K489" s="7"/>
      <c r="L489" s="7"/>
      <c r="M489" s="7"/>
      <c r="N489" s="7"/>
      <c r="O489" s="7"/>
      <c r="P489" s="7"/>
      <c r="Q489" s="7"/>
      <c r="R489" s="7"/>
    </row>
    <row r="490" spans="1:18">
      <c r="A490" s="7"/>
      <c r="B490" s="7"/>
      <c r="C490" s="7"/>
      <c r="D490" s="7"/>
      <c r="E490" s="7"/>
      <c r="F490" s="7"/>
      <c r="G490" s="7"/>
      <c r="H490" s="7"/>
      <c r="I490" s="7"/>
      <c r="J490" s="7"/>
      <c r="K490" s="7"/>
      <c r="L490" s="7"/>
      <c r="M490" s="7"/>
      <c r="N490" s="7"/>
      <c r="O490" s="7"/>
      <c r="P490" s="7"/>
      <c r="Q490" s="7"/>
      <c r="R490" s="7"/>
    </row>
    <row r="491" spans="1:18">
      <c r="A491" s="7"/>
      <c r="B491" s="7"/>
      <c r="C491" s="7"/>
      <c r="D491" s="7"/>
      <c r="E491" s="7"/>
      <c r="F491" s="7"/>
      <c r="G491" s="7"/>
      <c r="H491" s="7"/>
      <c r="I491" s="7"/>
      <c r="J491" s="7"/>
      <c r="K491" s="7"/>
      <c r="L491" s="7"/>
      <c r="M491" s="7"/>
      <c r="N491" s="7"/>
      <c r="O491" s="7"/>
      <c r="P491" s="7"/>
      <c r="Q491" s="7"/>
      <c r="R491" s="7"/>
    </row>
    <row r="492" spans="1:18">
      <c r="A492" s="7"/>
      <c r="B492" s="7"/>
      <c r="C492" s="7"/>
      <c r="D492" s="7"/>
      <c r="E492" s="7"/>
      <c r="F492" s="7"/>
      <c r="G492" s="7"/>
      <c r="H492" s="7"/>
      <c r="I492" s="7"/>
      <c r="J492" s="7"/>
      <c r="K492" s="7"/>
      <c r="L492" s="7"/>
      <c r="M492" s="7"/>
      <c r="N492" s="7"/>
      <c r="O492" s="7"/>
      <c r="P492" s="7"/>
      <c r="Q492" s="7"/>
      <c r="R492" s="7"/>
    </row>
    <row r="493" spans="1:18">
      <c r="A493" s="7"/>
      <c r="B493" s="7"/>
      <c r="C493" s="7"/>
      <c r="D493" s="7"/>
      <c r="E493" s="7"/>
      <c r="F493" s="7"/>
      <c r="G493" s="7"/>
      <c r="H493" s="7"/>
      <c r="I493" s="7"/>
      <c r="J493" s="7"/>
      <c r="K493" s="7"/>
      <c r="L493" s="7"/>
      <c r="M493" s="7"/>
      <c r="N493" s="7"/>
      <c r="O493" s="7"/>
      <c r="P493" s="7"/>
      <c r="Q493" s="7"/>
      <c r="R493" s="7"/>
    </row>
    <row r="494" spans="1:18">
      <c r="A494" s="7"/>
      <c r="B494" s="7"/>
      <c r="C494" s="7"/>
      <c r="D494" s="7"/>
      <c r="E494" s="7"/>
      <c r="F494" s="7"/>
      <c r="G494" s="7"/>
      <c r="H494" s="7"/>
      <c r="I494" s="7"/>
      <c r="J494" s="7"/>
      <c r="K494" s="7"/>
      <c r="L494" s="7"/>
      <c r="M494" s="7"/>
      <c r="N494" s="7"/>
      <c r="O494" s="7"/>
      <c r="P494" s="7"/>
      <c r="Q494" s="7"/>
      <c r="R494" s="7"/>
    </row>
    <row r="495" spans="1:18">
      <c r="A495" s="7"/>
      <c r="B495" s="7"/>
      <c r="C495" s="7"/>
      <c r="D495" s="7"/>
      <c r="E495" s="7"/>
      <c r="F495" s="7"/>
      <c r="G495" s="7"/>
      <c r="H495" s="7"/>
      <c r="I495" s="7"/>
      <c r="J495" s="7"/>
      <c r="K495" s="7"/>
      <c r="L495" s="7"/>
      <c r="M495" s="7"/>
      <c r="N495" s="7"/>
      <c r="O495" s="7"/>
      <c r="P495" s="7"/>
      <c r="Q495" s="7"/>
      <c r="R495" s="7"/>
    </row>
    <row r="496" spans="1:18">
      <c r="A496" s="7"/>
      <c r="B496" s="7"/>
      <c r="C496" s="7"/>
      <c r="D496" s="7"/>
      <c r="E496" s="7"/>
      <c r="F496" s="7"/>
      <c r="G496" s="7"/>
      <c r="H496" s="7"/>
      <c r="I496" s="7"/>
      <c r="J496" s="7"/>
      <c r="K496" s="7"/>
      <c r="L496" s="7"/>
      <c r="M496" s="7"/>
      <c r="N496" s="7"/>
      <c r="O496" s="7"/>
      <c r="P496" s="7"/>
      <c r="Q496" s="7"/>
      <c r="R496" s="7"/>
    </row>
    <row r="497" spans="1:18">
      <c r="A497" s="7"/>
      <c r="B497" s="7"/>
      <c r="C497" s="7"/>
      <c r="D497" s="7"/>
      <c r="E497" s="7"/>
      <c r="F497" s="7"/>
      <c r="G497" s="7"/>
      <c r="H497" s="7"/>
      <c r="I497" s="7"/>
      <c r="J497" s="7"/>
      <c r="K497" s="7"/>
      <c r="L497" s="7"/>
      <c r="M497" s="7"/>
      <c r="N497" s="7"/>
      <c r="O497" s="7"/>
      <c r="P497" s="7"/>
      <c r="Q497" s="7"/>
      <c r="R497" s="7"/>
    </row>
    <row r="498" spans="1:18">
      <c r="A498" s="7"/>
      <c r="B498" s="7"/>
      <c r="C498" s="7"/>
      <c r="D498" s="7"/>
      <c r="E498" s="7"/>
      <c r="F498" s="7"/>
      <c r="G498" s="7"/>
      <c r="H498" s="7"/>
      <c r="I498" s="7"/>
      <c r="J498" s="7"/>
      <c r="K498" s="7"/>
      <c r="L498" s="7"/>
      <c r="M498" s="7"/>
      <c r="N498" s="7"/>
      <c r="O498" s="7"/>
      <c r="P498" s="7"/>
      <c r="Q498" s="7"/>
      <c r="R498" s="7"/>
    </row>
    <row r="499" spans="1:18">
      <c r="A499" s="7"/>
      <c r="B499" s="7"/>
      <c r="C499" s="7"/>
      <c r="D499" s="7"/>
      <c r="E499" s="7"/>
      <c r="F499" s="7"/>
      <c r="G499" s="7"/>
      <c r="H499" s="7"/>
      <c r="I499" s="7"/>
      <c r="J499" s="7"/>
      <c r="K499" s="7"/>
      <c r="L499" s="7"/>
      <c r="M499" s="7"/>
      <c r="N499" s="7"/>
      <c r="O499" s="7"/>
      <c r="P499" s="7"/>
      <c r="Q499" s="7"/>
      <c r="R499" s="7"/>
    </row>
    <row r="500" spans="1:18">
      <c r="A500" s="7"/>
      <c r="B500" s="7"/>
      <c r="C500" s="7"/>
      <c r="D500" s="7"/>
      <c r="E500" s="7"/>
      <c r="F500" s="7"/>
      <c r="G500" s="7"/>
      <c r="H500" s="7"/>
      <c r="I500" s="7"/>
      <c r="J500" s="7"/>
      <c r="K500" s="7"/>
      <c r="L500" s="7"/>
      <c r="M500" s="7"/>
      <c r="N500" s="7"/>
      <c r="O500" s="7"/>
      <c r="P500" s="7"/>
      <c r="Q500" s="7"/>
      <c r="R500" s="7"/>
    </row>
    <row r="501" spans="1:18">
      <c r="A501" s="7"/>
      <c r="B501" s="7"/>
      <c r="C501" s="7"/>
      <c r="D501" s="7"/>
      <c r="E501" s="7"/>
      <c r="F501" s="7"/>
      <c r="G501" s="7"/>
      <c r="H501" s="7"/>
      <c r="I501" s="7"/>
      <c r="J501" s="7"/>
      <c r="K501" s="7"/>
      <c r="L501" s="7"/>
      <c r="M501" s="7"/>
      <c r="N501" s="7"/>
      <c r="O501" s="7"/>
      <c r="P501" s="7"/>
      <c r="Q501" s="7"/>
      <c r="R501" s="7"/>
    </row>
    <row r="502" spans="1:18">
      <c r="A502" s="7"/>
      <c r="B502" s="7"/>
      <c r="C502" s="7"/>
      <c r="D502" s="7"/>
      <c r="E502" s="7"/>
      <c r="F502" s="7"/>
      <c r="G502" s="7"/>
      <c r="H502" s="7"/>
      <c r="I502" s="7"/>
      <c r="J502" s="7"/>
      <c r="K502" s="7"/>
      <c r="L502" s="7"/>
      <c r="M502" s="7"/>
      <c r="N502" s="7"/>
      <c r="O502" s="7"/>
      <c r="P502" s="7"/>
      <c r="Q502" s="7"/>
      <c r="R502" s="7"/>
    </row>
    <row r="503" spans="1:18">
      <c r="A503" s="7"/>
      <c r="B503" s="7"/>
      <c r="C503" s="7"/>
      <c r="D503" s="7"/>
      <c r="E503" s="7"/>
      <c r="F503" s="7"/>
      <c r="G503" s="7"/>
      <c r="H503" s="7"/>
      <c r="I503" s="7"/>
      <c r="J503" s="7"/>
      <c r="K503" s="7"/>
      <c r="L503" s="7"/>
      <c r="M503" s="7"/>
      <c r="N503" s="7"/>
      <c r="O503" s="7"/>
      <c r="P503" s="7"/>
      <c r="Q503" s="7"/>
      <c r="R503" s="7"/>
    </row>
    <row r="504" spans="1:18">
      <c r="A504" s="7"/>
      <c r="B504" s="7"/>
      <c r="C504" s="7"/>
      <c r="D504" s="7"/>
      <c r="E504" s="7"/>
      <c r="F504" s="7"/>
      <c r="G504" s="7"/>
      <c r="H504" s="7"/>
      <c r="I504" s="7"/>
      <c r="J504" s="7"/>
      <c r="K504" s="7"/>
      <c r="L504" s="7"/>
      <c r="M504" s="7"/>
      <c r="N504" s="7"/>
      <c r="O504" s="7"/>
      <c r="P504" s="7"/>
      <c r="Q504" s="7"/>
      <c r="R504" s="7"/>
    </row>
    <row r="505" spans="1:18">
      <c r="A505" s="7"/>
      <c r="B505" s="7"/>
      <c r="C505" s="7"/>
      <c r="D505" s="7"/>
      <c r="E505" s="7"/>
      <c r="F505" s="7"/>
      <c r="G505" s="7"/>
      <c r="H505" s="7"/>
      <c r="I505" s="7"/>
      <c r="J505" s="7"/>
      <c r="K505" s="7"/>
      <c r="L505" s="7"/>
      <c r="M505" s="7"/>
      <c r="N505" s="7"/>
      <c r="O505" s="7"/>
      <c r="P505" s="7"/>
      <c r="Q505" s="7"/>
      <c r="R505" s="7"/>
    </row>
    <row r="506" spans="1:18">
      <c r="A506" s="7"/>
      <c r="B506" s="7"/>
      <c r="C506" s="7"/>
      <c r="D506" s="7"/>
      <c r="E506" s="7"/>
      <c r="F506" s="7"/>
      <c r="G506" s="7"/>
      <c r="H506" s="7"/>
      <c r="I506" s="7"/>
      <c r="J506" s="7"/>
      <c r="K506" s="7"/>
      <c r="L506" s="7"/>
      <c r="M506" s="7"/>
      <c r="N506" s="7"/>
      <c r="O506" s="7"/>
      <c r="P506" s="7"/>
      <c r="Q506" s="7"/>
      <c r="R506" s="7"/>
    </row>
    <row r="507" spans="1:18">
      <c r="A507" s="7"/>
      <c r="B507" s="7"/>
      <c r="C507" s="7"/>
      <c r="D507" s="7"/>
      <c r="E507" s="7"/>
      <c r="F507" s="7"/>
      <c r="G507" s="7"/>
      <c r="H507" s="7"/>
      <c r="I507" s="7"/>
      <c r="J507" s="7"/>
      <c r="K507" s="7"/>
      <c r="L507" s="7"/>
      <c r="M507" s="7"/>
      <c r="N507" s="7"/>
      <c r="O507" s="7"/>
      <c r="P507" s="7"/>
      <c r="Q507" s="7"/>
      <c r="R507" s="7"/>
    </row>
    <row r="508" spans="1:18">
      <c r="A508" s="7"/>
      <c r="B508" s="7"/>
      <c r="C508" s="7"/>
      <c r="D508" s="7"/>
      <c r="E508" s="7"/>
      <c r="F508" s="7"/>
      <c r="G508" s="7"/>
      <c r="H508" s="7"/>
      <c r="I508" s="7"/>
      <c r="J508" s="7"/>
      <c r="K508" s="7"/>
      <c r="L508" s="7"/>
      <c r="M508" s="7"/>
      <c r="N508" s="7"/>
      <c r="O508" s="7"/>
      <c r="P508" s="7"/>
      <c r="Q508" s="7"/>
      <c r="R508" s="7"/>
    </row>
    <row r="509" spans="1:18">
      <c r="A509" s="7"/>
      <c r="B509" s="7"/>
      <c r="C509" s="7"/>
      <c r="D509" s="7"/>
      <c r="E509" s="7"/>
      <c r="F509" s="7"/>
      <c r="G509" s="7"/>
      <c r="H509" s="7"/>
      <c r="I509" s="7"/>
      <c r="J509" s="7"/>
      <c r="K509" s="7"/>
      <c r="L509" s="7"/>
      <c r="M509" s="7"/>
      <c r="N509" s="7"/>
      <c r="O509" s="7"/>
      <c r="P509" s="7"/>
      <c r="Q509" s="7"/>
      <c r="R509" s="7"/>
    </row>
    <row r="510" spans="1:18">
      <c r="A510" s="7"/>
      <c r="B510" s="7"/>
      <c r="C510" s="7"/>
      <c r="D510" s="7"/>
      <c r="E510" s="7"/>
      <c r="F510" s="7"/>
      <c r="G510" s="7"/>
      <c r="H510" s="7"/>
      <c r="I510" s="7"/>
      <c r="J510" s="7"/>
      <c r="K510" s="7"/>
      <c r="L510" s="7"/>
      <c r="M510" s="7"/>
      <c r="N510" s="7"/>
      <c r="O510" s="7"/>
      <c r="P510" s="7"/>
      <c r="Q510" s="7"/>
      <c r="R510" s="7"/>
    </row>
    <row r="511" spans="1:18">
      <c r="A511" s="7"/>
      <c r="B511" s="7"/>
      <c r="C511" s="7"/>
      <c r="D511" s="7"/>
      <c r="E511" s="7"/>
      <c r="F511" s="7"/>
      <c r="G511" s="7"/>
      <c r="H511" s="7"/>
      <c r="I511" s="7"/>
      <c r="J511" s="7"/>
      <c r="K511" s="7"/>
      <c r="L511" s="7"/>
      <c r="M511" s="7"/>
      <c r="N511" s="7"/>
      <c r="O511" s="7"/>
      <c r="P511" s="7"/>
      <c r="Q511" s="7"/>
      <c r="R511" s="7"/>
    </row>
    <row r="512" spans="1:18">
      <c r="A512" s="7"/>
      <c r="B512" s="7"/>
      <c r="C512" s="7"/>
      <c r="D512" s="7"/>
      <c r="E512" s="7"/>
      <c r="F512" s="7"/>
      <c r="G512" s="7"/>
      <c r="H512" s="7"/>
      <c r="I512" s="7"/>
      <c r="J512" s="7"/>
      <c r="K512" s="7"/>
      <c r="L512" s="7"/>
      <c r="M512" s="7"/>
      <c r="N512" s="7"/>
      <c r="O512" s="7"/>
      <c r="P512" s="7"/>
      <c r="Q512" s="7"/>
      <c r="R512" s="7"/>
    </row>
    <row r="513" spans="1:18">
      <c r="A513" s="7"/>
      <c r="B513" s="7"/>
      <c r="C513" s="7"/>
      <c r="D513" s="7"/>
      <c r="E513" s="7"/>
      <c r="F513" s="7"/>
      <c r="G513" s="7"/>
      <c r="H513" s="7"/>
      <c r="I513" s="7"/>
      <c r="J513" s="7"/>
      <c r="K513" s="7"/>
      <c r="L513" s="7"/>
      <c r="M513" s="7"/>
      <c r="N513" s="7"/>
      <c r="O513" s="7"/>
      <c r="P513" s="7"/>
      <c r="Q513" s="7"/>
      <c r="R513" s="7"/>
    </row>
    <row r="514" spans="1:18">
      <c r="A514" s="7"/>
      <c r="B514" s="7"/>
      <c r="C514" s="7"/>
      <c r="D514" s="7"/>
      <c r="E514" s="7"/>
      <c r="F514" s="7"/>
      <c r="G514" s="7"/>
      <c r="H514" s="7"/>
      <c r="I514" s="7"/>
      <c r="J514" s="7"/>
      <c r="K514" s="7"/>
      <c r="L514" s="7"/>
      <c r="M514" s="7"/>
      <c r="N514" s="7"/>
      <c r="O514" s="7"/>
      <c r="P514" s="7"/>
      <c r="Q514" s="7"/>
      <c r="R514" s="7"/>
    </row>
    <row r="515" spans="1:18">
      <c r="A515" s="7"/>
      <c r="B515" s="7"/>
      <c r="C515" s="7"/>
      <c r="D515" s="7"/>
      <c r="E515" s="7"/>
      <c r="F515" s="7"/>
      <c r="G515" s="7"/>
      <c r="H515" s="7"/>
      <c r="I515" s="7"/>
      <c r="J515" s="7"/>
      <c r="K515" s="7"/>
      <c r="L515" s="7"/>
      <c r="M515" s="7"/>
      <c r="N515" s="7"/>
      <c r="O515" s="7"/>
      <c r="P515" s="7"/>
      <c r="Q515" s="7"/>
      <c r="R515" s="7"/>
    </row>
    <row r="516" spans="1:18">
      <c r="A516" s="7"/>
      <c r="B516" s="7"/>
      <c r="C516" s="7"/>
      <c r="D516" s="7"/>
      <c r="E516" s="7"/>
      <c r="F516" s="7"/>
      <c r="G516" s="7"/>
      <c r="H516" s="7"/>
      <c r="I516" s="7"/>
      <c r="J516" s="7"/>
      <c r="K516" s="7"/>
      <c r="L516" s="7"/>
      <c r="M516" s="7"/>
      <c r="N516" s="7"/>
      <c r="O516" s="7"/>
      <c r="P516" s="7"/>
      <c r="Q516" s="7"/>
      <c r="R516" s="7"/>
    </row>
    <row r="517" spans="1:18">
      <c r="A517" s="7"/>
      <c r="B517" s="7"/>
      <c r="C517" s="7"/>
      <c r="D517" s="7"/>
      <c r="E517" s="7"/>
      <c r="F517" s="7"/>
      <c r="G517" s="7"/>
      <c r="H517" s="7"/>
      <c r="I517" s="7"/>
      <c r="J517" s="7"/>
      <c r="K517" s="7"/>
      <c r="L517" s="7"/>
      <c r="M517" s="7"/>
      <c r="N517" s="7"/>
      <c r="O517" s="7"/>
      <c r="P517" s="7"/>
      <c r="Q517" s="7"/>
      <c r="R517" s="7"/>
    </row>
    <row r="518" spans="1:18">
      <c r="A518" s="7"/>
      <c r="B518" s="7"/>
      <c r="C518" s="7"/>
      <c r="D518" s="7"/>
      <c r="E518" s="7"/>
      <c r="F518" s="7"/>
      <c r="G518" s="7"/>
      <c r="H518" s="7"/>
      <c r="I518" s="7"/>
      <c r="J518" s="7"/>
      <c r="K518" s="7"/>
      <c r="L518" s="7"/>
      <c r="M518" s="7"/>
      <c r="N518" s="7"/>
      <c r="O518" s="7"/>
      <c r="P518" s="7"/>
      <c r="Q518" s="7"/>
      <c r="R518" s="7"/>
    </row>
    <row r="519" spans="1:18">
      <c r="A519" s="7"/>
      <c r="B519" s="7"/>
      <c r="C519" s="7"/>
      <c r="D519" s="7"/>
      <c r="E519" s="7"/>
      <c r="F519" s="7"/>
      <c r="G519" s="7"/>
      <c r="H519" s="7"/>
      <c r="I519" s="7"/>
      <c r="J519" s="7"/>
      <c r="K519" s="7"/>
      <c r="L519" s="7"/>
      <c r="M519" s="7"/>
      <c r="N519" s="7"/>
      <c r="O519" s="7"/>
      <c r="P519" s="7"/>
      <c r="Q519" s="7"/>
      <c r="R519" s="7"/>
    </row>
    <row r="520" spans="1:18">
      <c r="A520" s="7"/>
      <c r="B520" s="7"/>
      <c r="C520" s="7"/>
      <c r="D520" s="7"/>
      <c r="E520" s="7"/>
      <c r="F520" s="7"/>
      <c r="G520" s="7"/>
      <c r="H520" s="7"/>
      <c r="I520" s="7"/>
      <c r="J520" s="7"/>
      <c r="K520" s="7"/>
      <c r="L520" s="7"/>
      <c r="M520" s="7"/>
      <c r="N520" s="7"/>
      <c r="O520" s="7"/>
      <c r="P520" s="7"/>
      <c r="Q520" s="7"/>
      <c r="R520" s="7"/>
    </row>
    <row r="521" spans="1:18">
      <c r="A521" s="7"/>
      <c r="B521" s="7"/>
      <c r="C521" s="7"/>
      <c r="D521" s="7"/>
      <c r="E521" s="7"/>
      <c r="F521" s="7"/>
      <c r="G521" s="7"/>
      <c r="H521" s="7"/>
      <c r="I521" s="7"/>
      <c r="J521" s="7"/>
      <c r="K521" s="7"/>
      <c r="L521" s="7"/>
      <c r="M521" s="7"/>
      <c r="N521" s="7"/>
      <c r="O521" s="7"/>
      <c r="P521" s="7"/>
      <c r="Q521" s="7"/>
      <c r="R521" s="7"/>
    </row>
    <row r="522" spans="1:18">
      <c r="A522" s="7"/>
      <c r="B522" s="7"/>
      <c r="C522" s="7"/>
      <c r="D522" s="7"/>
      <c r="E522" s="7"/>
      <c r="F522" s="7"/>
      <c r="G522" s="7"/>
      <c r="H522" s="7"/>
      <c r="I522" s="7"/>
      <c r="J522" s="7"/>
      <c r="K522" s="7"/>
      <c r="L522" s="7"/>
      <c r="M522" s="7"/>
      <c r="N522" s="7"/>
      <c r="O522" s="7"/>
      <c r="P522" s="7"/>
      <c r="Q522" s="7"/>
      <c r="R522" s="7"/>
    </row>
    <row r="523" spans="1:18">
      <c r="A523" s="7"/>
      <c r="B523" s="7"/>
      <c r="C523" s="7"/>
      <c r="D523" s="7"/>
      <c r="E523" s="7"/>
      <c r="F523" s="7"/>
      <c r="G523" s="7"/>
      <c r="H523" s="7"/>
      <c r="I523" s="7"/>
      <c r="J523" s="7"/>
      <c r="K523" s="7"/>
      <c r="L523" s="7"/>
      <c r="M523" s="7"/>
      <c r="N523" s="7"/>
      <c r="O523" s="7"/>
      <c r="P523" s="7"/>
      <c r="Q523" s="7"/>
      <c r="R523" s="7"/>
    </row>
    <row r="524" spans="1:18">
      <c r="A524" s="7"/>
      <c r="B524" s="7"/>
      <c r="C524" s="7"/>
      <c r="D524" s="7"/>
      <c r="E524" s="7"/>
      <c r="F524" s="7"/>
      <c r="G524" s="7"/>
      <c r="H524" s="7"/>
      <c r="I524" s="7"/>
      <c r="J524" s="7"/>
      <c r="K524" s="7"/>
      <c r="L524" s="7"/>
      <c r="M524" s="7"/>
      <c r="N524" s="7"/>
      <c r="O524" s="7"/>
      <c r="P524" s="7"/>
      <c r="Q524" s="7"/>
      <c r="R524" s="7"/>
    </row>
    <row r="525" spans="1:18">
      <c r="A525" s="7"/>
      <c r="B525" s="7"/>
      <c r="C525" s="7"/>
      <c r="D525" s="7"/>
      <c r="E525" s="7"/>
      <c r="F525" s="7"/>
      <c r="G525" s="7"/>
      <c r="H525" s="7"/>
      <c r="I525" s="7"/>
      <c r="J525" s="7"/>
      <c r="K525" s="7"/>
      <c r="L525" s="7"/>
      <c r="M525" s="7"/>
      <c r="N525" s="7"/>
      <c r="O525" s="7"/>
      <c r="P525" s="7"/>
      <c r="Q525" s="7"/>
      <c r="R525" s="7"/>
    </row>
    <row r="526" spans="1:18">
      <c r="A526" s="7"/>
      <c r="B526" s="7"/>
      <c r="C526" s="7"/>
      <c r="D526" s="7"/>
      <c r="E526" s="7"/>
      <c r="F526" s="7"/>
      <c r="G526" s="7"/>
      <c r="H526" s="7"/>
      <c r="I526" s="7"/>
      <c r="J526" s="7"/>
      <c r="K526" s="7"/>
      <c r="L526" s="7"/>
      <c r="M526" s="7"/>
      <c r="N526" s="7"/>
      <c r="O526" s="7"/>
      <c r="P526" s="7"/>
      <c r="Q526" s="7"/>
      <c r="R526" s="7"/>
    </row>
    <row r="527" spans="1:18">
      <c r="A527" s="7"/>
      <c r="B527" s="7"/>
      <c r="C527" s="7"/>
      <c r="D527" s="7"/>
      <c r="E527" s="7"/>
      <c r="F527" s="7"/>
      <c r="G527" s="7"/>
      <c r="H527" s="7"/>
      <c r="I527" s="7"/>
      <c r="J527" s="7"/>
      <c r="K527" s="7"/>
      <c r="L527" s="7"/>
      <c r="M527" s="7"/>
      <c r="N527" s="7"/>
      <c r="O527" s="7"/>
      <c r="P527" s="7"/>
      <c r="Q527" s="7"/>
      <c r="R527" s="7"/>
    </row>
    <row r="528" spans="1:18">
      <c r="A528" s="7"/>
      <c r="B528" s="7"/>
      <c r="C528" s="7"/>
      <c r="D528" s="7"/>
      <c r="E528" s="7"/>
      <c r="F528" s="7"/>
      <c r="G528" s="7"/>
      <c r="H528" s="7"/>
      <c r="I528" s="7"/>
      <c r="J528" s="7"/>
      <c r="K528" s="7"/>
      <c r="L528" s="7"/>
      <c r="M528" s="7"/>
      <c r="N528" s="7"/>
      <c r="O528" s="7"/>
      <c r="P528" s="7"/>
      <c r="Q528" s="7"/>
      <c r="R528" s="7"/>
    </row>
    <row r="529" spans="1:18">
      <c r="A529" s="7"/>
      <c r="B529" s="7"/>
      <c r="C529" s="7"/>
      <c r="D529" s="7"/>
      <c r="E529" s="7"/>
      <c r="F529" s="7"/>
      <c r="G529" s="7"/>
      <c r="H529" s="7"/>
      <c r="I529" s="7"/>
      <c r="J529" s="7"/>
      <c r="K529" s="7"/>
      <c r="L529" s="7"/>
      <c r="M529" s="7"/>
      <c r="N529" s="7"/>
      <c r="O529" s="7"/>
      <c r="P529" s="7"/>
      <c r="Q529" s="7"/>
      <c r="R529" s="7"/>
    </row>
    <row r="530" spans="1:18">
      <c r="A530" s="7"/>
      <c r="B530" s="7"/>
      <c r="C530" s="7"/>
      <c r="D530" s="7"/>
      <c r="E530" s="7"/>
      <c r="F530" s="7"/>
      <c r="G530" s="7"/>
      <c r="H530" s="7"/>
      <c r="I530" s="7"/>
      <c r="J530" s="7"/>
      <c r="K530" s="7"/>
      <c r="L530" s="7"/>
      <c r="M530" s="7"/>
      <c r="N530" s="7"/>
      <c r="O530" s="7"/>
      <c r="P530" s="7"/>
      <c r="Q530" s="7"/>
      <c r="R530" s="7"/>
    </row>
    <row r="531" spans="1:18">
      <c r="A531" s="7"/>
      <c r="B531" s="7"/>
      <c r="C531" s="7"/>
      <c r="D531" s="7"/>
      <c r="E531" s="7"/>
      <c r="F531" s="7"/>
      <c r="G531" s="7"/>
      <c r="H531" s="7"/>
      <c r="I531" s="7"/>
      <c r="J531" s="7"/>
      <c r="K531" s="7"/>
      <c r="L531" s="7"/>
      <c r="M531" s="7"/>
      <c r="N531" s="7"/>
      <c r="O531" s="7"/>
      <c r="P531" s="7"/>
      <c r="Q531" s="7"/>
      <c r="R531" s="7"/>
    </row>
    <row r="532" spans="1:18">
      <c r="A532" s="7"/>
      <c r="B532" s="7"/>
      <c r="C532" s="7"/>
      <c r="D532" s="7"/>
      <c r="E532" s="7"/>
      <c r="F532" s="7"/>
      <c r="G532" s="7"/>
      <c r="H532" s="7"/>
      <c r="I532" s="7"/>
      <c r="J532" s="7"/>
      <c r="K532" s="7"/>
      <c r="L532" s="7"/>
      <c r="M532" s="7"/>
      <c r="N532" s="7"/>
      <c r="O532" s="7"/>
      <c r="P532" s="7"/>
      <c r="Q532" s="7"/>
      <c r="R532" s="7"/>
    </row>
    <row r="533" spans="1:18">
      <c r="A533" s="7"/>
      <c r="B533" s="7"/>
      <c r="C533" s="7"/>
      <c r="D533" s="7"/>
      <c r="E533" s="7"/>
      <c r="F533" s="7"/>
      <c r="G533" s="7"/>
      <c r="H533" s="7"/>
      <c r="I533" s="7"/>
      <c r="J533" s="7"/>
      <c r="K533" s="7"/>
      <c r="L533" s="7"/>
      <c r="M533" s="7"/>
      <c r="N533" s="7"/>
      <c r="O533" s="7"/>
      <c r="P533" s="7"/>
      <c r="Q533" s="7"/>
      <c r="R533" s="7"/>
    </row>
    <row r="534" spans="1:18">
      <c r="A534" s="7"/>
      <c r="B534" s="7"/>
      <c r="C534" s="7"/>
      <c r="D534" s="7"/>
      <c r="E534" s="7"/>
      <c r="F534" s="7"/>
      <c r="G534" s="7"/>
      <c r="H534" s="7"/>
      <c r="I534" s="7"/>
      <c r="J534" s="7"/>
      <c r="K534" s="7"/>
      <c r="L534" s="7"/>
      <c r="M534" s="7"/>
      <c r="N534" s="7"/>
      <c r="O534" s="7"/>
      <c r="P534" s="7"/>
      <c r="Q534" s="7"/>
      <c r="R534" s="7"/>
    </row>
    <row r="535" spans="1:18">
      <c r="A535" s="7"/>
      <c r="B535" s="7"/>
      <c r="C535" s="7"/>
      <c r="D535" s="7"/>
      <c r="E535" s="7"/>
      <c r="F535" s="7"/>
      <c r="G535" s="7"/>
      <c r="H535" s="7"/>
      <c r="I535" s="7"/>
      <c r="J535" s="7"/>
      <c r="K535" s="7"/>
      <c r="L535" s="7"/>
      <c r="M535" s="7"/>
      <c r="N535" s="7"/>
      <c r="O535" s="7"/>
      <c r="P535" s="7"/>
      <c r="Q535" s="7"/>
      <c r="R535" s="7"/>
    </row>
    <row r="536" spans="1:18">
      <c r="A536" s="7"/>
      <c r="B536" s="7"/>
      <c r="C536" s="7"/>
      <c r="D536" s="7"/>
      <c r="E536" s="7"/>
      <c r="F536" s="7"/>
      <c r="G536" s="7"/>
      <c r="H536" s="7"/>
      <c r="I536" s="7"/>
      <c r="J536" s="7"/>
      <c r="K536" s="7"/>
      <c r="L536" s="7"/>
      <c r="M536" s="7"/>
      <c r="N536" s="7"/>
      <c r="O536" s="7"/>
      <c r="P536" s="7"/>
      <c r="Q536" s="7"/>
      <c r="R536" s="7"/>
    </row>
    <row r="537" spans="1:18">
      <c r="A537" s="7"/>
      <c r="B537" s="7"/>
      <c r="C537" s="7"/>
      <c r="D537" s="7"/>
      <c r="E537" s="7"/>
      <c r="F537" s="7"/>
      <c r="G537" s="7"/>
      <c r="H537" s="7"/>
      <c r="I537" s="7"/>
      <c r="J537" s="7"/>
      <c r="K537" s="7"/>
      <c r="L537" s="7"/>
      <c r="M537" s="7"/>
      <c r="N537" s="7"/>
      <c r="O537" s="7"/>
      <c r="P537" s="7"/>
      <c r="Q537" s="7"/>
      <c r="R537" s="7"/>
    </row>
    <row r="538" spans="1:18">
      <c r="A538" s="7"/>
      <c r="B538" s="7"/>
      <c r="C538" s="7"/>
      <c r="D538" s="7"/>
      <c r="E538" s="7"/>
      <c r="F538" s="7"/>
      <c r="G538" s="7"/>
      <c r="H538" s="7"/>
      <c r="I538" s="7"/>
      <c r="J538" s="7"/>
      <c r="K538" s="7"/>
      <c r="L538" s="7"/>
      <c r="M538" s="7"/>
      <c r="N538" s="7"/>
      <c r="O538" s="7"/>
      <c r="P538" s="7"/>
      <c r="Q538" s="7"/>
      <c r="R538" s="7"/>
    </row>
    <row r="539" spans="1:18">
      <c r="A539" s="7"/>
      <c r="B539" s="7"/>
      <c r="C539" s="7"/>
      <c r="D539" s="7"/>
      <c r="E539" s="7"/>
      <c r="F539" s="7"/>
      <c r="G539" s="7"/>
      <c r="H539" s="7"/>
      <c r="I539" s="7"/>
      <c r="J539" s="7"/>
      <c r="K539" s="7"/>
      <c r="L539" s="7"/>
      <c r="M539" s="7"/>
      <c r="N539" s="7"/>
      <c r="O539" s="7"/>
      <c r="P539" s="7"/>
      <c r="Q539" s="7"/>
      <c r="R539" s="7"/>
    </row>
    <row r="540" spans="1:18">
      <c r="A540" s="7"/>
      <c r="B540" s="7"/>
      <c r="C540" s="7"/>
      <c r="D540" s="7"/>
      <c r="E540" s="7"/>
      <c r="F540" s="7"/>
      <c r="G540" s="7"/>
      <c r="H540" s="7"/>
      <c r="I540" s="7"/>
      <c r="J540" s="7"/>
      <c r="K540" s="7"/>
      <c r="L540" s="7"/>
      <c r="M540" s="7"/>
      <c r="N540" s="7"/>
      <c r="O540" s="7"/>
      <c r="P540" s="7"/>
      <c r="Q540" s="7"/>
      <c r="R540" s="7"/>
    </row>
    <row r="541" spans="1:18">
      <c r="A541" s="7"/>
      <c r="B541" s="7"/>
      <c r="C541" s="7"/>
      <c r="D541" s="7"/>
      <c r="E541" s="7"/>
      <c r="F541" s="7"/>
      <c r="G541" s="7"/>
      <c r="H541" s="7"/>
      <c r="I541" s="7"/>
      <c r="J541" s="7"/>
      <c r="K541" s="7"/>
      <c r="L541" s="7"/>
      <c r="M541" s="7"/>
      <c r="N541" s="7"/>
      <c r="O541" s="7"/>
      <c r="P541" s="7"/>
      <c r="Q541" s="7"/>
      <c r="R541" s="7"/>
    </row>
    <row r="542" spans="1:18">
      <c r="A542" s="7"/>
      <c r="B542" s="7"/>
      <c r="C542" s="7"/>
      <c r="D542" s="7"/>
      <c r="E542" s="7"/>
      <c r="F542" s="7"/>
      <c r="G542" s="7"/>
      <c r="H542" s="7"/>
      <c r="I542" s="7"/>
      <c r="J542" s="7"/>
      <c r="K542" s="7"/>
      <c r="L542" s="7"/>
      <c r="M542" s="7"/>
      <c r="N542" s="7"/>
      <c r="O542" s="7"/>
      <c r="P542" s="7"/>
      <c r="Q542" s="7"/>
      <c r="R542" s="7"/>
    </row>
    <row r="543" spans="1:18">
      <c r="A543" s="7"/>
      <c r="B543" s="7"/>
      <c r="C543" s="7"/>
      <c r="D543" s="7"/>
      <c r="E543" s="7"/>
      <c r="F543" s="7"/>
      <c r="G543" s="7"/>
      <c r="H543" s="7"/>
      <c r="I543" s="7"/>
      <c r="J543" s="7"/>
      <c r="K543" s="7"/>
      <c r="L543" s="7"/>
      <c r="M543" s="7"/>
      <c r="N543" s="7"/>
      <c r="O543" s="7"/>
      <c r="P543" s="7"/>
      <c r="Q543" s="7"/>
      <c r="R543" s="7"/>
    </row>
    <row r="544" spans="1:18">
      <c r="A544" s="7"/>
      <c r="B544" s="7"/>
      <c r="C544" s="7"/>
      <c r="D544" s="7"/>
      <c r="E544" s="7"/>
      <c r="F544" s="7"/>
      <c r="G544" s="7"/>
      <c r="H544" s="7"/>
      <c r="I544" s="7"/>
      <c r="J544" s="7"/>
      <c r="K544" s="7"/>
      <c r="L544" s="7"/>
      <c r="M544" s="7"/>
      <c r="N544" s="7"/>
      <c r="O544" s="7"/>
      <c r="P544" s="7"/>
      <c r="Q544" s="7"/>
      <c r="R544" s="7"/>
    </row>
    <row r="545" spans="1:18">
      <c r="A545" s="7"/>
      <c r="B545" s="7"/>
      <c r="C545" s="7"/>
      <c r="D545" s="7"/>
      <c r="E545" s="7"/>
      <c r="F545" s="7"/>
      <c r="G545" s="7"/>
      <c r="H545" s="7"/>
      <c r="I545" s="7"/>
      <c r="J545" s="7"/>
      <c r="K545" s="7"/>
      <c r="L545" s="7"/>
      <c r="M545" s="7"/>
      <c r="N545" s="7"/>
      <c r="O545" s="7"/>
      <c r="P545" s="7"/>
      <c r="Q545" s="7"/>
      <c r="R545" s="7"/>
    </row>
    <row r="546" spans="1:18">
      <c r="A546" s="7"/>
      <c r="B546" s="7"/>
      <c r="C546" s="7"/>
      <c r="D546" s="7"/>
      <c r="E546" s="7"/>
      <c r="F546" s="7"/>
      <c r="G546" s="7"/>
      <c r="H546" s="7"/>
      <c r="I546" s="7"/>
      <c r="J546" s="7"/>
      <c r="K546" s="7"/>
      <c r="L546" s="7"/>
      <c r="M546" s="7"/>
      <c r="N546" s="7"/>
      <c r="O546" s="7"/>
      <c r="P546" s="7"/>
      <c r="Q546" s="7"/>
      <c r="R546" s="7"/>
    </row>
    <row r="547" spans="1:18">
      <c r="A547" s="7"/>
      <c r="B547" s="7"/>
      <c r="C547" s="7"/>
      <c r="D547" s="7"/>
      <c r="E547" s="7"/>
      <c r="F547" s="7"/>
      <c r="G547" s="7"/>
      <c r="H547" s="7"/>
      <c r="I547" s="7"/>
      <c r="J547" s="7"/>
      <c r="K547" s="7"/>
      <c r="L547" s="7"/>
      <c r="M547" s="7"/>
      <c r="N547" s="7"/>
      <c r="O547" s="7"/>
      <c r="P547" s="7"/>
      <c r="Q547" s="7"/>
      <c r="R547" s="7"/>
    </row>
    <row r="548" spans="1:18">
      <c r="A548" s="7"/>
      <c r="B548" s="7"/>
      <c r="C548" s="7"/>
      <c r="D548" s="7"/>
      <c r="E548" s="7"/>
      <c r="F548" s="7"/>
      <c r="G548" s="7"/>
      <c r="H548" s="7"/>
      <c r="I548" s="7"/>
      <c r="J548" s="7"/>
      <c r="K548" s="7"/>
      <c r="L548" s="7"/>
      <c r="M548" s="7"/>
      <c r="N548" s="7"/>
      <c r="O548" s="7"/>
      <c r="P548" s="7"/>
      <c r="Q548" s="7"/>
      <c r="R548" s="7"/>
    </row>
    <row r="549" spans="1:18">
      <c r="A549" s="7"/>
      <c r="B549" s="7"/>
      <c r="C549" s="7"/>
      <c r="D549" s="7"/>
      <c r="E549" s="7"/>
      <c r="F549" s="7"/>
      <c r="G549" s="7"/>
      <c r="H549" s="7"/>
      <c r="I549" s="7"/>
      <c r="J549" s="7"/>
      <c r="K549" s="7"/>
      <c r="L549" s="7"/>
      <c r="M549" s="7"/>
      <c r="N549" s="7"/>
      <c r="O549" s="7"/>
      <c r="P549" s="7"/>
      <c r="Q549" s="7"/>
      <c r="R549" s="7"/>
    </row>
    <row r="550" spans="1:18">
      <c r="A550" s="7"/>
      <c r="B550" s="7"/>
      <c r="C550" s="7"/>
      <c r="D550" s="7"/>
      <c r="E550" s="7"/>
      <c r="F550" s="7"/>
      <c r="G550" s="7"/>
      <c r="H550" s="7"/>
      <c r="I550" s="7"/>
      <c r="J550" s="7"/>
      <c r="K550" s="7"/>
      <c r="L550" s="7"/>
      <c r="M550" s="7"/>
      <c r="N550" s="7"/>
      <c r="O550" s="7"/>
      <c r="P550" s="7"/>
      <c r="Q550" s="7"/>
      <c r="R550" s="7"/>
    </row>
    <row r="551" spans="1:18">
      <c r="A551" s="7"/>
      <c r="B551" s="7"/>
      <c r="C551" s="7"/>
      <c r="D551" s="7"/>
      <c r="E551" s="7"/>
      <c r="F551" s="7"/>
      <c r="G551" s="7"/>
      <c r="H551" s="7"/>
      <c r="I551" s="7"/>
      <c r="J551" s="7"/>
      <c r="K551" s="7"/>
      <c r="L551" s="7"/>
      <c r="M551" s="7"/>
      <c r="N551" s="7"/>
      <c r="O551" s="7"/>
      <c r="P551" s="7"/>
      <c r="Q551" s="7"/>
      <c r="R551" s="7"/>
    </row>
    <row r="552" spans="1:18">
      <c r="A552" s="7"/>
      <c r="B552" s="7"/>
      <c r="C552" s="7"/>
      <c r="D552" s="7"/>
      <c r="E552" s="7"/>
      <c r="F552" s="7"/>
      <c r="G552" s="7"/>
      <c r="H552" s="7"/>
      <c r="I552" s="7"/>
      <c r="J552" s="7"/>
      <c r="K552" s="7"/>
      <c r="L552" s="7"/>
      <c r="M552" s="7"/>
      <c r="N552" s="7"/>
      <c r="O552" s="7"/>
      <c r="P552" s="7"/>
      <c r="Q552" s="7"/>
      <c r="R552" s="7"/>
    </row>
    <row r="553" spans="1:18">
      <c r="A553" s="7"/>
      <c r="B553" s="7"/>
      <c r="C553" s="7"/>
      <c r="D553" s="7"/>
      <c r="E553" s="7"/>
      <c r="F553" s="7"/>
      <c r="G553" s="7"/>
      <c r="H553" s="7"/>
      <c r="I553" s="7"/>
      <c r="J553" s="7"/>
      <c r="K553" s="7"/>
      <c r="L553" s="7"/>
      <c r="M553" s="7"/>
      <c r="N553" s="7"/>
      <c r="O553" s="7"/>
      <c r="P553" s="7"/>
      <c r="Q553" s="7"/>
      <c r="R553" s="7"/>
    </row>
    <row r="554" spans="1:18">
      <c r="A554" s="7"/>
      <c r="B554" s="7"/>
      <c r="C554" s="7"/>
      <c r="D554" s="7"/>
      <c r="E554" s="7"/>
      <c r="F554" s="7"/>
      <c r="G554" s="7"/>
      <c r="H554" s="7"/>
      <c r="I554" s="7"/>
      <c r="J554" s="7"/>
      <c r="K554" s="7"/>
      <c r="L554" s="7"/>
      <c r="M554" s="7"/>
      <c r="N554" s="7"/>
      <c r="O554" s="7"/>
      <c r="P554" s="7"/>
      <c r="Q554" s="7"/>
      <c r="R554" s="7"/>
    </row>
    <row r="555" spans="1:18">
      <c r="A555" s="7"/>
      <c r="B555" s="7"/>
      <c r="C555" s="7"/>
      <c r="D555" s="7"/>
      <c r="E555" s="7"/>
      <c r="F555" s="7"/>
      <c r="G555" s="7"/>
      <c r="H555" s="7"/>
      <c r="I555" s="7"/>
      <c r="J555" s="7"/>
      <c r="K555" s="7"/>
      <c r="L555" s="7"/>
      <c r="M555" s="7"/>
      <c r="N555" s="7"/>
      <c r="O555" s="7"/>
      <c r="P555" s="7"/>
      <c r="Q555" s="7"/>
      <c r="R555" s="7"/>
    </row>
    <row r="556" spans="1:18">
      <c r="A556" s="7"/>
      <c r="B556" s="7"/>
      <c r="C556" s="7"/>
      <c r="D556" s="7"/>
      <c r="E556" s="7"/>
      <c r="F556" s="7"/>
      <c r="G556" s="7"/>
      <c r="H556" s="7"/>
      <c r="I556" s="7"/>
      <c r="J556" s="7"/>
      <c r="K556" s="7"/>
      <c r="L556" s="7"/>
      <c r="M556" s="7"/>
      <c r="N556" s="7"/>
      <c r="O556" s="7"/>
      <c r="P556" s="7"/>
      <c r="Q556" s="7"/>
      <c r="R556" s="7"/>
    </row>
    <row r="557" spans="1:18">
      <c r="A557" s="7"/>
      <c r="B557" s="7"/>
      <c r="C557" s="7"/>
      <c r="D557" s="7"/>
      <c r="E557" s="7"/>
      <c r="F557" s="7"/>
      <c r="G557" s="7"/>
      <c r="H557" s="7"/>
      <c r="I557" s="7"/>
      <c r="J557" s="7"/>
      <c r="K557" s="7"/>
      <c r="L557" s="7"/>
      <c r="M557" s="7"/>
      <c r="N557" s="7"/>
      <c r="O557" s="7"/>
      <c r="P557" s="7"/>
      <c r="Q557" s="7"/>
      <c r="R557" s="7"/>
    </row>
    <row r="558" spans="1:18">
      <c r="A558" s="7"/>
      <c r="B558" s="7"/>
      <c r="C558" s="7"/>
      <c r="D558" s="7"/>
      <c r="E558" s="7"/>
      <c r="F558" s="7"/>
      <c r="G558" s="7"/>
      <c r="H558" s="7"/>
      <c r="I558" s="7"/>
      <c r="J558" s="7"/>
      <c r="K558" s="7"/>
      <c r="L558" s="7"/>
      <c r="M558" s="7"/>
      <c r="N558" s="7"/>
      <c r="O558" s="7"/>
      <c r="P558" s="7"/>
      <c r="Q558" s="7"/>
      <c r="R558" s="7"/>
    </row>
    <row r="559" spans="1:18">
      <c r="A559" s="7"/>
      <c r="B559" s="7"/>
      <c r="C559" s="7"/>
      <c r="D559" s="7"/>
      <c r="E559" s="7"/>
      <c r="F559" s="7"/>
      <c r="G559" s="7"/>
      <c r="H559" s="7"/>
      <c r="I559" s="7"/>
      <c r="J559" s="7"/>
      <c r="K559" s="7"/>
      <c r="L559" s="7"/>
      <c r="M559" s="7"/>
      <c r="N559" s="7"/>
      <c r="O559" s="7"/>
      <c r="P559" s="7"/>
      <c r="Q559" s="7"/>
      <c r="R559" s="7"/>
    </row>
    <row r="560" spans="1:18">
      <c r="A560" s="7"/>
      <c r="B560" s="7"/>
      <c r="C560" s="7"/>
      <c r="D560" s="7"/>
      <c r="E560" s="7"/>
      <c r="F560" s="7"/>
      <c r="G560" s="7"/>
      <c r="H560" s="7"/>
      <c r="I560" s="7"/>
      <c r="J560" s="7"/>
      <c r="K560" s="7"/>
      <c r="L560" s="7"/>
      <c r="M560" s="7"/>
      <c r="N560" s="7"/>
      <c r="O560" s="7"/>
      <c r="P560" s="7"/>
      <c r="Q560" s="7"/>
      <c r="R560" s="7"/>
    </row>
    <row r="561" spans="1:18">
      <c r="A561" s="7"/>
      <c r="B561" s="7"/>
      <c r="C561" s="7"/>
      <c r="D561" s="7"/>
      <c r="E561" s="7"/>
      <c r="F561" s="7"/>
      <c r="G561" s="7"/>
      <c r="H561" s="7"/>
      <c r="I561" s="7"/>
      <c r="J561" s="7"/>
      <c r="K561" s="7"/>
      <c r="L561" s="7"/>
      <c r="M561" s="7"/>
      <c r="N561" s="7"/>
      <c r="O561" s="7"/>
      <c r="P561" s="7"/>
      <c r="Q561" s="7"/>
      <c r="R561" s="7"/>
    </row>
    <row r="562" spans="1:18">
      <c r="A562" s="7"/>
      <c r="B562" s="7"/>
      <c r="C562" s="7"/>
      <c r="D562" s="7"/>
      <c r="E562" s="7"/>
      <c r="F562" s="7"/>
      <c r="G562" s="7"/>
      <c r="H562" s="7"/>
      <c r="I562" s="7"/>
      <c r="J562" s="7"/>
      <c r="K562" s="7"/>
      <c r="L562" s="7"/>
      <c r="M562" s="7"/>
      <c r="N562" s="7"/>
      <c r="O562" s="7"/>
      <c r="P562" s="7"/>
      <c r="Q562" s="7"/>
      <c r="R562" s="7"/>
    </row>
    <row r="563" spans="1:18">
      <c r="A563" s="7"/>
      <c r="B563" s="7"/>
      <c r="C563" s="7"/>
      <c r="D563" s="7"/>
      <c r="E563" s="7"/>
      <c r="F563" s="7"/>
      <c r="G563" s="7"/>
      <c r="H563" s="7"/>
      <c r="I563" s="7"/>
      <c r="J563" s="7"/>
      <c r="K563" s="7"/>
      <c r="L563" s="7"/>
      <c r="M563" s="7"/>
      <c r="N563" s="7"/>
      <c r="O563" s="7"/>
      <c r="P563" s="7"/>
      <c r="Q563" s="7"/>
      <c r="R563" s="7"/>
    </row>
    <row r="564" spans="1:18">
      <c r="A564" s="7"/>
      <c r="B564" s="7"/>
      <c r="C564" s="7"/>
      <c r="D564" s="7"/>
      <c r="E564" s="7"/>
      <c r="F564" s="7"/>
      <c r="G564" s="7"/>
      <c r="H564" s="7"/>
      <c r="I564" s="7"/>
      <c r="J564" s="7"/>
      <c r="K564" s="7"/>
      <c r="L564" s="7"/>
      <c r="M564" s="7"/>
      <c r="N564" s="7"/>
      <c r="O564" s="7"/>
      <c r="P564" s="7"/>
      <c r="Q564" s="7"/>
      <c r="R564" s="7"/>
    </row>
    <row r="565" spans="1:18">
      <c r="A565" s="7"/>
      <c r="B565" s="7"/>
      <c r="C565" s="7"/>
      <c r="D565" s="7"/>
      <c r="E565" s="7"/>
      <c r="F565" s="7"/>
      <c r="G565" s="7"/>
      <c r="H565" s="7"/>
      <c r="I565" s="7"/>
      <c r="J565" s="7"/>
      <c r="K565" s="7"/>
      <c r="L565" s="7"/>
      <c r="M565" s="7"/>
      <c r="N565" s="7"/>
      <c r="O565" s="7"/>
      <c r="P565" s="7"/>
      <c r="Q565" s="7"/>
      <c r="R565" s="7"/>
    </row>
    <row r="566" spans="1:18">
      <c r="A566" s="7"/>
      <c r="B566" s="7"/>
      <c r="C566" s="7"/>
      <c r="D566" s="7"/>
      <c r="E566" s="7"/>
      <c r="F566" s="7"/>
      <c r="G566" s="7"/>
      <c r="H566" s="7"/>
      <c r="I566" s="7"/>
      <c r="J566" s="7"/>
      <c r="K566" s="7"/>
      <c r="L566" s="7"/>
      <c r="M566" s="7"/>
      <c r="N566" s="7"/>
      <c r="O566" s="7"/>
      <c r="P566" s="7"/>
      <c r="Q566" s="7"/>
      <c r="R566" s="7"/>
    </row>
    <row r="567" spans="1:18">
      <c r="A567" s="7"/>
      <c r="B567" s="7"/>
      <c r="C567" s="7"/>
      <c r="D567" s="7"/>
      <c r="E567" s="7"/>
      <c r="F567" s="7"/>
      <c r="G567" s="7"/>
      <c r="H567" s="7"/>
      <c r="I567" s="7"/>
      <c r="J567" s="7"/>
      <c r="K567" s="7"/>
      <c r="L567" s="7"/>
      <c r="M567" s="7"/>
      <c r="N567" s="7"/>
      <c r="O567" s="7"/>
      <c r="P567" s="7"/>
      <c r="Q567" s="7"/>
      <c r="R567" s="7"/>
    </row>
    <row r="568" spans="1:18">
      <c r="A568" s="7"/>
      <c r="B568" s="7"/>
      <c r="C568" s="7"/>
      <c r="D568" s="7"/>
      <c r="E568" s="7"/>
      <c r="F568" s="7"/>
      <c r="G568" s="7"/>
      <c r="H568" s="7"/>
      <c r="I568" s="7"/>
      <c r="J568" s="7"/>
      <c r="K568" s="7"/>
      <c r="L568" s="7"/>
      <c r="M568" s="7"/>
      <c r="N568" s="7"/>
      <c r="O568" s="7"/>
      <c r="P568" s="7"/>
      <c r="Q568" s="7"/>
      <c r="R568" s="7"/>
    </row>
    <row r="569" spans="1:18">
      <c r="A569" s="7"/>
      <c r="B569" s="7"/>
      <c r="C569" s="7"/>
      <c r="D569" s="7"/>
      <c r="E569" s="7"/>
      <c r="F569" s="7"/>
      <c r="G569" s="7"/>
      <c r="H569" s="7"/>
      <c r="I569" s="7"/>
      <c r="J569" s="7"/>
      <c r="K569" s="7"/>
      <c r="L569" s="7"/>
      <c r="M569" s="7"/>
      <c r="N569" s="7"/>
      <c r="O569" s="7"/>
      <c r="P569" s="7"/>
      <c r="Q569" s="7"/>
      <c r="R569" s="7"/>
    </row>
    <row r="570" spans="1:18">
      <c r="A570" s="7"/>
      <c r="B570" s="7"/>
      <c r="C570" s="7"/>
      <c r="D570" s="7"/>
      <c r="E570" s="7"/>
      <c r="F570" s="7"/>
      <c r="G570" s="7"/>
      <c r="H570" s="7"/>
      <c r="I570" s="7"/>
      <c r="J570" s="7"/>
      <c r="K570" s="7"/>
      <c r="L570" s="7"/>
      <c r="M570" s="7"/>
      <c r="N570" s="7"/>
      <c r="O570" s="7"/>
      <c r="P570" s="7"/>
      <c r="Q570" s="7"/>
      <c r="R570" s="7"/>
    </row>
    <row r="571" spans="1:18">
      <c r="A571" s="7"/>
      <c r="B571" s="7"/>
      <c r="C571" s="7"/>
      <c r="D571" s="7"/>
      <c r="E571" s="7"/>
      <c r="F571" s="7"/>
      <c r="G571" s="7"/>
      <c r="H571" s="7"/>
      <c r="I571" s="7"/>
      <c r="J571" s="7"/>
      <c r="K571" s="7"/>
      <c r="L571" s="7"/>
      <c r="M571" s="7"/>
      <c r="N571" s="7"/>
      <c r="O571" s="7"/>
      <c r="P571" s="7"/>
      <c r="Q571" s="7"/>
      <c r="R571" s="7"/>
    </row>
    <row r="572" spans="1:18">
      <c r="A572" s="7"/>
      <c r="B572" s="7"/>
      <c r="C572" s="7"/>
      <c r="D572" s="7"/>
      <c r="E572" s="7"/>
      <c r="F572" s="7"/>
      <c r="G572" s="7"/>
      <c r="H572" s="7"/>
      <c r="I572" s="7"/>
      <c r="J572" s="7"/>
      <c r="K572" s="7"/>
      <c r="L572" s="7"/>
      <c r="M572" s="7"/>
      <c r="N572" s="7"/>
      <c r="O572" s="7"/>
      <c r="P572" s="7"/>
      <c r="Q572" s="7"/>
      <c r="R572" s="7"/>
    </row>
    <row r="573" spans="1:18">
      <c r="A573" s="7"/>
      <c r="B573" s="7"/>
      <c r="C573" s="7"/>
      <c r="D573" s="7"/>
      <c r="E573" s="7"/>
      <c r="F573" s="7"/>
      <c r="G573" s="7"/>
      <c r="H573" s="7"/>
      <c r="I573" s="7"/>
      <c r="J573" s="7"/>
      <c r="K573" s="7"/>
      <c r="L573" s="7"/>
      <c r="M573" s="7"/>
      <c r="N573" s="7"/>
      <c r="O573" s="7"/>
      <c r="P573" s="7"/>
      <c r="Q573" s="7"/>
      <c r="R573" s="7"/>
    </row>
    <row r="574" spans="1:18">
      <c r="A574" s="7"/>
      <c r="B574" s="7"/>
      <c r="C574" s="7"/>
      <c r="D574" s="7"/>
      <c r="E574" s="7"/>
      <c r="F574" s="7"/>
      <c r="G574" s="7"/>
      <c r="H574" s="7"/>
      <c r="I574" s="7"/>
      <c r="J574" s="7"/>
      <c r="K574" s="7"/>
      <c r="L574" s="7"/>
      <c r="M574" s="7"/>
      <c r="N574" s="7"/>
      <c r="O574" s="7"/>
      <c r="P574" s="7"/>
      <c r="Q574" s="7"/>
      <c r="R574" s="7"/>
    </row>
    <row r="575" spans="1:18">
      <c r="A575" s="7"/>
      <c r="B575" s="7"/>
      <c r="C575" s="7"/>
      <c r="D575" s="7"/>
      <c r="E575" s="7"/>
      <c r="F575" s="7"/>
      <c r="G575" s="7"/>
      <c r="H575" s="7"/>
      <c r="I575" s="7"/>
      <c r="J575" s="7"/>
      <c r="K575" s="7"/>
      <c r="L575" s="7"/>
      <c r="M575" s="7"/>
      <c r="N575" s="7"/>
      <c r="O575" s="7"/>
      <c r="P575" s="7"/>
      <c r="Q575" s="7"/>
      <c r="R575" s="7"/>
    </row>
    <row r="576" spans="1:18">
      <c r="A576" s="7"/>
      <c r="B576" s="7"/>
      <c r="C576" s="7"/>
      <c r="D576" s="7"/>
      <c r="E576" s="7"/>
      <c r="F576" s="7"/>
      <c r="G576" s="7"/>
      <c r="H576" s="7"/>
      <c r="I576" s="7"/>
      <c r="J576" s="7"/>
      <c r="K576" s="7"/>
      <c r="L576" s="7"/>
      <c r="M576" s="7"/>
      <c r="N576" s="7"/>
      <c r="O576" s="7"/>
      <c r="P576" s="7"/>
      <c r="Q576" s="7"/>
      <c r="R576" s="7"/>
    </row>
    <row r="577" spans="1:18">
      <c r="A577" s="7"/>
      <c r="B577" s="7"/>
      <c r="C577" s="7"/>
      <c r="D577" s="7"/>
      <c r="E577" s="7"/>
      <c r="F577" s="7"/>
      <c r="G577" s="7"/>
      <c r="H577" s="7"/>
      <c r="I577" s="7"/>
      <c r="J577" s="7"/>
      <c r="K577" s="7"/>
      <c r="L577" s="7"/>
      <c r="M577" s="7"/>
      <c r="N577" s="7"/>
      <c r="O577" s="7"/>
      <c r="P577" s="7"/>
      <c r="Q577" s="7"/>
      <c r="R577" s="7"/>
    </row>
    <row r="578" spans="1:18">
      <c r="A578" s="7"/>
      <c r="B578" s="7"/>
      <c r="C578" s="7"/>
      <c r="D578" s="7"/>
      <c r="E578" s="7"/>
      <c r="F578" s="7"/>
      <c r="G578" s="7"/>
      <c r="H578" s="7"/>
      <c r="I578" s="7"/>
      <c r="J578" s="7"/>
      <c r="K578" s="7"/>
      <c r="L578" s="7"/>
      <c r="M578" s="7"/>
      <c r="N578" s="7"/>
      <c r="O578" s="7"/>
      <c r="P578" s="7"/>
      <c r="Q578" s="7"/>
      <c r="R578" s="7"/>
    </row>
    <row r="579" spans="1:18">
      <c r="A579" s="7"/>
      <c r="B579" s="7"/>
      <c r="C579" s="7"/>
      <c r="D579" s="7"/>
      <c r="E579" s="7"/>
      <c r="F579" s="7"/>
      <c r="G579" s="7"/>
      <c r="H579" s="7"/>
      <c r="I579" s="7"/>
      <c r="J579" s="7"/>
      <c r="K579" s="7"/>
      <c r="L579" s="7"/>
      <c r="M579" s="7"/>
      <c r="N579" s="7"/>
      <c r="O579" s="7"/>
      <c r="P579" s="7"/>
      <c r="Q579" s="7"/>
      <c r="R579" s="7"/>
    </row>
    <row r="580" spans="1:18">
      <c r="A580" s="7"/>
      <c r="B580" s="7"/>
      <c r="C580" s="7"/>
      <c r="D580" s="7"/>
      <c r="E580" s="7"/>
      <c r="F580" s="7"/>
      <c r="G580" s="7"/>
      <c r="H580" s="7"/>
      <c r="I580" s="7"/>
      <c r="J580" s="7"/>
      <c r="K580" s="7"/>
      <c r="L580" s="7"/>
      <c r="M580" s="7"/>
      <c r="N580" s="7"/>
      <c r="O580" s="7"/>
      <c r="P580" s="7"/>
      <c r="Q580" s="7"/>
      <c r="R580" s="7"/>
    </row>
    <row r="581" spans="1:18">
      <c r="A581" s="7"/>
      <c r="B581" s="7"/>
      <c r="C581" s="7"/>
      <c r="D581" s="7"/>
      <c r="E581" s="7"/>
      <c r="F581" s="7"/>
      <c r="G581" s="7"/>
      <c r="H581" s="7"/>
      <c r="I581" s="7"/>
      <c r="J581" s="7"/>
      <c r="K581" s="7"/>
      <c r="L581" s="7"/>
      <c r="M581" s="7"/>
      <c r="N581" s="7"/>
      <c r="O581" s="7"/>
      <c r="P581" s="7"/>
      <c r="Q581" s="7"/>
      <c r="R581" s="7"/>
    </row>
    <row r="582" spans="1:18">
      <c r="A582" s="7"/>
      <c r="B582" s="7"/>
      <c r="C582" s="7"/>
      <c r="D582" s="7"/>
      <c r="E582" s="7"/>
      <c r="F582" s="7"/>
      <c r="G582" s="7"/>
      <c r="H582" s="7"/>
      <c r="I582" s="7"/>
      <c r="J582" s="7"/>
      <c r="K582" s="7"/>
      <c r="L582" s="7"/>
      <c r="M582" s="7"/>
      <c r="N582" s="7"/>
      <c r="O582" s="7"/>
      <c r="P582" s="7"/>
      <c r="Q582" s="7"/>
      <c r="R582" s="7"/>
    </row>
    <row r="583" spans="1:18">
      <c r="A583" s="7"/>
      <c r="B583" s="7"/>
      <c r="C583" s="7"/>
      <c r="D583" s="7"/>
      <c r="E583" s="7"/>
      <c r="F583" s="7"/>
      <c r="G583" s="7"/>
      <c r="H583" s="7"/>
      <c r="I583" s="7"/>
      <c r="J583" s="7"/>
      <c r="K583" s="7"/>
      <c r="L583" s="7"/>
      <c r="M583" s="7"/>
      <c r="N583" s="7"/>
      <c r="O583" s="7"/>
      <c r="P583" s="7"/>
      <c r="Q583" s="7"/>
      <c r="R583" s="7"/>
    </row>
    <row r="584" spans="1:18">
      <c r="A584" s="7"/>
      <c r="B584" s="7"/>
      <c r="C584" s="7"/>
      <c r="D584" s="7"/>
      <c r="E584" s="7"/>
      <c r="F584" s="7"/>
      <c r="G584" s="7"/>
      <c r="H584" s="7"/>
      <c r="I584" s="7"/>
      <c r="J584" s="7"/>
      <c r="K584" s="7"/>
      <c r="L584" s="7"/>
      <c r="M584" s="7"/>
      <c r="N584" s="7"/>
      <c r="O584" s="7"/>
      <c r="P584" s="7"/>
      <c r="Q584" s="7"/>
      <c r="R584" s="7"/>
    </row>
    <row r="585" spans="1:18">
      <c r="A585" s="7"/>
      <c r="B585" s="7"/>
      <c r="C585" s="7"/>
      <c r="D585" s="7"/>
      <c r="E585" s="7"/>
      <c r="F585" s="7"/>
      <c r="G585" s="7"/>
      <c r="H585" s="7"/>
      <c r="I585" s="7"/>
      <c r="J585" s="7"/>
      <c r="K585" s="7"/>
      <c r="L585" s="7"/>
      <c r="M585" s="7"/>
      <c r="N585" s="7"/>
      <c r="O585" s="7"/>
      <c r="P585" s="7"/>
      <c r="Q585" s="7"/>
      <c r="R585" s="7"/>
    </row>
    <row r="586" spans="1:18">
      <c r="A586" s="7"/>
      <c r="B586" s="7"/>
      <c r="C586" s="7"/>
      <c r="D586" s="7"/>
      <c r="E586" s="7"/>
      <c r="F586" s="7"/>
      <c r="G586" s="7"/>
      <c r="H586" s="7"/>
      <c r="I586" s="7"/>
      <c r="J586" s="7"/>
      <c r="K586" s="7"/>
      <c r="L586" s="7"/>
      <c r="M586" s="7"/>
      <c r="N586" s="7"/>
      <c r="O586" s="7"/>
      <c r="P586" s="7"/>
      <c r="Q586" s="7"/>
      <c r="R586" s="7"/>
    </row>
    <row r="587" spans="1:18">
      <c r="A587" s="7"/>
      <c r="B587" s="7"/>
      <c r="C587" s="7"/>
      <c r="D587" s="7"/>
      <c r="E587" s="7"/>
      <c r="F587" s="7"/>
      <c r="G587" s="7"/>
      <c r="H587" s="7"/>
      <c r="I587" s="7"/>
      <c r="J587" s="7"/>
      <c r="K587" s="7"/>
      <c r="L587" s="7"/>
      <c r="M587" s="7"/>
      <c r="N587" s="7"/>
      <c r="O587" s="7"/>
      <c r="P587" s="7"/>
      <c r="Q587" s="7"/>
      <c r="R587" s="7"/>
    </row>
    <row r="588" spans="1:18">
      <c r="A588" s="7"/>
      <c r="B588" s="7"/>
      <c r="C588" s="7"/>
      <c r="D588" s="7"/>
      <c r="E588" s="7"/>
      <c r="F588" s="7"/>
      <c r="G588" s="7"/>
      <c r="H588" s="7"/>
      <c r="I588" s="7"/>
      <c r="J588" s="7"/>
      <c r="K588" s="7"/>
      <c r="L588" s="7"/>
      <c r="M588" s="7"/>
      <c r="N588" s="7"/>
      <c r="O588" s="7"/>
      <c r="P588" s="7"/>
      <c r="Q588" s="7"/>
      <c r="R588" s="7"/>
    </row>
    <row r="589" spans="1:18">
      <c r="A589" s="7"/>
      <c r="B589" s="7"/>
      <c r="C589" s="7"/>
      <c r="D589" s="7"/>
      <c r="E589" s="7"/>
      <c r="F589" s="7"/>
      <c r="G589" s="7"/>
      <c r="H589" s="7"/>
      <c r="I589" s="7"/>
      <c r="J589" s="7"/>
      <c r="K589" s="7"/>
      <c r="L589" s="7"/>
      <c r="M589" s="7"/>
      <c r="N589" s="7"/>
      <c r="O589" s="7"/>
      <c r="P589" s="7"/>
      <c r="Q589" s="7"/>
      <c r="R589" s="7"/>
    </row>
    <row r="590" spans="1:18">
      <c r="A590" s="7"/>
      <c r="B590" s="7"/>
      <c r="C590" s="7"/>
      <c r="D590" s="7"/>
      <c r="E590" s="7"/>
      <c r="F590" s="7"/>
      <c r="G590" s="7"/>
      <c r="H590" s="7"/>
      <c r="I590" s="7"/>
      <c r="J590" s="7"/>
      <c r="K590" s="7"/>
      <c r="L590" s="7"/>
      <c r="M590" s="7"/>
      <c r="N590" s="7"/>
      <c r="O590" s="7"/>
      <c r="P590" s="7"/>
      <c r="Q590" s="7"/>
      <c r="R590" s="7"/>
    </row>
    <row r="591" spans="1:18">
      <c r="A591" s="7"/>
      <c r="B591" s="7"/>
      <c r="C591" s="7"/>
      <c r="D591" s="7"/>
      <c r="E591" s="7"/>
      <c r="F591" s="7"/>
      <c r="G591" s="7"/>
      <c r="H591" s="7"/>
      <c r="I591" s="7"/>
      <c r="J591" s="7"/>
      <c r="K591" s="7"/>
      <c r="L591" s="7"/>
      <c r="M591" s="7"/>
      <c r="N591" s="7"/>
      <c r="O591" s="7"/>
      <c r="P591" s="7"/>
      <c r="Q591" s="7"/>
      <c r="R591" s="7"/>
    </row>
    <row r="592" spans="1:18">
      <c r="A592" s="7"/>
      <c r="B592" s="7"/>
      <c r="C592" s="7"/>
      <c r="D592" s="7"/>
      <c r="E592" s="7"/>
      <c r="F592" s="7"/>
      <c r="G592" s="7"/>
      <c r="H592" s="7"/>
      <c r="I592" s="7"/>
      <c r="J592" s="7"/>
      <c r="K592" s="7"/>
      <c r="L592" s="7"/>
      <c r="M592" s="7"/>
      <c r="N592" s="7"/>
      <c r="O592" s="7"/>
      <c r="P592" s="7"/>
      <c r="Q592" s="7"/>
      <c r="R592" s="7"/>
    </row>
    <row r="593" spans="1:18">
      <c r="A593" s="7"/>
      <c r="B593" s="7"/>
      <c r="C593" s="7"/>
      <c r="D593" s="7"/>
      <c r="E593" s="7"/>
      <c r="F593" s="7"/>
      <c r="G593" s="7"/>
      <c r="H593" s="7"/>
      <c r="I593" s="7"/>
      <c r="J593" s="7"/>
      <c r="K593" s="7"/>
      <c r="L593" s="7"/>
      <c r="M593" s="7"/>
      <c r="N593" s="7"/>
      <c r="O593" s="7"/>
      <c r="P593" s="7"/>
      <c r="Q593" s="7"/>
      <c r="R593" s="7"/>
    </row>
    <row r="594" spans="1:18">
      <c r="A594" s="7"/>
      <c r="B594" s="7"/>
      <c r="C594" s="7"/>
      <c r="D594" s="7"/>
      <c r="E594" s="7"/>
      <c r="F594" s="7"/>
      <c r="G594" s="7"/>
      <c r="H594" s="7"/>
      <c r="I594" s="7"/>
      <c r="J594" s="7"/>
      <c r="K594" s="7"/>
      <c r="L594" s="7"/>
      <c r="M594" s="7"/>
      <c r="N594" s="7"/>
      <c r="O594" s="7"/>
      <c r="P594" s="7"/>
      <c r="Q594" s="7"/>
      <c r="R594" s="7"/>
    </row>
    <row r="595" spans="1:18">
      <c r="A595" s="7"/>
      <c r="B595" s="7"/>
      <c r="C595" s="7"/>
      <c r="D595" s="7"/>
      <c r="E595" s="7"/>
      <c r="F595" s="7"/>
      <c r="G595" s="7"/>
      <c r="H595" s="7"/>
      <c r="I595" s="7"/>
      <c r="J595" s="7"/>
      <c r="K595" s="7"/>
      <c r="L595" s="7"/>
      <c r="M595" s="7"/>
      <c r="N595" s="7"/>
      <c r="O595" s="7"/>
      <c r="P595" s="7"/>
      <c r="Q595" s="7"/>
      <c r="R595" s="7"/>
    </row>
    <row r="596" spans="1:18">
      <c r="A596" s="7"/>
      <c r="B596" s="7"/>
      <c r="C596" s="7"/>
      <c r="D596" s="7"/>
      <c r="E596" s="7"/>
      <c r="F596" s="7"/>
      <c r="G596" s="7"/>
      <c r="H596" s="7"/>
      <c r="I596" s="7"/>
      <c r="J596" s="7"/>
      <c r="K596" s="7"/>
      <c r="L596" s="7"/>
      <c r="M596" s="7"/>
      <c r="N596" s="7"/>
      <c r="O596" s="7"/>
      <c r="P596" s="7"/>
      <c r="Q596" s="7"/>
      <c r="R596" s="7"/>
    </row>
    <row r="597" spans="1:18">
      <c r="A597" s="7"/>
      <c r="B597" s="7"/>
      <c r="C597" s="7"/>
      <c r="D597" s="7"/>
      <c r="E597" s="7"/>
      <c r="F597" s="7"/>
      <c r="G597" s="7"/>
      <c r="H597" s="7"/>
      <c r="I597" s="7"/>
      <c r="J597" s="7"/>
      <c r="K597" s="7"/>
      <c r="L597" s="7"/>
      <c r="M597" s="7"/>
      <c r="N597" s="7"/>
      <c r="O597" s="7"/>
      <c r="P597" s="7"/>
      <c r="Q597" s="7"/>
      <c r="R597" s="7"/>
    </row>
    <row r="598" spans="1:18">
      <c r="A598" s="7"/>
      <c r="B598" s="7"/>
      <c r="C598" s="7"/>
      <c r="D598" s="7"/>
      <c r="E598" s="7"/>
      <c r="F598" s="7"/>
      <c r="G598" s="7"/>
      <c r="H598" s="7"/>
      <c r="I598" s="7"/>
      <c r="J598" s="7"/>
      <c r="K598" s="7"/>
      <c r="L598" s="7"/>
      <c r="M598" s="7"/>
      <c r="N598" s="7"/>
      <c r="O598" s="7"/>
      <c r="P598" s="7"/>
      <c r="Q598" s="7"/>
      <c r="R598" s="7"/>
    </row>
    <row r="599" spans="1:18">
      <c r="A599" s="7"/>
      <c r="B599" s="7"/>
      <c r="C599" s="7"/>
      <c r="D599" s="7"/>
      <c r="E599" s="7"/>
      <c r="F599" s="7"/>
      <c r="G599" s="7"/>
      <c r="H599" s="7"/>
      <c r="I599" s="7"/>
      <c r="J599" s="7"/>
      <c r="K599" s="7"/>
      <c r="L599" s="7"/>
      <c r="M599" s="7"/>
      <c r="N599" s="7"/>
      <c r="O599" s="7"/>
      <c r="P599" s="7"/>
      <c r="Q599" s="7"/>
      <c r="R599" s="7"/>
    </row>
    <row r="600" spans="1:18">
      <c r="A600" s="7"/>
      <c r="B600" s="7"/>
      <c r="C600" s="7"/>
      <c r="D600" s="7"/>
      <c r="E600" s="7"/>
      <c r="F600" s="7"/>
      <c r="G600" s="7"/>
      <c r="H600" s="7"/>
      <c r="I600" s="7"/>
      <c r="J600" s="7"/>
      <c r="K600" s="7"/>
      <c r="L600" s="7"/>
      <c r="M600" s="7"/>
      <c r="N600" s="7"/>
      <c r="O600" s="7"/>
      <c r="P600" s="7"/>
      <c r="Q600" s="7"/>
      <c r="R600" s="7"/>
    </row>
    <row r="601" spans="1:18">
      <c r="A601" s="7"/>
      <c r="B601" s="7"/>
      <c r="C601" s="7"/>
      <c r="D601" s="7"/>
      <c r="E601" s="7"/>
      <c r="F601" s="7"/>
      <c r="G601" s="7"/>
      <c r="H601" s="7"/>
      <c r="I601" s="7"/>
      <c r="J601" s="7"/>
      <c r="K601" s="7"/>
      <c r="L601" s="7"/>
      <c r="M601" s="7"/>
      <c r="N601" s="7"/>
      <c r="O601" s="7"/>
      <c r="P601" s="7"/>
      <c r="Q601" s="7"/>
      <c r="R601" s="7"/>
    </row>
    <row r="602" spans="1:18">
      <c r="A602" s="7"/>
      <c r="B602" s="7"/>
      <c r="C602" s="7"/>
      <c r="D602" s="7"/>
      <c r="E602" s="7"/>
      <c r="F602" s="7"/>
      <c r="G602" s="7"/>
      <c r="H602" s="7"/>
      <c r="I602" s="7"/>
      <c r="J602" s="7"/>
      <c r="K602" s="7"/>
      <c r="L602" s="7"/>
      <c r="M602" s="7"/>
      <c r="N602" s="7"/>
      <c r="O602" s="7"/>
      <c r="P602" s="7"/>
      <c r="Q602" s="7"/>
      <c r="R602" s="7"/>
    </row>
    <row r="603" spans="1:18">
      <c r="A603" s="7"/>
      <c r="B603" s="7"/>
      <c r="C603" s="7"/>
      <c r="D603" s="7"/>
      <c r="E603" s="7"/>
      <c r="F603" s="7"/>
      <c r="G603" s="7"/>
      <c r="H603" s="7"/>
      <c r="I603" s="7"/>
      <c r="J603" s="7"/>
      <c r="K603" s="7"/>
      <c r="L603" s="7"/>
      <c r="M603" s="7"/>
      <c r="N603" s="7"/>
      <c r="O603" s="7"/>
      <c r="P603" s="7"/>
      <c r="Q603" s="7"/>
      <c r="R603" s="7"/>
    </row>
    <row r="604" spans="1:18">
      <c r="A604" s="7"/>
      <c r="B604" s="7"/>
      <c r="C604" s="7"/>
      <c r="D604" s="7"/>
      <c r="E604" s="7"/>
      <c r="F604" s="7"/>
      <c r="G604" s="7"/>
      <c r="H604" s="7"/>
      <c r="I604" s="7"/>
      <c r="J604" s="7"/>
      <c r="K604" s="7"/>
      <c r="L604" s="7"/>
      <c r="M604" s="7"/>
      <c r="N604" s="7"/>
      <c r="O604" s="7"/>
      <c r="P604" s="7"/>
      <c r="Q604" s="7"/>
      <c r="R604" s="7"/>
    </row>
    <row r="605" spans="1:18">
      <c r="A605" s="7"/>
      <c r="B605" s="7"/>
      <c r="C605" s="7"/>
      <c r="D605" s="7"/>
      <c r="E605" s="7"/>
      <c r="F605" s="7"/>
      <c r="G605" s="7"/>
      <c r="H605" s="7"/>
      <c r="I605" s="7"/>
      <c r="J605" s="7"/>
      <c r="K605" s="7"/>
      <c r="L605" s="7"/>
      <c r="M605" s="7"/>
      <c r="N605" s="7"/>
      <c r="O605" s="7"/>
      <c r="P605" s="7"/>
      <c r="Q605" s="7"/>
      <c r="R605" s="7"/>
    </row>
    <row r="606" spans="1:18">
      <c r="A606" s="7"/>
      <c r="B606" s="7"/>
      <c r="C606" s="7"/>
      <c r="D606" s="7"/>
      <c r="E606" s="7"/>
      <c r="F606" s="7"/>
      <c r="G606" s="7"/>
      <c r="H606" s="7"/>
      <c r="I606" s="7"/>
      <c r="J606" s="7"/>
      <c r="K606" s="7"/>
      <c r="L606" s="7"/>
      <c r="M606" s="7"/>
      <c r="N606" s="7"/>
      <c r="O606" s="7"/>
      <c r="P606" s="7"/>
      <c r="Q606" s="7"/>
      <c r="R606" s="7"/>
    </row>
    <row r="607" spans="1:18">
      <c r="A607" s="7"/>
      <c r="B607" s="7"/>
      <c r="C607" s="7"/>
      <c r="D607" s="7"/>
      <c r="E607" s="7"/>
      <c r="F607" s="7"/>
      <c r="G607" s="7"/>
      <c r="H607" s="7"/>
      <c r="I607" s="7"/>
      <c r="J607" s="7"/>
      <c r="K607" s="7"/>
      <c r="L607" s="7"/>
      <c r="M607" s="7"/>
      <c r="N607" s="7"/>
      <c r="O607" s="7"/>
      <c r="P607" s="7"/>
      <c r="Q607" s="7"/>
      <c r="R607" s="7"/>
    </row>
    <row r="608" spans="1:18">
      <c r="A608" s="7"/>
      <c r="B608" s="7"/>
      <c r="C608" s="7"/>
      <c r="D608" s="7"/>
      <c r="E608" s="7"/>
      <c r="F608" s="7"/>
      <c r="G608" s="7"/>
      <c r="H608" s="7"/>
      <c r="I608" s="7"/>
      <c r="J608" s="7"/>
      <c r="K608" s="7"/>
      <c r="L608" s="7"/>
      <c r="M608" s="7"/>
      <c r="N608" s="7"/>
      <c r="O608" s="7"/>
      <c r="P608" s="7"/>
      <c r="Q608" s="7"/>
      <c r="R608" s="7"/>
    </row>
    <row r="609" spans="1:18">
      <c r="A609" s="7"/>
      <c r="B609" s="7"/>
      <c r="C609" s="7"/>
      <c r="D609" s="7"/>
      <c r="E609" s="7"/>
      <c r="F609" s="7"/>
      <c r="G609" s="7"/>
      <c r="H609" s="7"/>
      <c r="I609" s="7"/>
      <c r="J609" s="7"/>
      <c r="K609" s="7"/>
      <c r="L609" s="7"/>
      <c r="M609" s="7"/>
      <c r="N609" s="7"/>
      <c r="O609" s="7"/>
      <c r="P609" s="7"/>
      <c r="Q609" s="7"/>
      <c r="R609" s="7"/>
    </row>
    <row r="610" spans="1:18">
      <c r="A610" s="7"/>
      <c r="B610" s="7"/>
      <c r="C610" s="7"/>
      <c r="D610" s="7"/>
      <c r="E610" s="7"/>
      <c r="F610" s="7"/>
      <c r="G610" s="7"/>
      <c r="H610" s="7"/>
      <c r="I610" s="7"/>
      <c r="J610" s="7"/>
      <c r="K610" s="7"/>
      <c r="L610" s="7"/>
      <c r="M610" s="7"/>
      <c r="N610" s="7"/>
      <c r="O610" s="7"/>
      <c r="P610" s="7"/>
      <c r="Q610" s="7"/>
      <c r="R610" s="7"/>
    </row>
    <row r="611" spans="1:18">
      <c r="A611" s="7"/>
      <c r="B611" s="7"/>
      <c r="C611" s="7"/>
      <c r="D611" s="7"/>
      <c r="E611" s="7"/>
      <c r="F611" s="7"/>
      <c r="G611" s="7"/>
      <c r="H611" s="7"/>
      <c r="I611" s="7"/>
      <c r="J611" s="7"/>
      <c r="K611" s="7"/>
      <c r="L611" s="7"/>
      <c r="M611" s="7"/>
      <c r="N611" s="7"/>
      <c r="O611" s="7"/>
      <c r="P611" s="7"/>
      <c r="Q611" s="7"/>
      <c r="R611" s="7"/>
    </row>
    <row r="612" spans="1:18">
      <c r="A612" s="7"/>
      <c r="B612" s="7"/>
      <c r="C612" s="7"/>
      <c r="D612" s="7"/>
      <c r="E612" s="7"/>
      <c r="F612" s="7"/>
      <c r="G612" s="7"/>
      <c r="H612" s="7"/>
      <c r="I612" s="7"/>
      <c r="J612" s="7"/>
      <c r="K612" s="7"/>
      <c r="L612" s="7"/>
      <c r="M612" s="7"/>
      <c r="N612" s="7"/>
      <c r="O612" s="7"/>
      <c r="P612" s="7"/>
      <c r="Q612" s="7"/>
      <c r="R612" s="7"/>
    </row>
    <row r="613" spans="1:18">
      <c r="A613" s="7"/>
      <c r="B613" s="7"/>
      <c r="C613" s="7"/>
      <c r="D613" s="7"/>
      <c r="E613" s="7"/>
      <c r="F613" s="7"/>
      <c r="G613" s="7"/>
      <c r="H613" s="7"/>
      <c r="I613" s="7"/>
      <c r="J613" s="7"/>
      <c r="K613" s="7"/>
      <c r="L613" s="7"/>
      <c r="M613" s="7"/>
      <c r="N613" s="7"/>
      <c r="O613" s="7"/>
      <c r="P613" s="7"/>
      <c r="Q613" s="7"/>
      <c r="R613" s="7"/>
    </row>
    <row r="614" spans="1:18">
      <c r="A614" s="7"/>
      <c r="B614" s="7"/>
      <c r="C614" s="7"/>
      <c r="D614" s="7"/>
      <c r="E614" s="7"/>
      <c r="F614" s="7"/>
      <c r="G614" s="7"/>
      <c r="H614" s="7"/>
      <c r="I614" s="7"/>
      <c r="J614" s="7"/>
      <c r="K614" s="7"/>
      <c r="L614" s="7"/>
      <c r="M614" s="7"/>
      <c r="N614" s="7"/>
      <c r="O614" s="7"/>
      <c r="P614" s="7"/>
      <c r="Q614" s="7"/>
      <c r="R614" s="7"/>
    </row>
    <row r="615" spans="1:18">
      <c r="A615" s="7"/>
      <c r="B615" s="7"/>
      <c r="C615" s="7"/>
      <c r="D615" s="7"/>
      <c r="E615" s="7"/>
      <c r="F615" s="7"/>
      <c r="G615" s="7"/>
      <c r="H615" s="7"/>
      <c r="I615" s="7"/>
      <c r="J615" s="7"/>
      <c r="K615" s="7"/>
      <c r="L615" s="7"/>
      <c r="M615" s="7"/>
      <c r="N615" s="7"/>
      <c r="O615" s="7"/>
      <c r="P615" s="7"/>
      <c r="Q615" s="7"/>
      <c r="R615" s="7"/>
    </row>
    <row r="616" spans="1:18">
      <c r="A616" s="7"/>
      <c r="B616" s="7"/>
      <c r="C616" s="7"/>
      <c r="D616" s="7"/>
      <c r="E616" s="7"/>
      <c r="F616" s="7"/>
      <c r="G616" s="7"/>
      <c r="H616" s="7"/>
      <c r="I616" s="7"/>
      <c r="J616" s="7"/>
      <c r="K616" s="7"/>
      <c r="L616" s="7"/>
      <c r="M616" s="7"/>
      <c r="N616" s="7"/>
      <c r="O616" s="7"/>
      <c r="P616" s="7"/>
      <c r="Q616" s="7"/>
      <c r="R616" s="7"/>
    </row>
    <row r="617" spans="1:18">
      <c r="A617" s="7"/>
      <c r="B617" s="7"/>
      <c r="C617" s="7"/>
      <c r="D617" s="7"/>
      <c r="E617" s="7"/>
      <c r="F617" s="7"/>
      <c r="G617" s="7"/>
      <c r="H617" s="7"/>
      <c r="I617" s="7"/>
      <c r="J617" s="7"/>
      <c r="K617" s="7"/>
      <c r="L617" s="7"/>
      <c r="M617" s="7"/>
      <c r="N617" s="7"/>
      <c r="O617" s="7"/>
      <c r="P617" s="7"/>
      <c r="Q617" s="7"/>
      <c r="R617" s="7"/>
    </row>
    <row r="618" spans="1:18">
      <c r="A618" s="7"/>
      <c r="B618" s="7"/>
      <c r="C618" s="7"/>
      <c r="D618" s="7"/>
      <c r="E618" s="7"/>
      <c r="F618" s="7"/>
      <c r="G618" s="7"/>
      <c r="H618" s="7"/>
      <c r="I618" s="7"/>
      <c r="J618" s="7"/>
      <c r="K618" s="7"/>
      <c r="L618" s="7"/>
      <c r="M618" s="7"/>
      <c r="N618" s="7"/>
      <c r="O618" s="7"/>
      <c r="P618" s="7"/>
      <c r="Q618" s="7"/>
      <c r="R618" s="7"/>
    </row>
    <row r="619" spans="1:18">
      <c r="A619" s="7"/>
      <c r="B619" s="7"/>
      <c r="C619" s="7"/>
      <c r="D619" s="7"/>
      <c r="E619" s="7"/>
      <c r="F619" s="7"/>
      <c r="G619" s="7"/>
      <c r="H619" s="7"/>
      <c r="I619" s="7"/>
      <c r="J619" s="7"/>
      <c r="K619" s="7"/>
      <c r="L619" s="7"/>
      <c r="M619" s="7"/>
      <c r="N619" s="7"/>
      <c r="O619" s="7"/>
      <c r="P619" s="7"/>
      <c r="Q619" s="7"/>
      <c r="R619" s="7"/>
    </row>
    <row r="620" spans="1:18">
      <c r="A620" s="7"/>
      <c r="B620" s="7"/>
      <c r="C620" s="7"/>
      <c r="D620" s="7"/>
      <c r="E620" s="7"/>
      <c r="F620" s="7"/>
      <c r="G620" s="7"/>
      <c r="H620" s="7"/>
      <c r="I620" s="7"/>
      <c r="J620" s="7"/>
      <c r="K620" s="7"/>
      <c r="L620" s="7"/>
      <c r="M620" s="7"/>
      <c r="N620" s="7"/>
      <c r="O620" s="7"/>
      <c r="P620" s="7"/>
      <c r="Q620" s="7"/>
      <c r="R620" s="7"/>
    </row>
    <row r="621" spans="1:18">
      <c r="A621" s="7"/>
      <c r="B621" s="7"/>
      <c r="C621" s="7"/>
      <c r="D621" s="7"/>
      <c r="E621" s="7"/>
      <c r="F621" s="7"/>
      <c r="G621" s="7"/>
      <c r="H621" s="7"/>
      <c r="I621" s="7"/>
      <c r="J621" s="7"/>
      <c r="K621" s="7"/>
      <c r="L621" s="7"/>
      <c r="M621" s="7"/>
      <c r="N621" s="7"/>
      <c r="O621" s="7"/>
      <c r="P621" s="7"/>
      <c r="Q621" s="7"/>
      <c r="R621" s="7"/>
    </row>
    <row r="622" spans="1:18">
      <c r="A622" s="7"/>
      <c r="B622" s="7"/>
      <c r="C622" s="7"/>
      <c r="D622" s="7"/>
      <c r="E622" s="7"/>
      <c r="F622" s="7"/>
      <c r="G622" s="7"/>
      <c r="H622" s="7"/>
      <c r="I622" s="7"/>
      <c r="J622" s="7"/>
      <c r="K622" s="7"/>
      <c r="L622" s="7"/>
      <c r="M622" s="7"/>
      <c r="N622" s="7"/>
      <c r="O622" s="7"/>
      <c r="P622" s="7"/>
      <c r="Q622" s="7"/>
      <c r="R622" s="7"/>
    </row>
    <row r="623" spans="1:18">
      <c r="A623" s="7"/>
      <c r="B623" s="7"/>
      <c r="C623" s="7"/>
      <c r="D623" s="7"/>
      <c r="E623" s="7"/>
      <c r="F623" s="7"/>
      <c r="G623" s="7"/>
      <c r="H623" s="7"/>
      <c r="I623" s="7"/>
      <c r="J623" s="7"/>
      <c r="K623" s="7"/>
      <c r="L623" s="7"/>
      <c r="M623" s="7"/>
      <c r="N623" s="7"/>
      <c r="O623" s="7"/>
      <c r="P623" s="7"/>
      <c r="Q623" s="7"/>
      <c r="R623" s="7"/>
    </row>
    <row r="624" spans="1:18">
      <c r="A624" s="7"/>
      <c r="B624" s="7"/>
      <c r="C624" s="7"/>
      <c r="D624" s="7"/>
      <c r="E624" s="7"/>
      <c r="F624" s="7"/>
      <c r="G624" s="7"/>
      <c r="H624" s="7"/>
      <c r="I624" s="7"/>
      <c r="J624" s="7"/>
      <c r="K624" s="7"/>
      <c r="L624" s="7"/>
      <c r="M624" s="7"/>
      <c r="N624" s="7"/>
      <c r="O624" s="7"/>
      <c r="P624" s="7"/>
      <c r="Q624" s="7"/>
      <c r="R624" s="7"/>
    </row>
    <row r="625" spans="1:18">
      <c r="A625" s="7"/>
      <c r="B625" s="7"/>
      <c r="C625" s="7"/>
      <c r="D625" s="7"/>
      <c r="E625" s="7"/>
      <c r="F625" s="7"/>
      <c r="G625" s="7"/>
      <c r="H625" s="7"/>
      <c r="I625" s="7"/>
      <c r="J625" s="7"/>
      <c r="K625" s="7"/>
      <c r="L625" s="7"/>
      <c r="M625" s="7"/>
      <c r="N625" s="7"/>
      <c r="O625" s="7"/>
      <c r="P625" s="7"/>
      <c r="Q625" s="7"/>
      <c r="R625" s="7"/>
    </row>
    <row r="626" spans="1:18">
      <c r="A626" s="7"/>
      <c r="B626" s="7"/>
      <c r="C626" s="7"/>
      <c r="D626" s="7"/>
      <c r="E626" s="7"/>
      <c r="F626" s="7"/>
      <c r="G626" s="7"/>
      <c r="H626" s="7"/>
      <c r="I626" s="7"/>
      <c r="J626" s="7"/>
      <c r="K626" s="7"/>
      <c r="L626" s="7"/>
      <c r="M626" s="7"/>
      <c r="N626" s="7"/>
      <c r="O626" s="7"/>
      <c r="P626" s="7"/>
      <c r="Q626" s="7"/>
      <c r="R626" s="7"/>
    </row>
    <row r="627" spans="1:18">
      <c r="A627" s="7"/>
      <c r="B627" s="7"/>
      <c r="C627" s="7"/>
      <c r="D627" s="7"/>
      <c r="E627" s="7"/>
      <c r="F627" s="7"/>
      <c r="G627" s="7"/>
      <c r="H627" s="7"/>
      <c r="I627" s="7"/>
      <c r="J627" s="7"/>
      <c r="K627" s="7"/>
      <c r="L627" s="7"/>
      <c r="M627" s="7"/>
      <c r="N627" s="7"/>
      <c r="O627" s="7"/>
      <c r="P627" s="7"/>
      <c r="Q627" s="7"/>
      <c r="R627" s="7"/>
    </row>
    <row r="628" spans="1:18">
      <c r="A628" s="7"/>
      <c r="B628" s="7"/>
      <c r="C628" s="7"/>
      <c r="D628" s="7"/>
      <c r="E628" s="7"/>
      <c r="F628" s="7"/>
      <c r="G628" s="7"/>
      <c r="H628" s="7"/>
      <c r="I628" s="7"/>
      <c r="J628" s="7"/>
      <c r="K628" s="7"/>
      <c r="L628" s="7"/>
      <c r="M628" s="7"/>
      <c r="N628" s="7"/>
      <c r="O628" s="7"/>
      <c r="P628" s="7"/>
      <c r="Q628" s="7"/>
      <c r="R628" s="7"/>
    </row>
    <row r="629" spans="1:18">
      <c r="A629" s="7"/>
      <c r="B629" s="7"/>
      <c r="C629" s="7"/>
      <c r="D629" s="7"/>
      <c r="E629" s="7"/>
      <c r="F629" s="7"/>
      <c r="G629" s="7"/>
      <c r="H629" s="7"/>
      <c r="I629" s="7"/>
      <c r="J629" s="7"/>
      <c r="K629" s="7"/>
      <c r="L629" s="7"/>
      <c r="M629" s="7"/>
      <c r="N629" s="7"/>
      <c r="O629" s="7"/>
      <c r="P629" s="7"/>
      <c r="Q629" s="7"/>
      <c r="R629" s="7"/>
    </row>
    <row r="630" spans="1:18">
      <c r="A630" s="7"/>
      <c r="B630" s="7"/>
      <c r="C630" s="7"/>
      <c r="D630" s="7"/>
      <c r="E630" s="7"/>
      <c r="F630" s="7"/>
      <c r="G630" s="7"/>
      <c r="H630" s="7"/>
      <c r="I630" s="7"/>
      <c r="J630" s="7"/>
      <c r="K630" s="7"/>
      <c r="L630" s="7"/>
      <c r="M630" s="7"/>
      <c r="N630" s="7"/>
      <c r="O630" s="7"/>
      <c r="P630" s="7"/>
      <c r="Q630" s="7"/>
      <c r="R630" s="7"/>
    </row>
    <row r="631" spans="1:18">
      <c r="A631" s="7"/>
      <c r="B631" s="7"/>
      <c r="C631" s="7"/>
      <c r="D631" s="7"/>
      <c r="E631" s="7"/>
      <c r="F631" s="7"/>
      <c r="G631" s="7"/>
      <c r="H631" s="7"/>
      <c r="I631" s="7"/>
      <c r="J631" s="7"/>
      <c r="K631" s="7"/>
      <c r="L631" s="7"/>
      <c r="M631" s="7"/>
      <c r="N631" s="7"/>
      <c r="O631" s="7"/>
      <c r="P631" s="7"/>
      <c r="Q631" s="7"/>
      <c r="R631" s="7"/>
    </row>
    <row r="632" spans="1:18">
      <c r="A632" s="7"/>
      <c r="B632" s="7"/>
      <c r="C632" s="7"/>
      <c r="D632" s="7"/>
      <c r="E632" s="7"/>
      <c r="F632" s="7"/>
      <c r="G632" s="7"/>
      <c r="H632" s="7"/>
      <c r="I632" s="7"/>
      <c r="J632" s="7"/>
      <c r="K632" s="7"/>
      <c r="L632" s="7"/>
      <c r="M632" s="7"/>
      <c r="N632" s="7"/>
      <c r="O632" s="7"/>
      <c r="P632" s="7"/>
      <c r="Q632" s="7"/>
      <c r="R632" s="7"/>
    </row>
    <row r="633" spans="1:18">
      <c r="A633" s="7"/>
      <c r="B633" s="7"/>
      <c r="C633" s="7"/>
      <c r="D633" s="7"/>
      <c r="E633" s="7"/>
      <c r="F633" s="7"/>
      <c r="G633" s="7"/>
      <c r="H633" s="7"/>
      <c r="I633" s="7"/>
      <c r="J633" s="7"/>
      <c r="K633" s="7"/>
      <c r="L633" s="7"/>
      <c r="M633" s="7"/>
      <c r="N633" s="7"/>
      <c r="O633" s="7"/>
      <c r="P633" s="7"/>
      <c r="Q633" s="7"/>
      <c r="R633" s="7"/>
    </row>
    <row r="634" spans="1:18">
      <c r="A634" s="7"/>
      <c r="B634" s="7"/>
      <c r="C634" s="7"/>
      <c r="D634" s="7"/>
      <c r="E634" s="7"/>
      <c r="F634" s="7"/>
      <c r="G634" s="7"/>
      <c r="H634" s="7"/>
      <c r="I634" s="7"/>
      <c r="J634" s="7"/>
      <c r="K634" s="7"/>
      <c r="L634" s="7"/>
      <c r="M634" s="7"/>
      <c r="N634" s="7"/>
      <c r="O634" s="7"/>
      <c r="P634" s="7"/>
      <c r="Q634" s="7"/>
      <c r="R634" s="7"/>
    </row>
    <row r="635" spans="1:18">
      <c r="A635" s="7"/>
      <c r="B635" s="7"/>
      <c r="C635" s="7"/>
      <c r="D635" s="7"/>
      <c r="E635" s="7"/>
      <c r="F635" s="7"/>
      <c r="G635" s="7"/>
      <c r="H635" s="7"/>
      <c r="I635" s="7"/>
      <c r="J635" s="7"/>
      <c r="K635" s="7"/>
      <c r="L635" s="7"/>
      <c r="M635" s="7"/>
      <c r="N635" s="7"/>
      <c r="O635" s="7"/>
      <c r="P635" s="7"/>
      <c r="Q635" s="7"/>
      <c r="R635" s="7"/>
    </row>
    <row r="636" spans="1:18">
      <c r="A636" s="7"/>
      <c r="B636" s="7"/>
      <c r="C636" s="7"/>
      <c r="D636" s="7"/>
      <c r="E636" s="7"/>
      <c r="F636" s="7"/>
      <c r="G636" s="7"/>
      <c r="H636" s="7"/>
      <c r="I636" s="7"/>
      <c r="J636" s="7"/>
      <c r="K636" s="7"/>
      <c r="L636" s="7"/>
      <c r="M636" s="7"/>
      <c r="N636" s="7"/>
      <c r="O636" s="7"/>
      <c r="P636" s="7"/>
      <c r="Q636" s="7"/>
      <c r="R636" s="7"/>
    </row>
    <row r="637" spans="1:18">
      <c r="A637" s="7"/>
      <c r="B637" s="7"/>
      <c r="C637" s="7"/>
      <c r="D637" s="7"/>
      <c r="E637" s="7"/>
      <c r="F637" s="7"/>
      <c r="G637" s="7"/>
      <c r="H637" s="7"/>
      <c r="I637" s="7"/>
      <c r="J637" s="7"/>
      <c r="K637" s="7"/>
      <c r="L637" s="7"/>
      <c r="M637" s="7"/>
      <c r="N637" s="7"/>
      <c r="O637" s="7"/>
      <c r="P637" s="7"/>
      <c r="Q637" s="7"/>
      <c r="R637" s="7"/>
    </row>
    <row r="638" spans="1:18">
      <c r="A638" s="7"/>
      <c r="B638" s="7"/>
      <c r="C638" s="7"/>
      <c r="D638" s="7"/>
      <c r="E638" s="7"/>
      <c r="F638" s="7"/>
      <c r="G638" s="7"/>
      <c r="H638" s="7"/>
      <c r="I638" s="7"/>
      <c r="J638" s="7"/>
      <c r="K638" s="7"/>
      <c r="L638" s="7"/>
      <c r="M638" s="7"/>
      <c r="N638" s="7"/>
      <c r="O638" s="7"/>
      <c r="P638" s="7"/>
      <c r="Q638" s="7"/>
      <c r="R638" s="7"/>
    </row>
    <row r="639" spans="1:18">
      <c r="A639" s="7"/>
      <c r="B639" s="7"/>
      <c r="C639" s="7"/>
      <c r="D639" s="7"/>
      <c r="E639" s="7"/>
      <c r="F639" s="7"/>
      <c r="G639" s="7"/>
      <c r="H639" s="7"/>
      <c r="I639" s="7"/>
      <c r="J639" s="7"/>
      <c r="K639" s="7"/>
      <c r="L639" s="7"/>
      <c r="M639" s="7"/>
      <c r="N639" s="7"/>
      <c r="O639" s="7"/>
      <c r="P639" s="7"/>
      <c r="Q639" s="7"/>
      <c r="R639" s="7"/>
    </row>
    <row r="640" spans="1:18">
      <c r="A640" s="7"/>
      <c r="B640" s="7"/>
      <c r="C640" s="7"/>
      <c r="D640" s="7"/>
      <c r="E640" s="7"/>
      <c r="F640" s="7"/>
      <c r="G640" s="7"/>
      <c r="H640" s="7"/>
      <c r="I640" s="7"/>
      <c r="J640" s="7"/>
      <c r="K640" s="7"/>
      <c r="L640" s="7"/>
      <c r="M640" s="7"/>
      <c r="N640" s="7"/>
      <c r="O640" s="7"/>
      <c r="P640" s="7"/>
      <c r="Q640" s="7"/>
      <c r="R640" s="7"/>
    </row>
    <row r="641" spans="1:18">
      <c r="A641" s="7"/>
      <c r="B641" s="7"/>
      <c r="C641" s="7"/>
      <c r="D641" s="7"/>
      <c r="E641" s="7"/>
      <c r="F641" s="7"/>
      <c r="G641" s="7"/>
      <c r="H641" s="7"/>
      <c r="I641" s="7"/>
      <c r="J641" s="7"/>
      <c r="K641" s="7"/>
      <c r="L641" s="7"/>
      <c r="M641" s="7"/>
      <c r="N641" s="7"/>
      <c r="O641" s="7"/>
      <c r="P641" s="7"/>
      <c r="Q641" s="7"/>
      <c r="R641" s="7"/>
    </row>
    <row r="642" spans="1:18">
      <c r="A642" s="7"/>
      <c r="B642" s="7"/>
      <c r="C642" s="7"/>
      <c r="D642" s="7"/>
      <c r="E642" s="7"/>
      <c r="F642" s="7"/>
      <c r="G642" s="7"/>
      <c r="H642" s="7"/>
      <c r="I642" s="7"/>
      <c r="J642" s="7"/>
      <c r="K642" s="7"/>
      <c r="L642" s="7"/>
      <c r="M642" s="7"/>
      <c r="N642" s="7"/>
      <c r="O642" s="7"/>
      <c r="P642" s="7"/>
      <c r="Q642" s="7"/>
      <c r="R642" s="7"/>
    </row>
    <row r="643" spans="1:18">
      <c r="A643" s="7"/>
      <c r="B643" s="7"/>
      <c r="C643" s="7"/>
      <c r="D643" s="7"/>
      <c r="E643" s="7"/>
      <c r="F643" s="7"/>
      <c r="G643" s="7"/>
      <c r="H643" s="7"/>
      <c r="I643" s="7"/>
      <c r="J643" s="7"/>
      <c r="K643" s="7"/>
      <c r="L643" s="7"/>
      <c r="M643" s="7"/>
      <c r="N643" s="7"/>
      <c r="O643" s="7"/>
      <c r="P643" s="7"/>
      <c r="Q643" s="7"/>
      <c r="R643" s="7"/>
    </row>
    <row r="644" spans="1:18">
      <c r="A644" s="7"/>
      <c r="B644" s="7"/>
      <c r="C644" s="7"/>
      <c r="D644" s="7"/>
      <c r="E644" s="7"/>
      <c r="F644" s="7"/>
      <c r="G644" s="7"/>
      <c r="H644" s="7"/>
      <c r="I644" s="7"/>
      <c r="J644" s="7"/>
      <c r="K644" s="7"/>
      <c r="L644" s="7"/>
      <c r="M644" s="7"/>
      <c r="N644" s="7"/>
      <c r="O644" s="7"/>
      <c r="P644" s="7"/>
      <c r="Q644" s="7"/>
      <c r="R644" s="7"/>
    </row>
    <row r="645" spans="1:18">
      <c r="A645" s="7"/>
      <c r="B645" s="7"/>
      <c r="C645" s="7"/>
      <c r="D645" s="7"/>
      <c r="E645" s="7"/>
      <c r="F645" s="7"/>
      <c r="G645" s="7"/>
      <c r="H645" s="7"/>
      <c r="I645" s="7"/>
      <c r="J645" s="7"/>
      <c r="K645" s="7"/>
      <c r="L645" s="7"/>
      <c r="M645" s="7"/>
      <c r="N645" s="7"/>
      <c r="O645" s="7"/>
      <c r="P645" s="7"/>
      <c r="Q645" s="7"/>
      <c r="R645" s="7"/>
    </row>
    <row r="646" spans="1:18">
      <c r="A646" s="7"/>
      <c r="B646" s="7"/>
      <c r="C646" s="7"/>
      <c r="D646" s="7"/>
      <c r="E646" s="7"/>
      <c r="F646" s="7"/>
      <c r="G646" s="7"/>
      <c r="H646" s="7"/>
      <c r="I646" s="7"/>
      <c r="J646" s="7"/>
      <c r="K646" s="7"/>
      <c r="L646" s="7"/>
      <c r="M646" s="7"/>
      <c r="N646" s="7"/>
      <c r="O646" s="7"/>
      <c r="P646" s="7"/>
      <c r="Q646" s="7"/>
      <c r="R646" s="7"/>
    </row>
    <row r="647" spans="1:18">
      <c r="A647" s="7"/>
      <c r="B647" s="7"/>
      <c r="C647" s="7"/>
      <c r="D647" s="7"/>
      <c r="E647" s="7"/>
      <c r="F647" s="7"/>
      <c r="G647" s="7"/>
      <c r="H647" s="7"/>
      <c r="I647" s="7"/>
      <c r="J647" s="7"/>
      <c r="K647" s="7"/>
      <c r="L647" s="7"/>
      <c r="M647" s="7"/>
      <c r="N647" s="7"/>
      <c r="O647" s="7"/>
      <c r="P647" s="7"/>
      <c r="Q647" s="7"/>
      <c r="R647" s="7"/>
    </row>
    <row r="648" spans="1:18">
      <c r="A648" s="7"/>
      <c r="B648" s="7"/>
      <c r="C648" s="7"/>
      <c r="D648" s="7"/>
      <c r="E648" s="7"/>
      <c r="F648" s="7"/>
      <c r="G648" s="7"/>
      <c r="H648" s="7"/>
      <c r="I648" s="7"/>
      <c r="J648" s="7"/>
      <c r="K648" s="7"/>
      <c r="L648" s="7"/>
      <c r="M648" s="7"/>
      <c r="N648" s="7"/>
      <c r="O648" s="7"/>
      <c r="P648" s="7"/>
      <c r="Q648" s="7"/>
      <c r="R648" s="7"/>
    </row>
    <row r="649" spans="1:18">
      <c r="A649" s="7"/>
      <c r="B649" s="7"/>
      <c r="C649" s="7"/>
      <c r="D649" s="7"/>
      <c r="E649" s="7"/>
      <c r="F649" s="7"/>
      <c r="G649" s="7"/>
      <c r="H649" s="7"/>
      <c r="I649" s="7"/>
      <c r="J649" s="7"/>
      <c r="K649" s="7"/>
      <c r="L649" s="7"/>
      <c r="M649" s="7"/>
      <c r="N649" s="7"/>
      <c r="O649" s="7"/>
      <c r="P649" s="7"/>
      <c r="Q649" s="7"/>
      <c r="R649" s="7"/>
    </row>
    <row r="650" spans="1:18">
      <c r="A650" s="7"/>
      <c r="B650" s="7"/>
      <c r="C650" s="7"/>
      <c r="D650" s="7"/>
      <c r="E650" s="7"/>
      <c r="F650" s="7"/>
      <c r="G650" s="7"/>
      <c r="H650" s="7"/>
      <c r="I650" s="7"/>
      <c r="J650" s="7"/>
      <c r="K650" s="7"/>
      <c r="L650" s="7"/>
      <c r="M650" s="7"/>
      <c r="N650" s="7"/>
      <c r="O650" s="7"/>
      <c r="P650" s="7"/>
      <c r="Q650" s="7"/>
      <c r="R650" s="7"/>
    </row>
    <row r="651" spans="1:18">
      <c r="A651" s="7"/>
      <c r="B651" s="7"/>
      <c r="C651" s="7"/>
      <c r="D651" s="7"/>
      <c r="E651" s="7"/>
      <c r="F651" s="7"/>
      <c r="G651" s="7"/>
      <c r="H651" s="7"/>
      <c r="I651" s="7"/>
      <c r="J651" s="7"/>
      <c r="K651" s="7"/>
      <c r="L651" s="7"/>
      <c r="M651" s="7"/>
      <c r="N651" s="7"/>
      <c r="O651" s="7"/>
      <c r="P651" s="7"/>
      <c r="Q651" s="7"/>
      <c r="R651" s="7"/>
    </row>
    <row r="652" spans="1:18">
      <c r="A652" s="7"/>
      <c r="B652" s="7"/>
      <c r="C652" s="7"/>
      <c r="D652" s="7"/>
      <c r="E652" s="7"/>
      <c r="F652" s="7"/>
      <c r="G652" s="7"/>
      <c r="H652" s="7"/>
      <c r="I652" s="7"/>
      <c r="J652" s="7"/>
      <c r="K652" s="7"/>
      <c r="L652" s="7"/>
      <c r="M652" s="7"/>
      <c r="N652" s="7"/>
      <c r="O652" s="7"/>
      <c r="P652" s="7"/>
      <c r="Q652" s="7"/>
      <c r="R652" s="7"/>
    </row>
    <row r="653" spans="1:18">
      <c r="A653" s="7"/>
      <c r="B653" s="7"/>
      <c r="C653" s="7"/>
      <c r="D653" s="7"/>
      <c r="E653" s="7"/>
      <c r="F653" s="7"/>
      <c r="G653" s="7"/>
      <c r="H653" s="7"/>
      <c r="I653" s="7"/>
      <c r="J653" s="7"/>
      <c r="K653" s="7"/>
      <c r="L653" s="7"/>
      <c r="M653" s="7"/>
      <c r="N653" s="7"/>
      <c r="O653" s="7"/>
      <c r="P653" s="7"/>
      <c r="Q653" s="7"/>
      <c r="R653" s="7"/>
    </row>
    <row r="654" spans="1:18">
      <c r="A654" s="7"/>
      <c r="B654" s="7"/>
      <c r="C654" s="7"/>
      <c r="D654" s="7"/>
      <c r="E654" s="7"/>
      <c r="F654" s="7"/>
      <c r="G654" s="7"/>
      <c r="H654" s="7"/>
      <c r="I654" s="7"/>
      <c r="J654" s="7"/>
      <c r="K654" s="7"/>
      <c r="L654" s="7"/>
      <c r="M654" s="7"/>
      <c r="N654" s="7"/>
      <c r="O654" s="7"/>
      <c r="P654" s="7"/>
      <c r="Q654" s="7"/>
      <c r="R654" s="7"/>
    </row>
    <row r="655" spans="1:18">
      <c r="A655" s="7"/>
      <c r="B655" s="7"/>
      <c r="C655" s="7"/>
      <c r="D655" s="7"/>
      <c r="E655" s="7"/>
      <c r="F655" s="7"/>
      <c r="G655" s="7"/>
      <c r="H655" s="7"/>
      <c r="I655" s="7"/>
      <c r="J655" s="7"/>
      <c r="K655" s="7"/>
      <c r="L655" s="7"/>
      <c r="M655" s="7"/>
      <c r="N655" s="7"/>
      <c r="O655" s="7"/>
      <c r="P655" s="7"/>
      <c r="Q655" s="7"/>
      <c r="R655" s="7"/>
    </row>
    <row r="656" spans="1:18">
      <c r="A656" s="7"/>
      <c r="B656" s="7"/>
      <c r="C656" s="7"/>
      <c r="D656" s="7"/>
      <c r="E656" s="7"/>
      <c r="F656" s="7"/>
      <c r="G656" s="7"/>
      <c r="H656" s="7"/>
      <c r="I656" s="7"/>
      <c r="J656" s="7"/>
      <c r="K656" s="7"/>
      <c r="L656" s="7"/>
      <c r="M656" s="7"/>
      <c r="N656" s="7"/>
      <c r="O656" s="7"/>
      <c r="P656" s="7"/>
      <c r="Q656" s="7"/>
      <c r="R656" s="7"/>
    </row>
    <row r="657" spans="1:18">
      <c r="A657" s="7"/>
      <c r="B657" s="7"/>
      <c r="C657" s="7"/>
      <c r="D657" s="7"/>
      <c r="E657" s="7"/>
      <c r="F657" s="7"/>
      <c r="G657" s="7"/>
      <c r="H657" s="7"/>
      <c r="I657" s="7"/>
      <c r="J657" s="7"/>
      <c r="K657" s="7"/>
      <c r="L657" s="7"/>
      <c r="M657" s="7"/>
      <c r="N657" s="7"/>
      <c r="O657" s="7"/>
      <c r="P657" s="7"/>
      <c r="Q657" s="7"/>
      <c r="R657" s="7"/>
    </row>
    <row r="658" spans="1:18">
      <c r="A658" s="7"/>
      <c r="B658" s="7"/>
      <c r="C658" s="7"/>
      <c r="D658" s="7"/>
      <c r="E658" s="7"/>
      <c r="F658" s="7"/>
      <c r="G658" s="7"/>
      <c r="H658" s="7"/>
      <c r="I658" s="7"/>
      <c r="J658" s="7"/>
      <c r="K658" s="7"/>
      <c r="L658" s="7"/>
      <c r="M658" s="7"/>
      <c r="N658" s="7"/>
      <c r="O658" s="7"/>
      <c r="P658" s="7"/>
      <c r="Q658" s="7"/>
      <c r="R658" s="7"/>
    </row>
    <row r="659" spans="1:18">
      <c r="A659" s="7"/>
      <c r="B659" s="7"/>
      <c r="C659" s="7"/>
      <c r="D659" s="7"/>
      <c r="E659" s="7"/>
      <c r="F659" s="7"/>
      <c r="G659" s="7"/>
      <c r="H659" s="7"/>
      <c r="I659" s="7"/>
      <c r="J659" s="7"/>
      <c r="K659" s="7"/>
      <c r="L659" s="7"/>
      <c r="M659" s="7"/>
      <c r="N659" s="7"/>
      <c r="O659" s="7"/>
      <c r="P659" s="7"/>
      <c r="Q659" s="7"/>
      <c r="R659" s="7"/>
    </row>
    <row r="660" spans="1:18">
      <c r="A660" s="7"/>
      <c r="B660" s="7"/>
      <c r="C660" s="7"/>
      <c r="D660" s="7"/>
      <c r="E660" s="7"/>
      <c r="F660" s="7"/>
      <c r="G660" s="7"/>
      <c r="H660" s="7"/>
      <c r="I660" s="7"/>
      <c r="J660" s="7"/>
      <c r="K660" s="7"/>
      <c r="L660" s="7"/>
      <c r="M660" s="7"/>
      <c r="N660" s="7"/>
      <c r="O660" s="7"/>
      <c r="P660" s="7"/>
      <c r="Q660" s="7"/>
      <c r="R660" s="7"/>
    </row>
    <row r="661" spans="1:18">
      <c r="A661" s="7"/>
      <c r="B661" s="7"/>
      <c r="C661" s="7"/>
      <c r="D661" s="7"/>
      <c r="E661" s="7"/>
      <c r="F661" s="7"/>
      <c r="G661" s="7"/>
      <c r="H661" s="7"/>
      <c r="I661" s="7"/>
      <c r="J661" s="7"/>
      <c r="K661" s="7"/>
      <c r="L661" s="7"/>
      <c r="M661" s="7"/>
      <c r="N661" s="7"/>
      <c r="O661" s="7"/>
      <c r="P661" s="7"/>
      <c r="Q661" s="7"/>
      <c r="R661" s="7"/>
    </row>
    <row r="662" spans="1:18">
      <c r="A662" s="7"/>
      <c r="B662" s="7"/>
      <c r="C662" s="7"/>
      <c r="D662" s="7"/>
      <c r="E662" s="7"/>
      <c r="F662" s="7"/>
      <c r="G662" s="7"/>
      <c r="H662" s="7"/>
      <c r="I662" s="7"/>
      <c r="J662" s="7"/>
      <c r="K662" s="7"/>
      <c r="L662" s="7"/>
      <c r="M662" s="7"/>
      <c r="N662" s="7"/>
      <c r="O662" s="7"/>
      <c r="P662" s="7"/>
      <c r="Q662" s="7"/>
      <c r="R662" s="7"/>
    </row>
    <row r="663" spans="1:18">
      <c r="A663" s="7"/>
      <c r="B663" s="7"/>
      <c r="C663" s="7"/>
      <c r="D663" s="7"/>
      <c r="E663" s="7"/>
      <c r="F663" s="7"/>
      <c r="G663" s="7"/>
      <c r="H663" s="7"/>
      <c r="I663" s="7"/>
      <c r="J663" s="7"/>
      <c r="K663" s="7"/>
      <c r="L663" s="7"/>
      <c r="M663" s="7"/>
      <c r="N663" s="7"/>
      <c r="O663" s="7"/>
      <c r="P663" s="7"/>
      <c r="Q663" s="7"/>
      <c r="R663" s="7"/>
    </row>
    <row r="664" spans="1:18">
      <c r="A664" s="7"/>
      <c r="B664" s="7"/>
      <c r="C664" s="7"/>
      <c r="D664" s="7"/>
      <c r="E664" s="7"/>
      <c r="F664" s="7"/>
      <c r="G664" s="7"/>
      <c r="H664" s="7"/>
      <c r="I664" s="7"/>
      <c r="J664" s="7"/>
      <c r="K664" s="7"/>
      <c r="L664" s="7"/>
      <c r="M664" s="7"/>
      <c r="N664" s="7"/>
      <c r="O664" s="7"/>
      <c r="P664" s="7"/>
      <c r="Q664" s="7"/>
      <c r="R664" s="7"/>
    </row>
    <row r="665" spans="1:18">
      <c r="A665" s="7"/>
      <c r="B665" s="7"/>
      <c r="C665" s="7"/>
      <c r="D665" s="7"/>
      <c r="E665" s="7"/>
      <c r="F665" s="7"/>
      <c r="G665" s="7"/>
      <c r="H665" s="7"/>
      <c r="I665" s="7"/>
      <c r="J665" s="7"/>
      <c r="K665" s="7"/>
      <c r="L665" s="7"/>
      <c r="M665" s="7"/>
      <c r="N665" s="7"/>
      <c r="O665" s="7"/>
      <c r="P665" s="7"/>
      <c r="Q665" s="7"/>
      <c r="R665" s="7"/>
    </row>
    <row r="666" spans="1:18">
      <c r="A666" s="7"/>
      <c r="B666" s="7"/>
      <c r="C666" s="7"/>
      <c r="D666" s="7"/>
      <c r="E666" s="7"/>
      <c r="F666" s="7"/>
      <c r="G666" s="7"/>
      <c r="H666" s="7"/>
      <c r="I666" s="7"/>
      <c r="J666" s="7"/>
      <c r="K666" s="7"/>
      <c r="L666" s="7"/>
      <c r="M666" s="7"/>
      <c r="N666" s="7"/>
      <c r="O666" s="7"/>
      <c r="P666" s="7"/>
      <c r="Q666" s="7"/>
      <c r="R666" s="7"/>
    </row>
    <row r="667" spans="1:18">
      <c r="A667" s="7"/>
      <c r="B667" s="7"/>
      <c r="C667" s="7"/>
      <c r="D667" s="7"/>
      <c r="E667" s="7"/>
      <c r="F667" s="7"/>
      <c r="G667" s="7"/>
      <c r="H667" s="7"/>
      <c r="I667" s="7"/>
      <c r="J667" s="7"/>
      <c r="K667" s="7"/>
      <c r="L667" s="7"/>
      <c r="M667" s="7"/>
      <c r="N667" s="7"/>
      <c r="O667" s="7"/>
      <c r="P667" s="7"/>
      <c r="Q667" s="7"/>
      <c r="R667" s="7"/>
    </row>
    <row r="668" spans="1:18">
      <c r="A668" s="7"/>
      <c r="B668" s="7"/>
      <c r="C668" s="7"/>
      <c r="D668" s="7"/>
      <c r="E668" s="7"/>
      <c r="F668" s="7"/>
      <c r="G668" s="7"/>
      <c r="H668" s="7"/>
      <c r="I668" s="7"/>
      <c r="J668" s="7"/>
      <c r="K668" s="7"/>
      <c r="L668" s="7"/>
      <c r="M668" s="7"/>
      <c r="N668" s="7"/>
      <c r="O668" s="7"/>
      <c r="P668" s="7"/>
      <c r="Q668" s="7"/>
      <c r="R668" s="7"/>
    </row>
    <row r="669" spans="1:18">
      <c r="A669" s="7"/>
      <c r="B669" s="7"/>
      <c r="C669" s="7"/>
      <c r="D669" s="7"/>
      <c r="E669" s="7"/>
      <c r="F669" s="7"/>
      <c r="G669" s="7"/>
      <c r="H669" s="7"/>
      <c r="I669" s="7"/>
      <c r="J669" s="7"/>
      <c r="K669" s="7"/>
      <c r="L669" s="7"/>
      <c r="M669" s="7"/>
      <c r="N669" s="7"/>
      <c r="O669" s="7"/>
      <c r="P669" s="7"/>
      <c r="Q669" s="7"/>
      <c r="R669" s="7"/>
    </row>
    <row r="670" spans="1:18">
      <c r="A670" s="7"/>
      <c r="B670" s="7"/>
      <c r="C670" s="7"/>
      <c r="D670" s="7"/>
      <c r="E670" s="7"/>
      <c r="F670" s="7"/>
      <c r="G670" s="7"/>
      <c r="H670" s="7"/>
      <c r="I670" s="7"/>
      <c r="J670" s="7"/>
      <c r="K670" s="7"/>
      <c r="L670" s="7"/>
      <c r="M670" s="7"/>
      <c r="N670" s="7"/>
      <c r="O670" s="7"/>
      <c r="P670" s="7"/>
      <c r="Q670" s="7"/>
      <c r="R670" s="7"/>
    </row>
    <row r="671" spans="1:18">
      <c r="A671" s="7"/>
      <c r="B671" s="7"/>
      <c r="C671" s="7"/>
      <c r="D671" s="7"/>
      <c r="E671" s="7"/>
      <c r="F671" s="7"/>
      <c r="G671" s="7"/>
      <c r="H671" s="7"/>
      <c r="I671" s="7"/>
      <c r="J671" s="7"/>
      <c r="K671" s="7"/>
      <c r="L671" s="7"/>
      <c r="M671" s="7"/>
      <c r="N671" s="7"/>
      <c r="O671" s="7"/>
      <c r="P671" s="7"/>
      <c r="Q671" s="7"/>
      <c r="R671" s="7"/>
    </row>
    <row r="672" spans="1:18">
      <c r="A672" s="7"/>
      <c r="B672" s="7"/>
      <c r="C672" s="7"/>
      <c r="D672" s="7"/>
      <c r="E672" s="7"/>
      <c r="F672" s="7"/>
      <c r="G672" s="7"/>
      <c r="H672" s="7"/>
      <c r="I672" s="7"/>
      <c r="J672" s="7"/>
      <c r="K672" s="7"/>
      <c r="L672" s="7"/>
      <c r="M672" s="7"/>
      <c r="N672" s="7"/>
      <c r="O672" s="7"/>
      <c r="P672" s="7"/>
      <c r="Q672" s="7"/>
      <c r="R672" s="7"/>
    </row>
    <row r="673" spans="1:18">
      <c r="A673" s="7"/>
      <c r="B673" s="7"/>
      <c r="C673" s="7"/>
      <c r="D673" s="7"/>
      <c r="E673" s="7"/>
      <c r="F673" s="7"/>
      <c r="G673" s="7"/>
      <c r="H673" s="7"/>
      <c r="I673" s="7"/>
      <c r="J673" s="7"/>
      <c r="K673" s="7"/>
      <c r="L673" s="7"/>
      <c r="M673" s="7"/>
      <c r="N673" s="7"/>
      <c r="O673" s="7"/>
      <c r="P673" s="7"/>
      <c r="Q673" s="7"/>
      <c r="R673" s="7"/>
    </row>
    <row r="674" spans="1:18">
      <c r="A674" s="7"/>
      <c r="B674" s="7"/>
      <c r="C674" s="7"/>
      <c r="D674" s="7"/>
      <c r="E674" s="7"/>
      <c r="F674" s="7"/>
      <c r="G674" s="7"/>
      <c r="H674" s="7"/>
      <c r="I674" s="7"/>
      <c r="J674" s="7"/>
      <c r="K674" s="7"/>
      <c r="L674" s="7"/>
      <c r="M674" s="7"/>
      <c r="N674" s="7"/>
      <c r="O674" s="7"/>
      <c r="P674" s="7"/>
      <c r="Q674" s="7"/>
      <c r="R674" s="7"/>
    </row>
    <row r="675" spans="1:18">
      <c r="A675" s="7"/>
      <c r="B675" s="7"/>
      <c r="C675" s="7"/>
      <c r="D675" s="7"/>
      <c r="E675" s="7"/>
      <c r="F675" s="7"/>
      <c r="G675" s="7"/>
      <c r="H675" s="7"/>
      <c r="I675" s="7"/>
      <c r="J675" s="7"/>
      <c r="K675" s="7"/>
      <c r="L675" s="7"/>
      <c r="M675" s="7"/>
      <c r="N675" s="7"/>
      <c r="O675" s="7"/>
      <c r="P675" s="7"/>
      <c r="Q675" s="7"/>
      <c r="R675" s="7"/>
    </row>
    <row r="676" spans="1:18">
      <c r="A676" s="7"/>
      <c r="B676" s="7"/>
      <c r="C676" s="7"/>
      <c r="D676" s="7"/>
      <c r="E676" s="7"/>
      <c r="F676" s="7"/>
      <c r="G676" s="7"/>
      <c r="H676" s="7"/>
      <c r="I676" s="7"/>
      <c r="J676" s="7"/>
      <c r="K676" s="7"/>
      <c r="L676" s="7"/>
      <c r="M676" s="7"/>
      <c r="N676" s="7"/>
      <c r="O676" s="7"/>
      <c r="P676" s="7"/>
      <c r="Q676" s="7"/>
      <c r="R676" s="7"/>
    </row>
    <row r="677" spans="1:18">
      <c r="A677" s="7"/>
      <c r="B677" s="7"/>
      <c r="C677" s="7"/>
      <c r="D677" s="7"/>
      <c r="E677" s="7"/>
      <c r="F677" s="7"/>
      <c r="G677" s="7"/>
      <c r="H677" s="7"/>
      <c r="I677" s="7"/>
      <c r="J677" s="7"/>
      <c r="K677" s="7"/>
      <c r="L677" s="7"/>
      <c r="M677" s="7"/>
      <c r="N677" s="7"/>
      <c r="O677" s="7"/>
      <c r="P677" s="7"/>
      <c r="Q677" s="7"/>
      <c r="R677" s="7"/>
    </row>
    <row r="678" spans="1:18">
      <c r="A678" s="7"/>
      <c r="B678" s="7"/>
      <c r="C678" s="7"/>
      <c r="D678" s="7"/>
      <c r="E678" s="7"/>
      <c r="F678" s="7"/>
      <c r="G678" s="7"/>
      <c r="H678" s="7"/>
      <c r="I678" s="7"/>
      <c r="J678" s="7"/>
      <c r="K678" s="7"/>
      <c r="L678" s="7"/>
      <c r="M678" s="7"/>
      <c r="N678" s="7"/>
      <c r="O678" s="7"/>
      <c r="P678" s="7"/>
      <c r="Q678" s="7"/>
      <c r="R678" s="7"/>
    </row>
    <row r="679" spans="1:18">
      <c r="A679" s="7"/>
      <c r="B679" s="7"/>
      <c r="C679" s="7"/>
      <c r="D679" s="7"/>
      <c r="E679" s="7"/>
      <c r="F679" s="7"/>
      <c r="G679" s="7"/>
      <c r="H679" s="7"/>
      <c r="I679" s="7"/>
      <c r="J679" s="7"/>
      <c r="K679" s="7"/>
      <c r="L679" s="7"/>
      <c r="M679" s="7"/>
      <c r="N679" s="7"/>
      <c r="O679" s="7"/>
      <c r="P679" s="7"/>
      <c r="Q679" s="7"/>
      <c r="R679" s="7"/>
    </row>
    <row r="680" spans="1:18">
      <c r="A680" s="7"/>
      <c r="B680" s="7"/>
      <c r="C680" s="7"/>
      <c r="D680" s="7"/>
      <c r="E680" s="7"/>
      <c r="F680" s="7"/>
      <c r="G680" s="7"/>
      <c r="H680" s="7"/>
      <c r="I680" s="7"/>
      <c r="J680" s="7"/>
      <c r="K680" s="7"/>
      <c r="L680" s="7"/>
      <c r="M680" s="7"/>
      <c r="N680" s="7"/>
      <c r="O680" s="7"/>
      <c r="P680" s="7"/>
      <c r="Q680" s="7"/>
      <c r="R680" s="7"/>
    </row>
    <row r="681" spans="1:18">
      <c r="A681" s="7"/>
      <c r="B681" s="7"/>
      <c r="C681" s="7"/>
      <c r="D681" s="7"/>
      <c r="E681" s="7"/>
      <c r="F681" s="7"/>
      <c r="G681" s="7"/>
      <c r="H681" s="7"/>
      <c r="I681" s="7"/>
      <c r="J681" s="7"/>
      <c r="K681" s="7"/>
      <c r="L681" s="7"/>
      <c r="M681" s="7"/>
      <c r="N681" s="7"/>
      <c r="O681" s="7"/>
      <c r="P681" s="7"/>
      <c r="Q681" s="7"/>
      <c r="R681" s="7"/>
    </row>
    <row r="682" spans="1:18">
      <c r="A682" s="7"/>
      <c r="B682" s="7"/>
      <c r="C682" s="7"/>
      <c r="D682" s="7"/>
      <c r="E682" s="7"/>
      <c r="F682" s="7"/>
      <c r="G682" s="7"/>
      <c r="H682" s="7"/>
      <c r="I682" s="7"/>
      <c r="J682" s="7"/>
      <c r="K682" s="7"/>
      <c r="L682" s="7"/>
      <c r="M682" s="7"/>
      <c r="N682" s="7"/>
      <c r="O682" s="7"/>
      <c r="P682" s="7"/>
      <c r="Q682" s="7"/>
      <c r="R682" s="7"/>
    </row>
    <row r="683" spans="1:18">
      <c r="A683" s="7"/>
      <c r="B683" s="7"/>
      <c r="C683" s="7"/>
      <c r="D683" s="7"/>
      <c r="E683" s="7"/>
      <c r="F683" s="7"/>
      <c r="G683" s="7"/>
      <c r="H683" s="7"/>
      <c r="I683" s="7"/>
      <c r="J683" s="7"/>
      <c r="K683" s="7"/>
      <c r="L683" s="7"/>
      <c r="M683" s="7"/>
      <c r="N683" s="7"/>
      <c r="O683" s="7"/>
      <c r="P683" s="7"/>
      <c r="Q683" s="7"/>
      <c r="R683" s="7"/>
    </row>
    <row r="684" spans="1:18">
      <c r="A684" s="7"/>
      <c r="B684" s="7"/>
      <c r="C684" s="7"/>
      <c r="D684" s="7"/>
      <c r="E684" s="7"/>
      <c r="F684" s="7"/>
      <c r="G684" s="7"/>
      <c r="H684" s="7"/>
      <c r="I684" s="7"/>
      <c r="J684" s="7"/>
      <c r="K684" s="7"/>
      <c r="L684" s="7"/>
      <c r="M684" s="7"/>
      <c r="N684" s="7"/>
      <c r="O684" s="7"/>
      <c r="P684" s="7"/>
      <c r="Q684" s="7"/>
      <c r="R684" s="7"/>
    </row>
    <row r="685" spans="1:18">
      <c r="A685" s="7"/>
      <c r="B685" s="7"/>
      <c r="C685" s="7"/>
      <c r="D685" s="7"/>
      <c r="E685" s="7"/>
      <c r="F685" s="7"/>
      <c r="G685" s="7"/>
      <c r="H685" s="7"/>
      <c r="I685" s="7"/>
      <c r="J685" s="7"/>
      <c r="K685" s="7"/>
      <c r="L685" s="7"/>
      <c r="M685" s="7"/>
      <c r="N685" s="7"/>
      <c r="O685" s="7"/>
      <c r="P685" s="7"/>
      <c r="Q685" s="7"/>
      <c r="R685" s="7"/>
    </row>
    <row r="686" spans="1:18">
      <c r="A686" s="7"/>
      <c r="B686" s="7"/>
      <c r="C686" s="7"/>
      <c r="D686" s="7"/>
      <c r="E686" s="7"/>
      <c r="F686" s="7"/>
      <c r="G686" s="7"/>
      <c r="H686" s="7"/>
      <c r="I686" s="7"/>
      <c r="J686" s="7"/>
      <c r="K686" s="7"/>
      <c r="L686" s="7"/>
      <c r="M686" s="7"/>
      <c r="N686" s="7"/>
      <c r="O686" s="7"/>
      <c r="P686" s="7"/>
      <c r="Q686" s="7"/>
      <c r="R686" s="7"/>
    </row>
    <row r="687" spans="1:18">
      <c r="A687" s="7"/>
      <c r="B687" s="7"/>
      <c r="C687" s="7"/>
      <c r="D687" s="7"/>
      <c r="E687" s="7"/>
      <c r="F687" s="7"/>
      <c r="G687" s="7"/>
      <c r="H687" s="7"/>
      <c r="I687" s="7"/>
      <c r="J687" s="7"/>
      <c r="K687" s="7"/>
      <c r="L687" s="7"/>
      <c r="M687" s="7"/>
      <c r="N687" s="7"/>
      <c r="O687" s="7"/>
      <c r="P687" s="7"/>
      <c r="Q687" s="7"/>
      <c r="R687" s="7"/>
    </row>
    <row r="688" spans="1:18">
      <c r="A688" s="7"/>
      <c r="B688" s="7"/>
      <c r="C688" s="7"/>
      <c r="D688" s="7"/>
      <c r="E688" s="7"/>
      <c r="F688" s="7"/>
      <c r="G688" s="7"/>
      <c r="H688" s="7"/>
      <c r="I688" s="7"/>
      <c r="J688" s="7"/>
      <c r="K688" s="7"/>
      <c r="L688" s="7"/>
      <c r="M688" s="7"/>
      <c r="N688" s="7"/>
      <c r="O688" s="7"/>
      <c r="P688" s="7"/>
      <c r="Q688" s="7"/>
      <c r="R688" s="7"/>
    </row>
    <row r="689" spans="1:18">
      <c r="A689" s="7"/>
      <c r="B689" s="7"/>
      <c r="C689" s="7"/>
      <c r="D689" s="7"/>
      <c r="E689" s="7"/>
      <c r="F689" s="7"/>
      <c r="G689" s="7"/>
      <c r="H689" s="7"/>
      <c r="I689" s="7"/>
      <c r="J689" s="7"/>
      <c r="K689" s="7"/>
      <c r="L689" s="7"/>
      <c r="M689" s="7"/>
      <c r="N689" s="7"/>
      <c r="O689" s="7"/>
      <c r="P689" s="7"/>
      <c r="Q689" s="7"/>
      <c r="R689" s="7"/>
    </row>
    <row r="690" spans="1:18">
      <c r="A690" s="7"/>
      <c r="B690" s="7"/>
      <c r="C690" s="7"/>
      <c r="D690" s="7"/>
      <c r="E690" s="7"/>
      <c r="F690" s="7"/>
      <c r="G690" s="7"/>
      <c r="H690" s="7"/>
      <c r="I690" s="7"/>
      <c r="J690" s="7"/>
      <c r="K690" s="7"/>
      <c r="L690" s="7"/>
      <c r="M690" s="7"/>
      <c r="N690" s="7"/>
      <c r="O690" s="7"/>
      <c r="P690" s="7"/>
      <c r="Q690" s="7"/>
      <c r="R690" s="7"/>
    </row>
    <row r="691" spans="1:18">
      <c r="A691" s="7"/>
      <c r="B691" s="7"/>
      <c r="C691" s="7"/>
      <c r="D691" s="7"/>
      <c r="E691" s="7"/>
      <c r="F691" s="7"/>
      <c r="G691" s="7"/>
      <c r="H691" s="7"/>
      <c r="I691" s="7"/>
      <c r="J691" s="7"/>
      <c r="K691" s="7"/>
      <c r="L691" s="7"/>
      <c r="M691" s="7"/>
      <c r="N691" s="7"/>
      <c r="O691" s="7"/>
      <c r="P691" s="7"/>
      <c r="Q691" s="7"/>
      <c r="R691" s="7"/>
    </row>
    <row r="692" spans="1:18">
      <c r="A692" s="7"/>
      <c r="B692" s="7"/>
      <c r="C692" s="7"/>
      <c r="D692" s="7"/>
      <c r="E692" s="7"/>
      <c r="F692" s="7"/>
      <c r="G692" s="7"/>
      <c r="H692" s="7"/>
      <c r="I692" s="7"/>
      <c r="J692" s="7"/>
      <c r="K692" s="7"/>
      <c r="L692" s="7"/>
      <c r="M692" s="7"/>
      <c r="N692" s="7"/>
      <c r="O692" s="7"/>
      <c r="P692" s="7"/>
      <c r="Q692" s="7"/>
      <c r="R692" s="7"/>
    </row>
    <row r="693" spans="1:18">
      <c r="A693" s="7"/>
      <c r="B693" s="7"/>
      <c r="C693" s="7"/>
      <c r="D693" s="7"/>
      <c r="E693" s="7"/>
      <c r="F693" s="7"/>
      <c r="G693" s="7"/>
      <c r="H693" s="7"/>
      <c r="I693" s="7"/>
      <c r="J693" s="7"/>
      <c r="K693" s="7"/>
      <c r="L693" s="7"/>
      <c r="M693" s="7"/>
      <c r="N693" s="7"/>
      <c r="O693" s="7"/>
      <c r="P693" s="7"/>
      <c r="Q693" s="7"/>
      <c r="R693" s="7"/>
    </row>
    <row r="694" spans="1:18">
      <c r="A694" s="7"/>
      <c r="B694" s="7"/>
      <c r="C694" s="7"/>
      <c r="D694" s="7"/>
      <c r="E694" s="7"/>
      <c r="F694" s="7"/>
      <c r="G694" s="7"/>
      <c r="H694" s="7"/>
      <c r="I694" s="7"/>
      <c r="J694" s="7"/>
      <c r="K694" s="7"/>
      <c r="L694" s="7"/>
      <c r="M694" s="7"/>
      <c r="N694" s="7"/>
      <c r="O694" s="7"/>
      <c r="P694" s="7"/>
      <c r="Q694" s="7"/>
      <c r="R694" s="7"/>
    </row>
    <row r="695" spans="1:18">
      <c r="A695" s="7"/>
      <c r="B695" s="7"/>
      <c r="C695" s="7"/>
      <c r="D695" s="7"/>
      <c r="E695" s="7"/>
      <c r="F695" s="7"/>
      <c r="G695" s="7"/>
      <c r="H695" s="7"/>
      <c r="I695" s="7"/>
      <c r="J695" s="7"/>
      <c r="K695" s="7"/>
      <c r="L695" s="7"/>
      <c r="M695" s="7"/>
      <c r="N695" s="7"/>
      <c r="O695" s="7"/>
      <c r="P695" s="7"/>
      <c r="Q695" s="7"/>
      <c r="R695" s="7"/>
    </row>
    <row r="696" spans="1:18">
      <c r="A696" s="7"/>
      <c r="B696" s="7"/>
      <c r="C696" s="7"/>
      <c r="D696" s="7"/>
      <c r="E696" s="7"/>
      <c r="F696" s="7"/>
      <c r="G696" s="7"/>
      <c r="H696" s="7"/>
      <c r="I696" s="7"/>
      <c r="J696" s="7"/>
      <c r="K696" s="7"/>
      <c r="L696" s="7"/>
      <c r="M696" s="7"/>
      <c r="N696" s="7"/>
      <c r="O696" s="7"/>
      <c r="P696" s="7"/>
      <c r="Q696" s="7"/>
      <c r="R696" s="7"/>
    </row>
    <row r="697" spans="1:18">
      <c r="A697" s="7"/>
      <c r="B697" s="7"/>
      <c r="C697" s="7"/>
      <c r="D697" s="7"/>
      <c r="E697" s="7"/>
      <c r="F697" s="7"/>
      <c r="G697" s="7"/>
      <c r="H697" s="7"/>
      <c r="I697" s="7"/>
      <c r="J697" s="7"/>
      <c r="K697" s="7"/>
      <c r="L697" s="7"/>
      <c r="M697" s="7"/>
      <c r="N697" s="7"/>
      <c r="O697" s="7"/>
      <c r="P697" s="7"/>
      <c r="Q697" s="7"/>
      <c r="R697" s="7"/>
    </row>
    <row r="698" spans="1:18">
      <c r="A698" s="7"/>
      <c r="B698" s="7"/>
      <c r="C698" s="7"/>
      <c r="D698" s="7"/>
      <c r="E698" s="7"/>
      <c r="F698" s="7"/>
      <c r="G698" s="7"/>
      <c r="H698" s="7"/>
      <c r="I698" s="7"/>
      <c r="J698" s="7"/>
      <c r="K698" s="7"/>
      <c r="L698" s="7"/>
      <c r="M698" s="7"/>
      <c r="N698" s="7"/>
      <c r="O698" s="7"/>
      <c r="P698" s="7"/>
      <c r="Q698" s="7"/>
      <c r="R698" s="7"/>
    </row>
    <row r="699" spans="1:18">
      <c r="A699" s="7"/>
      <c r="B699" s="7"/>
      <c r="C699" s="7"/>
      <c r="D699" s="7"/>
      <c r="E699" s="7"/>
      <c r="F699" s="7"/>
      <c r="G699" s="7"/>
      <c r="H699" s="7"/>
      <c r="I699" s="7"/>
      <c r="J699" s="7"/>
      <c r="K699" s="7"/>
      <c r="L699" s="7"/>
      <c r="M699" s="7"/>
      <c r="N699" s="7"/>
      <c r="O699" s="7"/>
      <c r="P699" s="7"/>
      <c r="Q699" s="7"/>
      <c r="R699" s="7"/>
    </row>
    <row r="700" spans="1:18">
      <c r="A700" s="7"/>
      <c r="B700" s="7"/>
      <c r="C700" s="7"/>
      <c r="D700" s="7"/>
      <c r="E700" s="7"/>
      <c r="F700" s="7"/>
      <c r="G700" s="7"/>
      <c r="H700" s="7"/>
      <c r="I700" s="7"/>
      <c r="J700" s="7"/>
      <c r="K700" s="7"/>
      <c r="L700" s="7"/>
      <c r="M700" s="7"/>
      <c r="N700" s="7"/>
      <c r="O700" s="7"/>
      <c r="P700" s="7"/>
      <c r="Q700" s="7"/>
      <c r="R700" s="7"/>
    </row>
    <row r="701" spans="1:18">
      <c r="A701" s="7"/>
      <c r="B701" s="7"/>
      <c r="C701" s="7"/>
      <c r="D701" s="7"/>
      <c r="E701" s="7"/>
      <c r="F701" s="7"/>
      <c r="G701" s="7"/>
      <c r="H701" s="7"/>
      <c r="I701" s="7"/>
      <c r="J701" s="7"/>
      <c r="K701" s="7"/>
      <c r="L701" s="7"/>
      <c r="M701" s="7"/>
      <c r="N701" s="7"/>
      <c r="O701" s="7"/>
      <c r="P701" s="7"/>
      <c r="Q701" s="7"/>
      <c r="R701" s="7"/>
    </row>
    <row r="702" spans="1:18">
      <c r="A702" s="7"/>
      <c r="B702" s="7"/>
      <c r="C702" s="7"/>
      <c r="D702" s="7"/>
      <c r="E702" s="7"/>
      <c r="F702" s="7"/>
      <c r="G702" s="7"/>
      <c r="H702" s="7"/>
      <c r="I702" s="7"/>
      <c r="J702" s="7"/>
      <c r="K702" s="7"/>
      <c r="L702" s="7"/>
      <c r="M702" s="7"/>
      <c r="N702" s="7"/>
      <c r="O702" s="7"/>
      <c r="P702" s="7"/>
      <c r="Q702" s="7"/>
      <c r="R702" s="7"/>
    </row>
    <row r="703" spans="1:18">
      <c r="A703" s="7"/>
      <c r="B703" s="7"/>
      <c r="C703" s="7"/>
      <c r="D703" s="7"/>
      <c r="E703" s="7"/>
      <c r="F703" s="7"/>
      <c r="G703" s="7"/>
      <c r="H703" s="7"/>
      <c r="I703" s="7"/>
      <c r="J703" s="7"/>
      <c r="K703" s="7"/>
      <c r="L703" s="7"/>
      <c r="M703" s="7"/>
      <c r="N703" s="7"/>
      <c r="O703" s="7"/>
      <c r="P703" s="7"/>
      <c r="Q703" s="7"/>
      <c r="R703" s="7"/>
    </row>
    <row r="704" spans="1:18">
      <c r="A704" s="7"/>
      <c r="B704" s="7"/>
      <c r="C704" s="7"/>
      <c r="D704" s="7"/>
      <c r="E704" s="7"/>
      <c r="F704" s="7"/>
      <c r="G704" s="7"/>
      <c r="H704" s="7"/>
      <c r="I704" s="7"/>
      <c r="J704" s="7"/>
      <c r="K704" s="7"/>
      <c r="L704" s="7"/>
      <c r="M704" s="7"/>
      <c r="N704" s="7"/>
      <c r="O704" s="7"/>
      <c r="P704" s="7"/>
      <c r="Q704" s="7"/>
      <c r="R704" s="7"/>
    </row>
    <row r="705" spans="1:18">
      <c r="A705" s="7"/>
      <c r="B705" s="7"/>
      <c r="C705" s="7"/>
      <c r="D705" s="7"/>
      <c r="E705" s="7"/>
      <c r="F705" s="7"/>
      <c r="G705" s="7"/>
      <c r="H705" s="7"/>
      <c r="I705" s="7"/>
      <c r="J705" s="7"/>
      <c r="K705" s="7"/>
      <c r="L705" s="7"/>
      <c r="M705" s="7"/>
      <c r="N705" s="7"/>
      <c r="O705" s="7"/>
      <c r="P705" s="7"/>
      <c r="Q705" s="7"/>
      <c r="R705" s="7"/>
    </row>
    <row r="706" spans="1:18">
      <c r="A706" s="7"/>
      <c r="B706" s="7"/>
      <c r="C706" s="7"/>
      <c r="D706" s="7"/>
      <c r="E706" s="7"/>
      <c r="F706" s="7"/>
      <c r="G706" s="7"/>
      <c r="H706" s="7"/>
      <c r="I706" s="7"/>
      <c r="J706" s="7"/>
      <c r="K706" s="7"/>
      <c r="L706" s="7"/>
      <c r="M706" s="7"/>
      <c r="N706" s="7"/>
      <c r="O706" s="7"/>
      <c r="P706" s="7"/>
      <c r="Q706" s="7"/>
      <c r="R706" s="7"/>
    </row>
    <row r="707" spans="1:18">
      <c r="A707" s="7"/>
      <c r="B707" s="7"/>
      <c r="C707" s="7"/>
      <c r="D707" s="7"/>
      <c r="E707" s="7"/>
      <c r="F707" s="7"/>
      <c r="G707" s="7"/>
      <c r="H707" s="7"/>
      <c r="I707" s="7"/>
      <c r="J707" s="7"/>
      <c r="K707" s="7"/>
      <c r="L707" s="7"/>
      <c r="M707" s="7"/>
      <c r="N707" s="7"/>
      <c r="O707" s="7"/>
      <c r="P707" s="7"/>
      <c r="Q707" s="7"/>
      <c r="R707" s="7"/>
    </row>
    <row r="708" spans="1:18">
      <c r="A708" s="7"/>
      <c r="B708" s="7"/>
      <c r="C708" s="7"/>
      <c r="D708" s="7"/>
      <c r="E708" s="7"/>
      <c r="F708" s="7"/>
      <c r="G708" s="7"/>
      <c r="H708" s="7"/>
      <c r="I708" s="7"/>
      <c r="J708" s="7"/>
      <c r="K708" s="7"/>
      <c r="L708" s="7"/>
      <c r="M708" s="7"/>
      <c r="N708" s="7"/>
      <c r="O708" s="7"/>
      <c r="P708" s="7"/>
      <c r="Q708" s="7"/>
      <c r="R708" s="7"/>
    </row>
    <row r="709" spans="1:18">
      <c r="A709" s="7"/>
      <c r="B709" s="7"/>
      <c r="C709" s="7"/>
      <c r="D709" s="7"/>
      <c r="E709" s="7"/>
      <c r="F709" s="7"/>
      <c r="G709" s="7"/>
      <c r="H709" s="7"/>
      <c r="I709" s="7"/>
      <c r="J709" s="7"/>
      <c r="K709" s="7"/>
      <c r="L709" s="7"/>
      <c r="M709" s="7"/>
      <c r="N709" s="7"/>
      <c r="O709" s="7"/>
      <c r="P709" s="7"/>
      <c r="Q709" s="7"/>
      <c r="R709" s="7"/>
    </row>
    <row r="710" spans="1:18">
      <c r="A710" s="7"/>
      <c r="B710" s="7"/>
      <c r="C710" s="7"/>
      <c r="D710" s="7"/>
      <c r="E710" s="7"/>
      <c r="F710" s="7"/>
      <c r="G710" s="7"/>
      <c r="H710" s="7"/>
      <c r="I710" s="7"/>
      <c r="J710" s="7"/>
      <c r="K710" s="7"/>
      <c r="L710" s="7"/>
      <c r="M710" s="7"/>
      <c r="N710" s="7"/>
      <c r="O710" s="7"/>
      <c r="P710" s="7"/>
      <c r="Q710" s="7"/>
      <c r="R710" s="7"/>
    </row>
    <row r="711" spans="1:18">
      <c r="A711" s="7"/>
      <c r="B711" s="7"/>
      <c r="C711" s="7"/>
      <c r="D711" s="7"/>
      <c r="E711" s="7"/>
      <c r="F711" s="7"/>
      <c r="G711" s="7"/>
      <c r="H711" s="7"/>
      <c r="I711" s="7"/>
      <c r="J711" s="7"/>
      <c r="K711" s="7"/>
      <c r="L711" s="7"/>
      <c r="M711" s="7"/>
      <c r="N711" s="7"/>
      <c r="O711" s="7"/>
      <c r="P711" s="7"/>
      <c r="Q711" s="7"/>
      <c r="R711" s="7"/>
    </row>
    <row r="712" spans="1:18">
      <c r="A712" s="7"/>
      <c r="B712" s="7"/>
      <c r="C712" s="7"/>
      <c r="D712" s="7"/>
      <c r="E712" s="7"/>
      <c r="F712" s="7"/>
      <c r="G712" s="7"/>
      <c r="H712" s="7"/>
      <c r="I712" s="7"/>
      <c r="J712" s="7"/>
      <c r="K712" s="7"/>
      <c r="L712" s="7"/>
      <c r="M712" s="7"/>
      <c r="N712" s="7"/>
      <c r="O712" s="7"/>
      <c r="P712" s="7"/>
      <c r="Q712" s="7"/>
      <c r="R712" s="7"/>
    </row>
    <row r="713" spans="1:18">
      <c r="A713" s="7"/>
      <c r="B713" s="7"/>
      <c r="C713" s="7"/>
      <c r="D713" s="7"/>
      <c r="E713" s="7"/>
      <c r="F713" s="7"/>
      <c r="G713" s="7"/>
      <c r="H713" s="7"/>
      <c r="I713" s="7"/>
      <c r="J713" s="7"/>
      <c r="K713" s="7"/>
      <c r="L713" s="7"/>
      <c r="M713" s="7"/>
      <c r="N713" s="7"/>
      <c r="O713" s="7"/>
      <c r="P713" s="7"/>
      <c r="Q713" s="7"/>
      <c r="R713" s="7"/>
    </row>
    <row r="714" spans="1:18">
      <c r="A714" s="7"/>
      <c r="B714" s="7"/>
      <c r="C714" s="7"/>
      <c r="D714" s="7"/>
      <c r="E714" s="7"/>
      <c r="F714" s="7"/>
      <c r="G714" s="7"/>
      <c r="H714" s="7"/>
      <c r="I714" s="7"/>
      <c r="J714" s="7"/>
      <c r="K714" s="7"/>
      <c r="L714" s="7"/>
      <c r="M714" s="7"/>
      <c r="N714" s="7"/>
      <c r="O714" s="7"/>
      <c r="P714" s="7"/>
      <c r="Q714" s="7"/>
      <c r="R714" s="7"/>
    </row>
    <row r="715" spans="1:18">
      <c r="A715" s="7"/>
      <c r="B715" s="7"/>
      <c r="C715" s="7"/>
      <c r="D715" s="7"/>
      <c r="E715" s="7"/>
      <c r="F715" s="7"/>
      <c r="G715" s="7"/>
      <c r="H715" s="7"/>
      <c r="I715" s="7"/>
      <c r="J715" s="7"/>
      <c r="K715" s="7"/>
      <c r="L715" s="7"/>
      <c r="M715" s="7"/>
      <c r="N715" s="7"/>
      <c r="O715" s="7"/>
      <c r="P715" s="7"/>
      <c r="Q715" s="7"/>
      <c r="R715" s="7"/>
    </row>
    <row r="716" spans="1:18">
      <c r="A716" s="7"/>
      <c r="B716" s="7"/>
      <c r="C716" s="7"/>
      <c r="D716" s="7"/>
      <c r="E716" s="7"/>
      <c r="F716" s="7"/>
      <c r="G716" s="7"/>
      <c r="H716" s="7"/>
      <c r="I716" s="7"/>
      <c r="J716" s="7"/>
      <c r="K716" s="7"/>
      <c r="L716" s="7"/>
      <c r="M716" s="7"/>
      <c r="N716" s="7"/>
      <c r="O716" s="7"/>
      <c r="P716" s="7"/>
      <c r="Q716" s="7"/>
      <c r="R716" s="7"/>
    </row>
    <row r="717" spans="1:18">
      <c r="A717" s="7"/>
      <c r="B717" s="7"/>
      <c r="C717" s="7"/>
      <c r="D717" s="7"/>
      <c r="E717" s="7"/>
      <c r="F717" s="7"/>
      <c r="G717" s="7"/>
      <c r="H717" s="7"/>
      <c r="I717" s="7"/>
      <c r="J717" s="7"/>
      <c r="K717" s="7"/>
      <c r="L717" s="7"/>
      <c r="M717" s="7"/>
      <c r="N717" s="7"/>
      <c r="O717" s="7"/>
      <c r="P717" s="7"/>
      <c r="Q717" s="7"/>
      <c r="R717" s="7"/>
    </row>
    <row r="718" spans="1:18">
      <c r="A718" s="7"/>
      <c r="B718" s="7"/>
      <c r="C718" s="7"/>
      <c r="D718" s="7"/>
      <c r="E718" s="7"/>
      <c r="F718" s="7"/>
      <c r="G718" s="7"/>
      <c r="H718" s="7"/>
      <c r="I718" s="7"/>
      <c r="J718" s="7"/>
      <c r="K718" s="7"/>
      <c r="L718" s="7"/>
      <c r="M718" s="7"/>
      <c r="N718" s="7"/>
      <c r="O718" s="7"/>
      <c r="P718" s="7"/>
      <c r="Q718" s="7"/>
      <c r="R718" s="7"/>
    </row>
    <row r="719" spans="1:18">
      <c r="A719" s="7"/>
      <c r="B719" s="7"/>
      <c r="C719" s="7"/>
      <c r="D719" s="7"/>
      <c r="E719" s="7"/>
      <c r="F719" s="7"/>
      <c r="G719" s="7"/>
      <c r="H719" s="7"/>
      <c r="I719" s="7"/>
      <c r="J719" s="7"/>
      <c r="K719" s="7"/>
      <c r="L719" s="7"/>
      <c r="M719" s="7"/>
      <c r="N719" s="7"/>
      <c r="O719" s="7"/>
      <c r="P719" s="7"/>
      <c r="Q719" s="7"/>
      <c r="R719" s="7"/>
    </row>
    <row r="720" spans="1:18">
      <c r="A720" s="7"/>
      <c r="B720" s="7"/>
      <c r="C720" s="7"/>
      <c r="D720" s="7"/>
      <c r="E720" s="7"/>
      <c r="F720" s="7"/>
      <c r="G720" s="7"/>
      <c r="H720" s="7"/>
      <c r="I720" s="7"/>
      <c r="J720" s="7"/>
      <c r="K720" s="7"/>
      <c r="L720" s="7"/>
      <c r="M720" s="7"/>
      <c r="N720" s="7"/>
      <c r="O720" s="7"/>
      <c r="P720" s="7"/>
      <c r="Q720" s="7"/>
      <c r="R720" s="7"/>
    </row>
    <row r="721" spans="1:18">
      <c r="A721" s="7"/>
      <c r="B721" s="7"/>
      <c r="C721" s="7"/>
      <c r="D721" s="7"/>
      <c r="E721" s="7"/>
      <c r="F721" s="7"/>
      <c r="G721" s="7"/>
      <c r="H721" s="7"/>
      <c r="I721" s="7"/>
      <c r="J721" s="7"/>
      <c r="K721" s="7"/>
      <c r="L721" s="7"/>
      <c r="M721" s="7"/>
      <c r="N721" s="7"/>
      <c r="O721" s="7"/>
      <c r="P721" s="7"/>
      <c r="Q721" s="7"/>
      <c r="R721" s="7"/>
    </row>
    <row r="722" spans="1:18">
      <c r="A722" s="7"/>
      <c r="B722" s="7"/>
      <c r="C722" s="7"/>
      <c r="D722" s="7"/>
      <c r="E722" s="7"/>
      <c r="F722" s="7"/>
      <c r="G722" s="7"/>
      <c r="H722" s="7"/>
      <c r="I722" s="7"/>
      <c r="J722" s="7"/>
      <c r="K722" s="7"/>
      <c r="L722" s="7"/>
      <c r="M722" s="7"/>
      <c r="N722" s="7"/>
      <c r="O722" s="7"/>
      <c r="P722" s="7"/>
      <c r="Q722" s="7"/>
      <c r="R722" s="7"/>
    </row>
    <row r="723" spans="1:18">
      <c r="A723" s="7"/>
      <c r="B723" s="7"/>
      <c r="C723" s="7"/>
      <c r="D723" s="7"/>
      <c r="E723" s="7"/>
      <c r="F723" s="7"/>
      <c r="G723" s="7"/>
      <c r="H723" s="7"/>
      <c r="I723" s="7"/>
      <c r="J723" s="7"/>
      <c r="K723" s="7"/>
      <c r="L723" s="7"/>
      <c r="M723" s="7"/>
      <c r="N723" s="7"/>
      <c r="O723" s="7"/>
      <c r="P723" s="7"/>
      <c r="Q723" s="7"/>
      <c r="R723" s="7"/>
    </row>
    <row r="724" spans="1:18">
      <c r="A724" s="7"/>
      <c r="B724" s="7"/>
      <c r="C724" s="7"/>
      <c r="D724" s="7"/>
      <c r="E724" s="7"/>
      <c r="F724" s="7"/>
      <c r="G724" s="7"/>
      <c r="H724" s="7"/>
      <c r="I724" s="7"/>
      <c r="J724" s="7"/>
      <c r="K724" s="7"/>
      <c r="L724" s="7"/>
      <c r="M724" s="7"/>
      <c r="N724" s="7"/>
      <c r="O724" s="7"/>
      <c r="P724" s="7"/>
      <c r="Q724" s="7"/>
      <c r="R724" s="7"/>
    </row>
    <row r="725" spans="1:18">
      <c r="A725" s="7"/>
      <c r="B725" s="7"/>
      <c r="C725" s="7"/>
      <c r="D725" s="7"/>
      <c r="E725" s="7"/>
      <c r="F725" s="7"/>
      <c r="G725" s="7"/>
      <c r="H725" s="7"/>
      <c r="I725" s="7"/>
      <c r="J725" s="7"/>
      <c r="K725" s="7"/>
      <c r="L725" s="7"/>
      <c r="M725" s="7"/>
      <c r="N725" s="7"/>
      <c r="O725" s="7"/>
      <c r="P725" s="7"/>
      <c r="Q725" s="7"/>
      <c r="R725" s="7"/>
    </row>
    <row r="726" spans="1:18">
      <c r="A726" s="7"/>
      <c r="B726" s="7"/>
      <c r="C726" s="7"/>
      <c r="D726" s="7"/>
      <c r="E726" s="7"/>
      <c r="F726" s="7"/>
      <c r="G726" s="7"/>
      <c r="H726" s="7"/>
      <c r="I726" s="7"/>
      <c r="J726" s="7"/>
      <c r="K726" s="7"/>
      <c r="L726" s="7"/>
      <c r="M726" s="7"/>
      <c r="N726" s="7"/>
      <c r="O726" s="7"/>
      <c r="P726" s="7"/>
      <c r="Q726" s="7"/>
      <c r="R726" s="7"/>
    </row>
    <row r="727" spans="1:18">
      <c r="A727" s="7"/>
      <c r="B727" s="7"/>
      <c r="C727" s="7"/>
      <c r="D727" s="7"/>
      <c r="E727" s="7"/>
      <c r="F727" s="7"/>
      <c r="G727" s="7"/>
      <c r="H727" s="7"/>
      <c r="I727" s="7"/>
      <c r="J727" s="7"/>
      <c r="K727" s="7"/>
      <c r="L727" s="7"/>
      <c r="M727" s="7"/>
      <c r="N727" s="7"/>
      <c r="O727" s="7"/>
      <c r="P727" s="7"/>
      <c r="Q727" s="7"/>
      <c r="R727" s="7"/>
    </row>
    <row r="728" spans="1:18">
      <c r="A728" s="7"/>
      <c r="B728" s="7"/>
      <c r="C728" s="7"/>
      <c r="D728" s="7"/>
      <c r="E728" s="7"/>
      <c r="F728" s="7"/>
      <c r="G728" s="7"/>
      <c r="H728" s="7"/>
      <c r="I728" s="7"/>
      <c r="J728" s="7"/>
      <c r="K728" s="7"/>
      <c r="L728" s="7"/>
      <c r="M728" s="7"/>
      <c r="N728" s="7"/>
      <c r="O728" s="7"/>
      <c r="P728" s="7"/>
      <c r="Q728" s="7"/>
      <c r="R728" s="7"/>
    </row>
    <row r="729" spans="1:18">
      <c r="A729" s="7"/>
      <c r="B729" s="7"/>
      <c r="C729" s="7"/>
      <c r="D729" s="7"/>
      <c r="E729" s="7"/>
      <c r="F729" s="7"/>
      <c r="G729" s="7"/>
      <c r="H729" s="7"/>
      <c r="I729" s="7"/>
      <c r="J729" s="7"/>
      <c r="K729" s="7"/>
      <c r="L729" s="7"/>
      <c r="M729" s="7"/>
      <c r="N729" s="7"/>
      <c r="O729" s="7"/>
      <c r="P729" s="7"/>
      <c r="Q729" s="7"/>
      <c r="R729" s="7"/>
    </row>
    <row r="730" spans="1:18">
      <c r="A730" s="7"/>
      <c r="B730" s="7"/>
      <c r="C730" s="7"/>
      <c r="D730" s="7"/>
      <c r="E730" s="7"/>
      <c r="F730" s="7"/>
      <c r="G730" s="7"/>
      <c r="H730" s="7"/>
      <c r="I730" s="7"/>
      <c r="J730" s="7"/>
      <c r="K730" s="7"/>
      <c r="L730" s="7"/>
      <c r="M730" s="7"/>
      <c r="N730" s="7"/>
      <c r="O730" s="7"/>
      <c r="P730" s="7"/>
      <c r="Q730" s="7"/>
      <c r="R730" s="7"/>
    </row>
    <row r="731" spans="1:18">
      <c r="A731" s="7"/>
      <c r="B731" s="7"/>
      <c r="C731" s="7"/>
      <c r="D731" s="7"/>
      <c r="E731" s="7"/>
      <c r="F731" s="7"/>
      <c r="G731" s="7"/>
      <c r="H731" s="7"/>
      <c r="I731" s="7"/>
      <c r="J731" s="7"/>
      <c r="K731" s="7"/>
      <c r="L731" s="7"/>
      <c r="M731" s="7"/>
      <c r="N731" s="7"/>
      <c r="O731" s="7"/>
      <c r="P731" s="7"/>
      <c r="Q731" s="7"/>
      <c r="R731" s="7"/>
    </row>
    <row r="732" spans="1:18">
      <c r="A732" s="7"/>
      <c r="B732" s="7"/>
      <c r="C732" s="7"/>
      <c r="D732" s="7"/>
      <c r="E732" s="7"/>
      <c r="F732" s="7"/>
      <c r="G732" s="7"/>
      <c r="H732" s="7"/>
      <c r="I732" s="7"/>
      <c r="J732" s="7"/>
      <c r="K732" s="7"/>
      <c r="L732" s="7"/>
      <c r="M732" s="7"/>
      <c r="N732" s="7"/>
      <c r="O732" s="7"/>
      <c r="P732" s="7"/>
      <c r="Q732" s="7"/>
      <c r="R732" s="7"/>
    </row>
    <row r="733" spans="1:18">
      <c r="A733" s="7"/>
      <c r="B733" s="7"/>
      <c r="C733" s="7"/>
      <c r="D733" s="7"/>
      <c r="E733" s="7"/>
      <c r="F733" s="7"/>
      <c r="G733" s="7"/>
      <c r="H733" s="7"/>
      <c r="I733" s="7"/>
      <c r="J733" s="7"/>
      <c r="K733" s="7"/>
      <c r="L733" s="7"/>
      <c r="M733" s="7"/>
      <c r="N733" s="7"/>
      <c r="O733" s="7"/>
      <c r="P733" s="7"/>
      <c r="Q733" s="7"/>
      <c r="R733" s="7"/>
    </row>
    <row r="734" spans="1:18">
      <c r="A734" s="7"/>
      <c r="B734" s="7"/>
      <c r="C734" s="7"/>
      <c r="D734" s="7"/>
      <c r="E734" s="7"/>
      <c r="F734" s="7"/>
      <c r="G734" s="7"/>
      <c r="H734" s="7"/>
      <c r="I734" s="7"/>
      <c r="J734" s="7"/>
      <c r="K734" s="7"/>
      <c r="L734" s="7"/>
      <c r="M734" s="7"/>
      <c r="N734" s="7"/>
      <c r="O734" s="7"/>
      <c r="P734" s="7"/>
      <c r="Q734" s="7"/>
      <c r="R734" s="7"/>
    </row>
    <row r="735" spans="1:18">
      <c r="A735" s="7"/>
      <c r="B735" s="7"/>
      <c r="C735" s="7"/>
      <c r="D735" s="7"/>
      <c r="E735" s="7"/>
      <c r="F735" s="7"/>
      <c r="G735" s="7"/>
      <c r="H735" s="7"/>
      <c r="I735" s="7"/>
      <c r="J735" s="7"/>
      <c r="K735" s="7"/>
      <c r="L735" s="7"/>
      <c r="M735" s="7"/>
      <c r="N735" s="7"/>
      <c r="O735" s="7"/>
      <c r="P735" s="7"/>
      <c r="Q735" s="7"/>
      <c r="R735" s="7"/>
    </row>
    <row r="736" spans="1:18">
      <c r="A736" s="7"/>
      <c r="B736" s="7"/>
      <c r="C736" s="7"/>
      <c r="D736" s="7"/>
      <c r="E736" s="7"/>
      <c r="F736" s="7"/>
      <c r="G736" s="7"/>
      <c r="H736" s="7"/>
      <c r="I736" s="7"/>
      <c r="J736" s="7"/>
      <c r="K736" s="7"/>
      <c r="L736" s="7"/>
      <c r="M736" s="7"/>
      <c r="N736" s="7"/>
      <c r="O736" s="7"/>
      <c r="P736" s="7"/>
      <c r="Q736" s="7"/>
      <c r="R736" s="7"/>
    </row>
    <row r="737" spans="1:18">
      <c r="A737" s="7"/>
      <c r="B737" s="7"/>
      <c r="C737" s="7"/>
      <c r="D737" s="7"/>
      <c r="E737" s="7"/>
      <c r="F737" s="7"/>
      <c r="G737" s="7"/>
      <c r="H737" s="7"/>
      <c r="I737" s="7"/>
      <c r="J737" s="7"/>
      <c r="K737" s="7"/>
      <c r="L737" s="7"/>
      <c r="M737" s="7"/>
      <c r="N737" s="7"/>
      <c r="O737" s="7"/>
      <c r="P737" s="7"/>
      <c r="Q737" s="7"/>
      <c r="R737" s="7"/>
    </row>
    <row r="738" spans="1:18">
      <c r="A738" s="7"/>
      <c r="B738" s="7"/>
      <c r="C738" s="7"/>
      <c r="D738" s="7"/>
      <c r="E738" s="7"/>
      <c r="F738" s="7"/>
      <c r="G738" s="7"/>
      <c r="H738" s="7"/>
      <c r="I738" s="7"/>
      <c r="J738" s="7"/>
      <c r="K738" s="7"/>
      <c r="L738" s="7"/>
      <c r="M738" s="7"/>
      <c r="N738" s="7"/>
      <c r="O738" s="7"/>
      <c r="P738" s="7"/>
      <c r="Q738" s="7"/>
      <c r="R738" s="7"/>
    </row>
    <row r="739" spans="1:18">
      <c r="A739" s="7"/>
      <c r="B739" s="7"/>
      <c r="C739" s="7"/>
      <c r="D739" s="7"/>
      <c r="E739" s="7"/>
      <c r="F739" s="7"/>
      <c r="G739" s="7"/>
      <c r="H739" s="7"/>
      <c r="I739" s="7"/>
      <c r="J739" s="7"/>
      <c r="K739" s="7"/>
      <c r="L739" s="7"/>
      <c r="M739" s="7"/>
      <c r="N739" s="7"/>
      <c r="O739" s="7"/>
      <c r="P739" s="7"/>
      <c r="Q739" s="7"/>
      <c r="R739" s="7"/>
    </row>
    <row r="740" spans="1:18">
      <c r="A740" s="7"/>
      <c r="B740" s="7"/>
      <c r="C740" s="7"/>
      <c r="D740" s="7"/>
      <c r="E740" s="7"/>
      <c r="F740" s="7"/>
      <c r="G740" s="7"/>
      <c r="H740" s="7"/>
      <c r="I740" s="7"/>
      <c r="J740" s="7"/>
      <c r="K740" s="7"/>
      <c r="L740" s="7"/>
      <c r="M740" s="7"/>
      <c r="N740" s="7"/>
      <c r="O740" s="7"/>
      <c r="P740" s="7"/>
      <c r="Q740" s="7"/>
      <c r="R740" s="7"/>
    </row>
    <row r="741" spans="1:18">
      <c r="A741" s="7"/>
      <c r="B741" s="7"/>
      <c r="C741" s="7"/>
      <c r="D741" s="7"/>
      <c r="E741" s="7"/>
      <c r="F741" s="7"/>
      <c r="G741" s="7"/>
      <c r="H741" s="7"/>
      <c r="I741" s="7"/>
      <c r="J741" s="7"/>
      <c r="K741" s="7"/>
      <c r="L741" s="7"/>
      <c r="M741" s="7"/>
      <c r="N741" s="7"/>
      <c r="O741" s="7"/>
      <c r="P741" s="7"/>
      <c r="Q741" s="7"/>
      <c r="R741" s="7"/>
    </row>
    <row r="742" spans="1:18">
      <c r="A742" s="7"/>
      <c r="B742" s="7"/>
      <c r="C742" s="7"/>
      <c r="D742" s="7"/>
      <c r="E742" s="7"/>
      <c r="F742" s="7"/>
      <c r="G742" s="7"/>
      <c r="H742" s="7"/>
      <c r="I742" s="7"/>
      <c r="J742" s="7"/>
      <c r="K742" s="7"/>
      <c r="L742" s="7"/>
      <c r="M742" s="7"/>
      <c r="N742" s="7"/>
      <c r="O742" s="7"/>
      <c r="P742" s="7"/>
      <c r="Q742" s="7"/>
      <c r="R742" s="7"/>
    </row>
    <row r="743" spans="1:18">
      <c r="A743" s="7"/>
      <c r="B743" s="7"/>
      <c r="C743" s="7"/>
      <c r="D743" s="7"/>
      <c r="E743" s="7"/>
      <c r="F743" s="7"/>
      <c r="G743" s="7"/>
      <c r="H743" s="7"/>
      <c r="I743" s="7"/>
      <c r="J743" s="7"/>
      <c r="K743" s="7"/>
      <c r="L743" s="7"/>
      <c r="M743" s="7"/>
      <c r="N743" s="7"/>
      <c r="O743" s="7"/>
      <c r="P743" s="7"/>
      <c r="Q743" s="7"/>
      <c r="R743" s="7"/>
    </row>
    <row r="744" spans="1:18">
      <c r="A744" s="7"/>
      <c r="B744" s="7"/>
      <c r="C744" s="7"/>
      <c r="D744" s="7"/>
      <c r="E744" s="7"/>
      <c r="F744" s="7"/>
      <c r="G744" s="7"/>
      <c r="H744" s="7"/>
      <c r="I744" s="7"/>
      <c r="J744" s="7"/>
      <c r="K744" s="7"/>
      <c r="L744" s="7"/>
      <c r="M744" s="7"/>
      <c r="N744" s="7"/>
      <c r="O744" s="7"/>
      <c r="P744" s="7"/>
      <c r="Q744" s="7"/>
      <c r="R744" s="7"/>
    </row>
    <row r="745" spans="1:18">
      <c r="A745" s="7"/>
      <c r="B745" s="7"/>
      <c r="C745" s="7"/>
      <c r="D745" s="7"/>
      <c r="E745" s="7"/>
      <c r="F745" s="7"/>
      <c r="G745" s="7"/>
      <c r="H745" s="7"/>
      <c r="I745" s="7"/>
      <c r="J745" s="7"/>
      <c r="K745" s="7"/>
      <c r="L745" s="7"/>
      <c r="M745" s="7"/>
      <c r="N745" s="7"/>
      <c r="O745" s="7"/>
      <c r="P745" s="7"/>
      <c r="Q745" s="7"/>
      <c r="R745" s="7"/>
    </row>
    <row r="746" spans="1:18">
      <c r="A746" s="7"/>
      <c r="B746" s="7"/>
      <c r="C746" s="7"/>
      <c r="D746" s="7"/>
      <c r="E746" s="7"/>
      <c r="F746" s="7"/>
      <c r="G746" s="7"/>
      <c r="H746" s="7"/>
      <c r="I746" s="7"/>
      <c r="J746" s="7"/>
      <c r="K746" s="7"/>
      <c r="L746" s="7"/>
      <c r="M746" s="7"/>
      <c r="N746" s="7"/>
      <c r="O746" s="7"/>
      <c r="P746" s="7"/>
      <c r="Q746" s="7"/>
      <c r="R746" s="7"/>
    </row>
    <row r="747" spans="1:18">
      <c r="A747" s="7"/>
      <c r="B747" s="7"/>
      <c r="C747" s="7"/>
      <c r="D747" s="7"/>
      <c r="E747" s="7"/>
      <c r="F747" s="7"/>
      <c r="G747" s="7"/>
      <c r="H747" s="7"/>
      <c r="I747" s="7"/>
      <c r="J747" s="7"/>
      <c r="K747" s="7"/>
      <c r="L747" s="7"/>
      <c r="M747" s="7"/>
      <c r="N747" s="7"/>
      <c r="O747" s="7"/>
      <c r="P747" s="7"/>
      <c r="Q747" s="7"/>
      <c r="R747" s="7"/>
    </row>
    <row r="748" spans="1:18">
      <c r="A748" s="7"/>
      <c r="B748" s="7"/>
      <c r="C748" s="7"/>
      <c r="D748" s="7"/>
      <c r="E748" s="7"/>
      <c r="F748" s="7"/>
      <c r="G748" s="7"/>
      <c r="H748" s="7"/>
      <c r="I748" s="7"/>
      <c r="J748" s="7"/>
      <c r="K748" s="7"/>
      <c r="L748" s="7"/>
      <c r="M748" s="7"/>
      <c r="N748" s="7"/>
      <c r="O748" s="7"/>
      <c r="P748" s="7"/>
      <c r="Q748" s="7"/>
      <c r="R748" s="7"/>
    </row>
    <row r="749" spans="1:18">
      <c r="A749" s="7"/>
      <c r="B749" s="7"/>
      <c r="C749" s="7"/>
      <c r="D749" s="7"/>
      <c r="E749" s="7"/>
      <c r="F749" s="7"/>
      <c r="G749" s="7"/>
      <c r="H749" s="7"/>
      <c r="I749" s="7"/>
      <c r="J749" s="7"/>
      <c r="K749" s="7"/>
      <c r="L749" s="7"/>
      <c r="M749" s="7"/>
      <c r="N749" s="7"/>
      <c r="O749" s="7"/>
      <c r="P749" s="7"/>
      <c r="Q749" s="7"/>
      <c r="R749" s="7"/>
    </row>
    <row r="750" spans="1:18">
      <c r="A750" s="7"/>
      <c r="B750" s="7"/>
      <c r="C750" s="7"/>
      <c r="D750" s="7"/>
      <c r="E750" s="7"/>
      <c r="F750" s="7"/>
      <c r="G750" s="7"/>
      <c r="H750" s="7"/>
      <c r="I750" s="7"/>
      <c r="J750" s="7"/>
      <c r="K750" s="7"/>
      <c r="L750" s="7"/>
      <c r="M750" s="7"/>
      <c r="N750" s="7"/>
      <c r="O750" s="7"/>
      <c r="P750" s="7"/>
      <c r="Q750" s="7"/>
      <c r="R750" s="7"/>
    </row>
    <row r="751" spans="1:18">
      <c r="A751" s="7"/>
      <c r="B751" s="7"/>
      <c r="C751" s="7"/>
      <c r="D751" s="7"/>
      <c r="E751" s="7"/>
      <c r="F751" s="7"/>
      <c r="G751" s="7"/>
      <c r="H751" s="7"/>
      <c r="I751" s="7"/>
      <c r="J751" s="7"/>
      <c r="K751" s="7"/>
      <c r="L751" s="7"/>
      <c r="M751" s="7"/>
      <c r="N751" s="7"/>
      <c r="O751" s="7"/>
      <c r="P751" s="7"/>
      <c r="Q751" s="7"/>
      <c r="R751" s="7"/>
    </row>
    <row r="752" spans="1:18">
      <c r="A752" s="7"/>
      <c r="B752" s="7"/>
      <c r="C752" s="7"/>
      <c r="D752" s="7"/>
      <c r="E752" s="7"/>
      <c r="F752" s="7"/>
      <c r="G752" s="7"/>
      <c r="H752" s="7"/>
      <c r="I752" s="7"/>
      <c r="J752" s="7"/>
      <c r="K752" s="7"/>
      <c r="L752" s="7"/>
      <c r="M752" s="7"/>
      <c r="N752" s="7"/>
      <c r="O752" s="7"/>
      <c r="P752" s="7"/>
      <c r="Q752" s="7"/>
      <c r="R752" s="7"/>
    </row>
    <row r="753" spans="1:18">
      <c r="A753" s="7"/>
      <c r="B753" s="7"/>
      <c r="C753" s="7"/>
      <c r="D753" s="7"/>
      <c r="E753" s="7"/>
      <c r="F753" s="7"/>
      <c r="G753" s="7"/>
      <c r="H753" s="7"/>
      <c r="I753" s="7"/>
      <c r="J753" s="7"/>
      <c r="K753" s="7"/>
      <c r="L753" s="7"/>
      <c r="M753" s="7"/>
      <c r="N753" s="7"/>
      <c r="O753" s="7"/>
      <c r="P753" s="7"/>
      <c r="Q753" s="7"/>
      <c r="R753" s="7"/>
    </row>
    <row r="754" spans="1:18">
      <c r="A754" s="7"/>
      <c r="B754" s="7"/>
      <c r="C754" s="7"/>
      <c r="D754" s="7"/>
      <c r="E754" s="7"/>
      <c r="F754" s="7"/>
      <c r="G754" s="7"/>
      <c r="H754" s="7"/>
      <c r="I754" s="7"/>
      <c r="J754" s="7"/>
      <c r="K754" s="7"/>
      <c r="L754" s="7"/>
      <c r="M754" s="7"/>
      <c r="N754" s="7"/>
      <c r="O754" s="7"/>
      <c r="P754" s="7"/>
      <c r="Q754" s="7"/>
      <c r="R754" s="7"/>
    </row>
    <row r="755" spans="1:18">
      <c r="A755" s="7"/>
      <c r="B755" s="7"/>
      <c r="C755" s="7"/>
      <c r="D755" s="7"/>
      <c r="E755" s="7"/>
      <c r="F755" s="7"/>
      <c r="G755" s="7"/>
      <c r="H755" s="7"/>
      <c r="I755" s="7"/>
      <c r="J755" s="7"/>
      <c r="K755" s="7"/>
      <c r="L755" s="7"/>
      <c r="M755" s="7"/>
      <c r="N755" s="7"/>
      <c r="O755" s="7"/>
      <c r="P755" s="7"/>
      <c r="Q755" s="7"/>
      <c r="R755" s="7"/>
    </row>
    <row r="756" spans="1:18">
      <c r="A756" s="7"/>
      <c r="B756" s="7"/>
      <c r="C756" s="7"/>
      <c r="D756" s="7"/>
      <c r="E756" s="7"/>
      <c r="F756" s="7"/>
      <c r="G756" s="7"/>
      <c r="H756" s="7"/>
      <c r="I756" s="7"/>
      <c r="J756" s="7"/>
      <c r="K756" s="7"/>
      <c r="L756" s="7"/>
      <c r="M756" s="7"/>
      <c r="N756" s="7"/>
      <c r="O756" s="7"/>
      <c r="P756" s="7"/>
      <c r="Q756" s="7"/>
      <c r="R756" s="7"/>
    </row>
    <row r="757" spans="1:18">
      <c r="A757" s="7"/>
      <c r="B757" s="7"/>
      <c r="C757" s="7"/>
      <c r="D757" s="7"/>
      <c r="E757" s="7"/>
      <c r="F757" s="7"/>
      <c r="G757" s="7"/>
      <c r="H757" s="7"/>
      <c r="I757" s="7"/>
      <c r="J757" s="7"/>
      <c r="K757" s="7"/>
      <c r="L757" s="7"/>
      <c r="M757" s="7"/>
      <c r="N757" s="7"/>
      <c r="O757" s="7"/>
      <c r="P757" s="7"/>
      <c r="Q757" s="7"/>
      <c r="R757" s="7"/>
    </row>
    <row r="758" spans="1:18">
      <c r="A758" s="7"/>
      <c r="B758" s="7"/>
      <c r="C758" s="7"/>
      <c r="D758" s="7"/>
      <c r="E758" s="7"/>
      <c r="F758" s="7"/>
      <c r="G758" s="7"/>
      <c r="H758" s="7"/>
      <c r="I758" s="7"/>
      <c r="J758" s="7"/>
      <c r="K758" s="7"/>
      <c r="L758" s="7"/>
      <c r="M758" s="7"/>
      <c r="N758" s="7"/>
      <c r="O758" s="7"/>
      <c r="P758" s="7"/>
      <c r="Q758" s="7"/>
      <c r="R758" s="7"/>
    </row>
    <row r="759" spans="1:18">
      <c r="A759" s="7"/>
      <c r="B759" s="7"/>
      <c r="C759" s="7"/>
      <c r="D759" s="7"/>
      <c r="E759" s="7"/>
      <c r="F759" s="7"/>
      <c r="G759" s="7"/>
      <c r="H759" s="7"/>
      <c r="I759" s="7"/>
      <c r="J759" s="7"/>
      <c r="K759" s="7"/>
      <c r="L759" s="7"/>
      <c r="M759" s="7"/>
      <c r="N759" s="7"/>
      <c r="O759" s="7"/>
      <c r="P759" s="7"/>
      <c r="Q759" s="7"/>
      <c r="R759" s="7"/>
    </row>
    <row r="760" spans="1:18">
      <c r="A760" s="7"/>
      <c r="B760" s="7"/>
      <c r="C760" s="7"/>
      <c r="D760" s="7"/>
      <c r="E760" s="7"/>
      <c r="F760" s="7"/>
      <c r="G760" s="7"/>
      <c r="H760" s="7"/>
      <c r="I760" s="7"/>
      <c r="J760" s="7"/>
      <c r="K760" s="7"/>
      <c r="L760" s="7"/>
      <c r="M760" s="7"/>
      <c r="N760" s="7"/>
      <c r="O760" s="7"/>
      <c r="P760" s="7"/>
      <c r="Q760" s="7"/>
      <c r="R760" s="7"/>
    </row>
    <row r="761" spans="1:18">
      <c r="A761" s="7"/>
      <c r="B761" s="7"/>
      <c r="C761" s="7"/>
      <c r="D761" s="7"/>
      <c r="E761" s="7"/>
      <c r="F761" s="7"/>
      <c r="G761" s="7"/>
      <c r="H761" s="7"/>
      <c r="I761" s="7"/>
      <c r="J761" s="7"/>
      <c r="K761" s="7"/>
      <c r="L761" s="7"/>
      <c r="M761" s="7"/>
      <c r="N761" s="7"/>
      <c r="O761" s="7"/>
      <c r="P761" s="7"/>
      <c r="Q761" s="7"/>
      <c r="R761" s="7"/>
    </row>
    <row r="762" spans="1:18">
      <c r="A762" s="7"/>
      <c r="B762" s="7"/>
      <c r="C762" s="7"/>
      <c r="D762" s="7"/>
      <c r="E762" s="7"/>
      <c r="F762" s="7"/>
      <c r="G762" s="7"/>
      <c r="H762" s="7"/>
      <c r="I762" s="7"/>
      <c r="J762" s="7"/>
      <c r="K762" s="7"/>
      <c r="L762" s="7"/>
      <c r="M762" s="7"/>
      <c r="N762" s="7"/>
      <c r="O762" s="7"/>
      <c r="P762" s="7"/>
      <c r="Q762" s="7"/>
      <c r="R762" s="7"/>
    </row>
    <row r="763" spans="1:18">
      <c r="A763" s="7"/>
      <c r="B763" s="7"/>
      <c r="C763" s="7"/>
      <c r="D763" s="7"/>
      <c r="E763" s="7"/>
      <c r="F763" s="7"/>
      <c r="G763" s="7"/>
      <c r="H763" s="7"/>
      <c r="I763" s="7"/>
      <c r="J763" s="7"/>
      <c r="K763" s="7"/>
      <c r="L763" s="7"/>
      <c r="M763" s="7"/>
      <c r="N763" s="7"/>
      <c r="O763" s="7"/>
      <c r="P763" s="7"/>
      <c r="Q763" s="7"/>
      <c r="R763" s="7"/>
    </row>
    <row r="764" spans="1:18">
      <c r="A764" s="7"/>
      <c r="B764" s="7"/>
      <c r="C764" s="7"/>
      <c r="D764" s="7"/>
      <c r="E764" s="7"/>
      <c r="F764" s="7"/>
      <c r="G764" s="7"/>
      <c r="H764" s="7"/>
      <c r="I764" s="7"/>
      <c r="J764" s="7"/>
      <c r="K764" s="7"/>
      <c r="L764" s="7"/>
      <c r="M764" s="7"/>
      <c r="N764" s="7"/>
      <c r="O764" s="7"/>
      <c r="P764" s="7"/>
      <c r="Q764" s="7"/>
      <c r="R764" s="7"/>
    </row>
    <row r="765" spans="1:18">
      <c r="A765" s="7"/>
      <c r="B765" s="7"/>
      <c r="C765" s="7"/>
      <c r="D765" s="7"/>
      <c r="E765" s="7"/>
      <c r="F765" s="7"/>
      <c r="G765" s="7"/>
      <c r="H765" s="7"/>
      <c r="I765" s="7"/>
      <c r="J765" s="7"/>
      <c r="K765" s="7"/>
      <c r="L765" s="7"/>
      <c r="M765" s="7"/>
      <c r="N765" s="7"/>
      <c r="O765" s="7"/>
      <c r="P765" s="7"/>
      <c r="Q765" s="7"/>
      <c r="R765" s="7"/>
    </row>
    <row r="766" spans="1:18">
      <c r="A766" s="7"/>
      <c r="B766" s="7"/>
      <c r="C766" s="7"/>
      <c r="D766" s="7"/>
      <c r="E766" s="7"/>
      <c r="F766" s="7"/>
      <c r="G766" s="7"/>
      <c r="H766" s="7"/>
      <c r="I766" s="7"/>
      <c r="J766" s="7"/>
      <c r="K766" s="7"/>
      <c r="L766" s="7"/>
      <c r="M766" s="7"/>
      <c r="N766" s="7"/>
      <c r="O766" s="7"/>
      <c r="P766" s="7"/>
      <c r="Q766" s="7"/>
      <c r="R766" s="7"/>
    </row>
    <row r="767" spans="1:18">
      <c r="A767" s="7"/>
      <c r="B767" s="7"/>
      <c r="C767" s="7"/>
      <c r="D767" s="7"/>
      <c r="E767" s="7"/>
      <c r="F767" s="7"/>
      <c r="G767" s="7"/>
      <c r="H767" s="7"/>
      <c r="I767" s="7"/>
      <c r="J767" s="7"/>
      <c r="K767" s="7"/>
      <c r="L767" s="7"/>
      <c r="M767" s="7"/>
      <c r="N767" s="7"/>
      <c r="O767" s="7"/>
      <c r="P767" s="7"/>
      <c r="Q767" s="7"/>
      <c r="R767" s="7"/>
    </row>
    <row r="768" spans="1:18">
      <c r="A768" s="7"/>
      <c r="B768" s="7"/>
      <c r="C768" s="7"/>
      <c r="D768" s="7"/>
      <c r="E768" s="7"/>
      <c r="F768" s="7"/>
      <c r="G768" s="7"/>
      <c r="H768" s="7"/>
      <c r="I768" s="7"/>
      <c r="J768" s="7"/>
      <c r="K768" s="7"/>
      <c r="L768" s="7"/>
      <c r="M768" s="7"/>
      <c r="N768" s="7"/>
      <c r="O768" s="7"/>
      <c r="P768" s="7"/>
      <c r="Q768" s="7"/>
      <c r="R768" s="7"/>
    </row>
    <row r="769" spans="1:18">
      <c r="A769" s="7"/>
      <c r="B769" s="7"/>
      <c r="C769" s="7"/>
      <c r="D769" s="7"/>
      <c r="E769" s="7"/>
      <c r="F769" s="7"/>
      <c r="G769" s="7"/>
      <c r="H769" s="7"/>
      <c r="I769" s="7"/>
      <c r="J769" s="7"/>
      <c r="K769" s="7"/>
      <c r="L769" s="7"/>
      <c r="M769" s="7"/>
      <c r="N769" s="7"/>
      <c r="O769" s="7"/>
      <c r="P769" s="7"/>
      <c r="Q769" s="7"/>
      <c r="R769" s="7"/>
    </row>
    <row r="770" spans="1:18">
      <c r="A770" s="7"/>
      <c r="B770" s="7"/>
      <c r="C770" s="7"/>
      <c r="D770" s="7"/>
      <c r="E770" s="7"/>
      <c r="F770" s="7"/>
      <c r="G770" s="7"/>
      <c r="H770" s="7"/>
      <c r="I770" s="7"/>
      <c r="J770" s="7"/>
      <c r="K770" s="7"/>
      <c r="L770" s="7"/>
      <c r="M770" s="7"/>
      <c r="N770" s="7"/>
      <c r="O770" s="7"/>
      <c r="P770" s="7"/>
      <c r="Q770" s="7"/>
      <c r="R770" s="7"/>
    </row>
    <row r="771" spans="1:18">
      <c r="A771" s="7"/>
      <c r="B771" s="7"/>
      <c r="C771" s="7"/>
      <c r="D771" s="7"/>
      <c r="E771" s="7"/>
      <c r="F771" s="7"/>
      <c r="G771" s="7"/>
      <c r="H771" s="7"/>
      <c r="I771" s="7"/>
      <c r="J771" s="7"/>
      <c r="K771" s="7"/>
      <c r="L771" s="7"/>
      <c r="M771" s="7"/>
      <c r="N771" s="7"/>
      <c r="O771" s="7"/>
      <c r="P771" s="7"/>
      <c r="Q771" s="7"/>
      <c r="R771" s="7"/>
    </row>
    <row r="772" spans="1:18">
      <c r="A772" s="7"/>
      <c r="B772" s="7"/>
      <c r="C772" s="7"/>
      <c r="D772" s="7"/>
      <c r="E772" s="7"/>
      <c r="F772" s="7"/>
      <c r="G772" s="7"/>
      <c r="H772" s="7"/>
      <c r="I772" s="7"/>
      <c r="J772" s="7"/>
      <c r="K772" s="7"/>
      <c r="L772" s="7"/>
      <c r="M772" s="7"/>
      <c r="N772" s="7"/>
      <c r="O772" s="7"/>
      <c r="P772" s="7"/>
      <c r="Q772" s="7"/>
      <c r="R772" s="7"/>
    </row>
    <row r="773" spans="1:18">
      <c r="A773" s="7"/>
      <c r="B773" s="7"/>
      <c r="C773" s="7"/>
      <c r="D773" s="7"/>
      <c r="E773" s="7"/>
      <c r="F773" s="7"/>
      <c r="G773" s="7"/>
      <c r="H773" s="7"/>
      <c r="I773" s="7"/>
      <c r="J773" s="7"/>
      <c r="K773" s="7"/>
      <c r="L773" s="7"/>
      <c r="M773" s="7"/>
      <c r="N773" s="7"/>
      <c r="O773" s="7"/>
      <c r="P773" s="7"/>
      <c r="Q773" s="7"/>
      <c r="R773" s="7"/>
    </row>
    <row r="774" spans="1:18">
      <c r="A774" s="7"/>
      <c r="B774" s="7"/>
      <c r="C774" s="7"/>
      <c r="D774" s="7"/>
      <c r="E774" s="7"/>
      <c r="F774" s="7"/>
      <c r="G774" s="7"/>
      <c r="H774" s="7"/>
      <c r="I774" s="7"/>
      <c r="J774" s="7"/>
      <c r="K774" s="7"/>
      <c r="L774" s="7"/>
      <c r="M774" s="7"/>
      <c r="N774" s="7"/>
      <c r="O774" s="7"/>
      <c r="P774" s="7"/>
      <c r="Q774" s="7"/>
      <c r="R774" s="7"/>
    </row>
    <row r="775" spans="1:18">
      <c r="A775" s="7"/>
      <c r="B775" s="7"/>
      <c r="C775" s="7"/>
      <c r="D775" s="7"/>
      <c r="E775" s="7"/>
      <c r="F775" s="7"/>
      <c r="G775" s="7"/>
      <c r="H775" s="7"/>
      <c r="I775" s="7"/>
      <c r="J775" s="7"/>
      <c r="K775" s="7"/>
      <c r="L775" s="7"/>
      <c r="M775" s="7"/>
      <c r="N775" s="7"/>
      <c r="O775" s="7"/>
      <c r="P775" s="7"/>
      <c r="Q775" s="7"/>
      <c r="R775" s="7"/>
    </row>
    <row r="776" spans="1:18">
      <c r="A776" s="7"/>
      <c r="B776" s="7"/>
      <c r="C776" s="7"/>
      <c r="D776" s="7"/>
      <c r="E776" s="7"/>
      <c r="F776" s="7"/>
      <c r="G776" s="7"/>
      <c r="H776" s="7"/>
      <c r="I776" s="7"/>
      <c r="J776" s="7"/>
      <c r="K776" s="7"/>
      <c r="L776" s="7"/>
      <c r="M776" s="7"/>
      <c r="N776" s="7"/>
      <c r="O776" s="7"/>
      <c r="P776" s="7"/>
      <c r="Q776" s="7"/>
      <c r="R776" s="7"/>
    </row>
    <row r="777" spans="1:18">
      <c r="A777" s="7"/>
      <c r="B777" s="7"/>
      <c r="C777" s="7"/>
      <c r="D777" s="7"/>
      <c r="E777" s="7"/>
      <c r="F777" s="7"/>
      <c r="G777" s="7"/>
      <c r="H777" s="7"/>
      <c r="I777" s="7"/>
      <c r="J777" s="7"/>
      <c r="K777" s="7"/>
      <c r="L777" s="7"/>
      <c r="M777" s="7"/>
      <c r="N777" s="7"/>
      <c r="O777" s="7"/>
      <c r="P777" s="7"/>
      <c r="Q777" s="7"/>
      <c r="R777" s="7"/>
    </row>
    <row r="778" spans="1:18">
      <c r="A778" s="7"/>
      <c r="B778" s="7"/>
      <c r="C778" s="7"/>
      <c r="D778" s="7"/>
      <c r="E778" s="7"/>
      <c r="F778" s="7"/>
      <c r="G778" s="7"/>
      <c r="H778" s="7"/>
      <c r="I778" s="7"/>
      <c r="J778" s="7"/>
      <c r="K778" s="7"/>
      <c r="L778" s="7"/>
      <c r="M778" s="7"/>
      <c r="N778" s="7"/>
      <c r="O778" s="7"/>
      <c r="P778" s="7"/>
      <c r="Q778" s="7"/>
      <c r="R778" s="7"/>
    </row>
    <row r="779" spans="1:18">
      <c r="A779" s="7"/>
      <c r="B779" s="7"/>
      <c r="C779" s="7"/>
      <c r="D779" s="7"/>
      <c r="E779" s="7"/>
      <c r="F779" s="7"/>
      <c r="G779" s="7"/>
      <c r="H779" s="7"/>
      <c r="I779" s="7"/>
      <c r="J779" s="7"/>
      <c r="K779" s="7"/>
      <c r="L779" s="7"/>
      <c r="M779" s="7"/>
      <c r="N779" s="7"/>
      <c r="O779" s="7"/>
      <c r="P779" s="7"/>
      <c r="Q779" s="7"/>
      <c r="R779" s="7"/>
    </row>
    <row r="780" spans="1:18">
      <c r="A780" s="7"/>
      <c r="B780" s="7"/>
      <c r="C780" s="7"/>
      <c r="D780" s="7"/>
      <c r="E780" s="7"/>
      <c r="F780" s="7"/>
      <c r="G780" s="7"/>
      <c r="H780" s="7"/>
      <c r="I780" s="7"/>
      <c r="J780" s="7"/>
      <c r="K780" s="7"/>
      <c r="L780" s="7"/>
      <c r="M780" s="7"/>
      <c r="N780" s="7"/>
      <c r="O780" s="7"/>
      <c r="P780" s="7"/>
      <c r="Q780" s="7"/>
      <c r="R780" s="7"/>
    </row>
    <row r="781" spans="1:18">
      <c r="A781" s="7"/>
      <c r="B781" s="7"/>
      <c r="C781" s="7"/>
      <c r="D781" s="7"/>
      <c r="E781" s="7"/>
      <c r="F781" s="7"/>
      <c r="G781" s="7"/>
      <c r="H781" s="7"/>
      <c r="I781" s="7"/>
      <c r="J781" s="7"/>
      <c r="K781" s="7"/>
      <c r="L781" s="7"/>
      <c r="M781" s="7"/>
      <c r="N781" s="7"/>
      <c r="O781" s="7"/>
      <c r="P781" s="7"/>
      <c r="Q781" s="7"/>
      <c r="R781" s="7"/>
    </row>
    <row r="782" spans="1:18">
      <c r="A782" s="7"/>
      <c r="B782" s="7"/>
      <c r="C782" s="7"/>
      <c r="D782" s="7"/>
      <c r="E782" s="7"/>
      <c r="F782" s="7"/>
      <c r="G782" s="7"/>
      <c r="H782" s="7"/>
      <c r="I782" s="7"/>
      <c r="J782" s="7"/>
      <c r="K782" s="7"/>
      <c r="L782" s="7"/>
      <c r="M782" s="7"/>
      <c r="N782" s="7"/>
      <c r="O782" s="7"/>
      <c r="P782" s="7"/>
      <c r="Q782" s="7"/>
      <c r="R782" s="7"/>
    </row>
    <row r="783" spans="1:18">
      <c r="A783" s="7"/>
      <c r="B783" s="7"/>
      <c r="C783" s="7"/>
      <c r="D783" s="7"/>
      <c r="E783" s="7"/>
      <c r="F783" s="7"/>
      <c r="G783" s="7"/>
      <c r="H783" s="7"/>
      <c r="I783" s="7"/>
      <c r="J783" s="7"/>
      <c r="K783" s="7"/>
      <c r="L783" s="7"/>
      <c r="M783" s="7"/>
      <c r="N783" s="7"/>
      <c r="O783" s="7"/>
      <c r="P783" s="7"/>
      <c r="Q783" s="7"/>
      <c r="R783" s="7"/>
    </row>
    <row r="784" spans="1:18">
      <c r="A784" s="7"/>
      <c r="B784" s="7"/>
      <c r="C784" s="7"/>
      <c r="D784" s="7"/>
      <c r="E784" s="7"/>
      <c r="F784" s="7"/>
      <c r="G784" s="7"/>
      <c r="H784" s="7"/>
      <c r="I784" s="7"/>
      <c r="J784" s="7"/>
      <c r="K784" s="7"/>
      <c r="L784" s="7"/>
      <c r="M784" s="7"/>
      <c r="N784" s="7"/>
      <c r="O784" s="7"/>
      <c r="P784" s="7"/>
      <c r="Q784" s="7"/>
      <c r="R784" s="7"/>
    </row>
    <row r="785" spans="1:18">
      <c r="A785" s="7"/>
      <c r="B785" s="7"/>
      <c r="C785" s="7"/>
      <c r="D785" s="7"/>
      <c r="E785" s="7"/>
      <c r="F785" s="7"/>
      <c r="G785" s="7"/>
      <c r="H785" s="7"/>
      <c r="I785" s="7"/>
      <c r="J785" s="7"/>
      <c r="K785" s="7"/>
      <c r="L785" s="7"/>
      <c r="M785" s="7"/>
      <c r="N785" s="7"/>
      <c r="O785" s="7"/>
      <c r="P785" s="7"/>
      <c r="Q785" s="7"/>
      <c r="R785" s="7"/>
    </row>
    <row r="786" spans="1:18">
      <c r="A786" s="7"/>
      <c r="B786" s="7"/>
      <c r="C786" s="7"/>
      <c r="D786" s="7"/>
      <c r="E786" s="7"/>
      <c r="F786" s="7"/>
      <c r="G786" s="7"/>
      <c r="H786" s="7"/>
      <c r="I786" s="7"/>
      <c r="J786" s="7"/>
      <c r="K786" s="7"/>
      <c r="L786" s="7"/>
      <c r="M786" s="7"/>
      <c r="N786" s="7"/>
      <c r="O786" s="7"/>
      <c r="P786" s="7"/>
      <c r="Q786" s="7"/>
      <c r="R786" s="7"/>
    </row>
    <row r="787" spans="1:18">
      <c r="A787" s="7"/>
      <c r="B787" s="7"/>
      <c r="C787" s="7"/>
      <c r="D787" s="7"/>
      <c r="E787" s="7"/>
      <c r="F787" s="7"/>
      <c r="G787" s="7"/>
      <c r="H787" s="7"/>
      <c r="I787" s="7"/>
      <c r="J787" s="7"/>
      <c r="K787" s="7"/>
      <c r="L787" s="7"/>
      <c r="M787" s="7"/>
      <c r="N787" s="7"/>
      <c r="O787" s="7"/>
      <c r="P787" s="7"/>
      <c r="Q787" s="7"/>
      <c r="R787" s="7"/>
    </row>
    <row r="788" spans="1:18">
      <c r="A788" s="7"/>
      <c r="B788" s="7"/>
      <c r="C788" s="7"/>
      <c r="D788" s="7"/>
      <c r="E788" s="7"/>
      <c r="F788" s="7"/>
      <c r="G788" s="7"/>
      <c r="H788" s="7"/>
      <c r="I788" s="7"/>
      <c r="J788" s="7"/>
      <c r="K788" s="7"/>
      <c r="L788" s="7"/>
      <c r="M788" s="7"/>
      <c r="N788" s="7"/>
      <c r="O788" s="7"/>
      <c r="P788" s="7"/>
      <c r="Q788" s="7"/>
      <c r="R788" s="7"/>
    </row>
    <row r="789" spans="1:18">
      <c r="A789" s="7"/>
      <c r="B789" s="7"/>
      <c r="C789" s="7"/>
      <c r="D789" s="7"/>
      <c r="E789" s="7"/>
      <c r="F789" s="7"/>
      <c r="G789" s="7"/>
      <c r="H789" s="7"/>
      <c r="I789" s="7"/>
      <c r="J789" s="7"/>
      <c r="K789" s="7"/>
      <c r="L789" s="7"/>
      <c r="M789" s="7"/>
      <c r="N789" s="7"/>
      <c r="O789" s="7"/>
      <c r="P789" s="7"/>
      <c r="Q789" s="7"/>
      <c r="R789" s="7"/>
    </row>
    <row r="790" spans="1:18">
      <c r="A790" s="7"/>
      <c r="B790" s="7"/>
      <c r="C790" s="7"/>
      <c r="D790" s="7"/>
      <c r="E790" s="7"/>
      <c r="F790" s="7"/>
      <c r="G790" s="7"/>
      <c r="H790" s="7"/>
      <c r="I790" s="7"/>
      <c r="J790" s="7"/>
      <c r="K790" s="7"/>
      <c r="L790" s="7"/>
      <c r="M790" s="7"/>
      <c r="N790" s="7"/>
      <c r="O790" s="7"/>
      <c r="P790" s="7"/>
      <c r="Q790" s="7"/>
      <c r="R790" s="7"/>
    </row>
    <row r="791" spans="1:18">
      <c r="A791" s="7"/>
      <c r="B791" s="7"/>
      <c r="C791" s="7"/>
      <c r="D791" s="7"/>
      <c r="E791" s="7"/>
      <c r="F791" s="7"/>
      <c r="G791" s="7"/>
      <c r="H791" s="7"/>
      <c r="I791" s="7"/>
      <c r="J791" s="7"/>
      <c r="K791" s="7"/>
      <c r="L791" s="7"/>
      <c r="M791" s="7"/>
      <c r="N791" s="7"/>
      <c r="O791" s="7"/>
      <c r="P791" s="7"/>
      <c r="Q791" s="7"/>
      <c r="R791" s="7"/>
    </row>
    <row r="792" spans="1:18">
      <c r="A792" s="7"/>
      <c r="B792" s="7"/>
      <c r="C792" s="7"/>
      <c r="D792" s="7"/>
      <c r="E792" s="7"/>
      <c r="F792" s="7"/>
      <c r="G792" s="7"/>
      <c r="H792" s="7"/>
      <c r="I792" s="7"/>
      <c r="J792" s="7"/>
      <c r="K792" s="7"/>
      <c r="L792" s="7"/>
      <c r="M792" s="7"/>
      <c r="N792" s="7"/>
      <c r="O792" s="7"/>
      <c r="P792" s="7"/>
      <c r="Q792" s="7"/>
      <c r="R792" s="7"/>
    </row>
    <row r="793" spans="1:18">
      <c r="A793" s="7"/>
      <c r="B793" s="7"/>
      <c r="C793" s="7"/>
      <c r="D793" s="7"/>
      <c r="E793" s="7"/>
      <c r="F793" s="7"/>
      <c r="G793" s="7"/>
      <c r="H793" s="7"/>
      <c r="I793" s="7"/>
      <c r="J793" s="7"/>
      <c r="K793" s="7"/>
      <c r="L793" s="7"/>
      <c r="M793" s="7"/>
      <c r="N793" s="7"/>
      <c r="O793" s="7"/>
      <c r="P793" s="7"/>
      <c r="Q793" s="7"/>
      <c r="R793" s="7"/>
    </row>
    <row r="794" spans="1:18">
      <c r="A794" s="7"/>
      <c r="B794" s="7"/>
      <c r="C794" s="7"/>
      <c r="D794" s="7"/>
      <c r="E794" s="7"/>
      <c r="F794" s="7"/>
      <c r="G794" s="7"/>
      <c r="H794" s="7"/>
      <c r="I794" s="7"/>
      <c r="J794" s="7"/>
      <c r="K794" s="7"/>
      <c r="L794" s="7"/>
      <c r="M794" s="7"/>
      <c r="N794" s="7"/>
      <c r="O794" s="7"/>
      <c r="P794" s="7"/>
      <c r="Q794" s="7"/>
      <c r="R794" s="7"/>
    </row>
  </sheetData>
  <mergeCells count="10">
    <mergeCell ref="A290:C290"/>
    <mergeCell ref="A3:R3"/>
    <mergeCell ref="A7:A8"/>
    <mergeCell ref="B7:B8"/>
    <mergeCell ref="C7:C8"/>
    <mergeCell ref="D7:F7"/>
    <mergeCell ref="G7:I7"/>
    <mergeCell ref="J7:L7"/>
    <mergeCell ref="M7:O7"/>
    <mergeCell ref="P7:R7"/>
  </mergeCells>
  <hyperlinks>
    <hyperlink ref="A1" location="Índice!A1" display="Volver al Índice" xr:uid="{7EB57DF8-5F38-40D1-9846-8549E49C696E}"/>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65AFC-85DC-4120-8AB2-916CCD917C73}">
  <sheetPr>
    <pageSetUpPr fitToPage="1"/>
  </sheetPr>
  <dimension ref="A1:U107"/>
  <sheetViews>
    <sheetView showGridLines="0" zoomScaleNormal="100" workbookViewId="0"/>
  </sheetViews>
  <sheetFormatPr baseColWidth="10" defaultColWidth="11.44140625" defaultRowHeight="13.2"/>
  <cols>
    <col min="1" max="1" width="3.44140625" style="7" customWidth="1"/>
    <col min="2" max="2" width="8.44140625" style="7" customWidth="1"/>
    <col min="3" max="3" width="2.44140625" style="7" customWidth="1"/>
    <col min="4" max="4" width="9.44140625" style="7" customWidth="1"/>
    <col min="5" max="5" width="1.109375" style="7" customWidth="1"/>
    <col min="6" max="6" width="11.44140625" style="7" customWidth="1"/>
    <col min="7" max="7" width="2" style="7" customWidth="1"/>
    <col min="8" max="8" width="11.44140625" style="7" bestFit="1" customWidth="1"/>
    <col min="9" max="9" width="1.88671875" style="7" customWidth="1"/>
    <col min="10" max="10" width="8.44140625" style="7" customWidth="1"/>
    <col min="11" max="11" width="1.44140625" style="7" customWidth="1"/>
    <col min="12" max="12" width="11" style="7" customWidth="1"/>
    <col min="13" max="13" width="2.44140625" style="7" customWidth="1"/>
    <col min="14" max="14" width="8.44140625" style="7" customWidth="1"/>
    <col min="15" max="15" width="1.44140625" style="7" customWidth="1"/>
    <col min="16" max="16" width="13.109375" style="7" customWidth="1"/>
    <col min="17" max="17" width="1.44140625" style="7" customWidth="1"/>
    <col min="18" max="18" width="11" style="7" customWidth="1"/>
    <col min="19" max="19" width="1.44140625" style="7" customWidth="1"/>
    <col min="20" max="20" width="12.44140625" style="7" bestFit="1" customWidth="1"/>
    <col min="21" max="256" width="11.44140625" style="7"/>
    <col min="257" max="257" width="3.44140625" style="7" customWidth="1"/>
    <col min="258" max="258" width="8.44140625" style="7" customWidth="1"/>
    <col min="259" max="259" width="2.44140625" style="7" customWidth="1"/>
    <col min="260" max="260" width="9.44140625" style="7" customWidth="1"/>
    <col min="261" max="261" width="1.109375" style="7" customWidth="1"/>
    <col min="262" max="262" width="11.44140625" style="7"/>
    <col min="263" max="263" width="2" style="7" customWidth="1"/>
    <col min="264" max="264" width="11.44140625" style="7" bestFit="1"/>
    <col min="265" max="265" width="1.88671875" style="7" customWidth="1"/>
    <col min="266" max="266" width="8.44140625" style="7" customWidth="1"/>
    <col min="267" max="267" width="1.44140625" style="7" customWidth="1"/>
    <col min="268" max="268" width="11" style="7" customWidth="1"/>
    <col min="269" max="269" width="2.44140625" style="7" customWidth="1"/>
    <col min="270" max="270" width="8.44140625" style="7" customWidth="1"/>
    <col min="271" max="271" width="1.44140625" style="7" customWidth="1"/>
    <col min="272" max="272" width="13.109375" style="7" customWidth="1"/>
    <col min="273" max="273" width="1.44140625" style="7" customWidth="1"/>
    <col min="274" max="274" width="11" style="7" customWidth="1"/>
    <col min="275" max="275" width="1.44140625" style="7" customWidth="1"/>
    <col min="276" max="276" width="12.44140625" style="7" bestFit="1" customWidth="1"/>
    <col min="277" max="512" width="11.44140625" style="7"/>
    <col min="513" max="513" width="3.44140625" style="7" customWidth="1"/>
    <col min="514" max="514" width="8.44140625" style="7" customWidth="1"/>
    <col min="515" max="515" width="2.44140625" style="7" customWidth="1"/>
    <col min="516" max="516" width="9.44140625" style="7" customWidth="1"/>
    <col min="517" max="517" width="1.109375" style="7" customWidth="1"/>
    <col min="518" max="518" width="11.44140625" style="7"/>
    <col min="519" max="519" width="2" style="7" customWidth="1"/>
    <col min="520" max="520" width="11.44140625" style="7" bestFit="1"/>
    <col min="521" max="521" width="1.88671875" style="7" customWidth="1"/>
    <col min="522" max="522" width="8.44140625" style="7" customWidth="1"/>
    <col min="523" max="523" width="1.44140625" style="7" customWidth="1"/>
    <col min="524" max="524" width="11" style="7" customWidth="1"/>
    <col min="525" max="525" width="2.44140625" style="7" customWidth="1"/>
    <col min="526" max="526" width="8.44140625" style="7" customWidth="1"/>
    <col min="527" max="527" width="1.44140625" style="7" customWidth="1"/>
    <col min="528" max="528" width="13.109375" style="7" customWidth="1"/>
    <col min="529" max="529" width="1.44140625" style="7" customWidth="1"/>
    <col min="530" max="530" width="11" style="7" customWidth="1"/>
    <col min="531" max="531" width="1.44140625" style="7" customWidth="1"/>
    <col min="532" max="532" width="12.44140625" style="7" bestFit="1" customWidth="1"/>
    <col min="533" max="768" width="11.44140625" style="7"/>
    <col min="769" max="769" width="3.44140625" style="7" customWidth="1"/>
    <col min="770" max="770" width="8.44140625" style="7" customWidth="1"/>
    <col min="771" max="771" width="2.44140625" style="7" customWidth="1"/>
    <col min="772" max="772" width="9.44140625" style="7" customWidth="1"/>
    <col min="773" max="773" width="1.109375" style="7" customWidth="1"/>
    <col min="774" max="774" width="11.44140625" style="7"/>
    <col min="775" max="775" width="2" style="7" customWidth="1"/>
    <col min="776" max="776" width="11.44140625" style="7" bestFit="1"/>
    <col min="777" max="777" width="1.88671875" style="7" customWidth="1"/>
    <col min="778" max="778" width="8.44140625" style="7" customWidth="1"/>
    <col min="779" max="779" width="1.44140625" style="7" customWidth="1"/>
    <col min="780" max="780" width="11" style="7" customWidth="1"/>
    <col min="781" max="781" width="2.44140625" style="7" customWidth="1"/>
    <col min="782" max="782" width="8.44140625" style="7" customWidth="1"/>
    <col min="783" max="783" width="1.44140625" style="7" customWidth="1"/>
    <col min="784" max="784" width="13.109375" style="7" customWidth="1"/>
    <col min="785" max="785" width="1.44140625" style="7" customWidth="1"/>
    <col min="786" max="786" width="11" style="7" customWidth="1"/>
    <col min="787" max="787" width="1.44140625" style="7" customWidth="1"/>
    <col min="788" max="788" width="12.44140625" style="7" bestFit="1" customWidth="1"/>
    <col min="789" max="1024" width="11.44140625" style="7"/>
    <col min="1025" max="1025" width="3.44140625" style="7" customWidth="1"/>
    <col min="1026" max="1026" width="8.44140625" style="7" customWidth="1"/>
    <col min="1027" max="1027" width="2.44140625" style="7" customWidth="1"/>
    <col min="1028" max="1028" width="9.44140625" style="7" customWidth="1"/>
    <col min="1029" max="1029" width="1.109375" style="7" customWidth="1"/>
    <col min="1030" max="1030" width="11.44140625" style="7"/>
    <col min="1031" max="1031" width="2" style="7" customWidth="1"/>
    <col min="1032" max="1032" width="11.44140625" style="7" bestFit="1"/>
    <col min="1033" max="1033" width="1.88671875" style="7" customWidth="1"/>
    <col min="1034" max="1034" width="8.44140625" style="7" customWidth="1"/>
    <col min="1035" max="1035" width="1.44140625" style="7" customWidth="1"/>
    <col min="1036" max="1036" width="11" style="7" customWidth="1"/>
    <col min="1037" max="1037" width="2.44140625" style="7" customWidth="1"/>
    <col min="1038" max="1038" width="8.44140625" style="7" customWidth="1"/>
    <col min="1039" max="1039" width="1.44140625" style="7" customWidth="1"/>
    <col min="1040" max="1040" width="13.109375" style="7" customWidth="1"/>
    <col min="1041" max="1041" width="1.44140625" style="7" customWidth="1"/>
    <col min="1042" max="1042" width="11" style="7" customWidth="1"/>
    <col min="1043" max="1043" width="1.44140625" style="7" customWidth="1"/>
    <col min="1044" max="1044" width="12.44140625" style="7" bestFit="1" customWidth="1"/>
    <col min="1045" max="1280" width="11.44140625" style="7"/>
    <col min="1281" max="1281" width="3.44140625" style="7" customWidth="1"/>
    <col min="1282" max="1282" width="8.44140625" style="7" customWidth="1"/>
    <col min="1283" max="1283" width="2.44140625" style="7" customWidth="1"/>
    <col min="1284" max="1284" width="9.44140625" style="7" customWidth="1"/>
    <col min="1285" max="1285" width="1.109375" style="7" customWidth="1"/>
    <col min="1286" max="1286" width="11.44140625" style="7"/>
    <col min="1287" max="1287" width="2" style="7" customWidth="1"/>
    <col min="1288" max="1288" width="11.44140625" style="7" bestFit="1"/>
    <col min="1289" max="1289" width="1.88671875" style="7" customWidth="1"/>
    <col min="1290" max="1290" width="8.44140625" style="7" customWidth="1"/>
    <col min="1291" max="1291" width="1.44140625" style="7" customWidth="1"/>
    <col min="1292" max="1292" width="11" style="7" customWidth="1"/>
    <col min="1293" max="1293" width="2.44140625" style="7" customWidth="1"/>
    <col min="1294" max="1294" width="8.44140625" style="7" customWidth="1"/>
    <col min="1295" max="1295" width="1.44140625" style="7" customWidth="1"/>
    <col min="1296" max="1296" width="13.109375" style="7" customWidth="1"/>
    <col min="1297" max="1297" width="1.44140625" style="7" customWidth="1"/>
    <col min="1298" max="1298" width="11" style="7" customWidth="1"/>
    <col min="1299" max="1299" width="1.44140625" style="7" customWidth="1"/>
    <col min="1300" max="1300" width="12.44140625" style="7" bestFit="1" customWidth="1"/>
    <col min="1301" max="1536" width="11.44140625" style="7"/>
    <col min="1537" max="1537" width="3.44140625" style="7" customWidth="1"/>
    <col min="1538" max="1538" width="8.44140625" style="7" customWidth="1"/>
    <col min="1539" max="1539" width="2.44140625" style="7" customWidth="1"/>
    <col min="1540" max="1540" width="9.44140625" style="7" customWidth="1"/>
    <col min="1541" max="1541" width="1.109375" style="7" customWidth="1"/>
    <col min="1542" max="1542" width="11.44140625" style="7"/>
    <col min="1543" max="1543" width="2" style="7" customWidth="1"/>
    <col min="1544" max="1544" width="11.44140625" style="7" bestFit="1"/>
    <col min="1545" max="1545" width="1.88671875" style="7" customWidth="1"/>
    <col min="1546" max="1546" width="8.44140625" style="7" customWidth="1"/>
    <col min="1547" max="1547" width="1.44140625" style="7" customWidth="1"/>
    <col min="1548" max="1548" width="11" style="7" customWidth="1"/>
    <col min="1549" max="1549" width="2.44140625" style="7" customWidth="1"/>
    <col min="1550" max="1550" width="8.44140625" style="7" customWidth="1"/>
    <col min="1551" max="1551" width="1.44140625" style="7" customWidth="1"/>
    <col min="1552" max="1552" width="13.109375" style="7" customWidth="1"/>
    <col min="1553" max="1553" width="1.44140625" style="7" customWidth="1"/>
    <col min="1554" max="1554" width="11" style="7" customWidth="1"/>
    <col min="1555" max="1555" width="1.44140625" style="7" customWidth="1"/>
    <col min="1556" max="1556" width="12.44140625" style="7" bestFit="1" customWidth="1"/>
    <col min="1557" max="1792" width="11.44140625" style="7"/>
    <col min="1793" max="1793" width="3.44140625" style="7" customWidth="1"/>
    <col min="1794" max="1794" width="8.44140625" style="7" customWidth="1"/>
    <col min="1795" max="1795" width="2.44140625" style="7" customWidth="1"/>
    <col min="1796" max="1796" width="9.44140625" style="7" customWidth="1"/>
    <col min="1797" max="1797" width="1.109375" style="7" customWidth="1"/>
    <col min="1798" max="1798" width="11.44140625" style="7"/>
    <col min="1799" max="1799" width="2" style="7" customWidth="1"/>
    <col min="1800" max="1800" width="11.44140625" style="7" bestFit="1"/>
    <col min="1801" max="1801" width="1.88671875" style="7" customWidth="1"/>
    <col min="1802" max="1802" width="8.44140625" style="7" customWidth="1"/>
    <col min="1803" max="1803" width="1.44140625" style="7" customWidth="1"/>
    <col min="1804" max="1804" width="11" style="7" customWidth="1"/>
    <col min="1805" max="1805" width="2.44140625" style="7" customWidth="1"/>
    <col min="1806" max="1806" width="8.44140625" style="7" customWidth="1"/>
    <col min="1807" max="1807" width="1.44140625" style="7" customWidth="1"/>
    <col min="1808" max="1808" width="13.109375" style="7" customWidth="1"/>
    <col min="1809" max="1809" width="1.44140625" style="7" customWidth="1"/>
    <col min="1810" max="1810" width="11" style="7" customWidth="1"/>
    <col min="1811" max="1811" width="1.44140625" style="7" customWidth="1"/>
    <col min="1812" max="1812" width="12.44140625" style="7" bestFit="1" customWidth="1"/>
    <col min="1813" max="2048" width="11.44140625" style="7"/>
    <col min="2049" max="2049" width="3.44140625" style="7" customWidth="1"/>
    <col min="2050" max="2050" width="8.44140625" style="7" customWidth="1"/>
    <col min="2051" max="2051" width="2.44140625" style="7" customWidth="1"/>
    <col min="2052" max="2052" width="9.44140625" style="7" customWidth="1"/>
    <col min="2053" max="2053" width="1.109375" style="7" customWidth="1"/>
    <col min="2054" max="2054" width="11.44140625" style="7"/>
    <col min="2055" max="2055" width="2" style="7" customWidth="1"/>
    <col min="2056" max="2056" width="11.44140625" style="7" bestFit="1"/>
    <col min="2057" max="2057" width="1.88671875" style="7" customWidth="1"/>
    <col min="2058" max="2058" width="8.44140625" style="7" customWidth="1"/>
    <col min="2059" max="2059" width="1.44140625" style="7" customWidth="1"/>
    <col min="2060" max="2060" width="11" style="7" customWidth="1"/>
    <col min="2061" max="2061" width="2.44140625" style="7" customWidth="1"/>
    <col min="2062" max="2062" width="8.44140625" style="7" customWidth="1"/>
    <col min="2063" max="2063" width="1.44140625" style="7" customWidth="1"/>
    <col min="2064" max="2064" width="13.109375" style="7" customWidth="1"/>
    <col min="2065" max="2065" width="1.44140625" style="7" customWidth="1"/>
    <col min="2066" max="2066" width="11" style="7" customWidth="1"/>
    <col min="2067" max="2067" width="1.44140625" style="7" customWidth="1"/>
    <col min="2068" max="2068" width="12.44140625" style="7" bestFit="1" customWidth="1"/>
    <col min="2069" max="2304" width="11.44140625" style="7"/>
    <col min="2305" max="2305" width="3.44140625" style="7" customWidth="1"/>
    <col min="2306" max="2306" width="8.44140625" style="7" customWidth="1"/>
    <col min="2307" max="2307" width="2.44140625" style="7" customWidth="1"/>
    <col min="2308" max="2308" width="9.44140625" style="7" customWidth="1"/>
    <col min="2309" max="2309" width="1.109375" style="7" customWidth="1"/>
    <col min="2310" max="2310" width="11.44140625" style="7"/>
    <col min="2311" max="2311" width="2" style="7" customWidth="1"/>
    <col min="2312" max="2312" width="11.44140625" style="7" bestFit="1"/>
    <col min="2313" max="2313" width="1.88671875" style="7" customWidth="1"/>
    <col min="2314" max="2314" width="8.44140625" style="7" customWidth="1"/>
    <col min="2315" max="2315" width="1.44140625" style="7" customWidth="1"/>
    <col min="2316" max="2316" width="11" style="7" customWidth="1"/>
    <col min="2317" max="2317" width="2.44140625" style="7" customWidth="1"/>
    <col min="2318" max="2318" width="8.44140625" style="7" customWidth="1"/>
    <col min="2319" max="2319" width="1.44140625" style="7" customWidth="1"/>
    <col min="2320" max="2320" width="13.109375" style="7" customWidth="1"/>
    <col min="2321" max="2321" width="1.44140625" style="7" customWidth="1"/>
    <col min="2322" max="2322" width="11" style="7" customWidth="1"/>
    <col min="2323" max="2323" width="1.44140625" style="7" customWidth="1"/>
    <col min="2324" max="2324" width="12.44140625" style="7" bestFit="1" customWidth="1"/>
    <col min="2325" max="2560" width="11.44140625" style="7"/>
    <col min="2561" max="2561" width="3.44140625" style="7" customWidth="1"/>
    <col min="2562" max="2562" width="8.44140625" style="7" customWidth="1"/>
    <col min="2563" max="2563" width="2.44140625" style="7" customWidth="1"/>
    <col min="2564" max="2564" width="9.44140625" style="7" customWidth="1"/>
    <col min="2565" max="2565" width="1.109375" style="7" customWidth="1"/>
    <col min="2566" max="2566" width="11.44140625" style="7"/>
    <col min="2567" max="2567" width="2" style="7" customWidth="1"/>
    <col min="2568" max="2568" width="11.44140625" style="7" bestFit="1"/>
    <col min="2569" max="2569" width="1.88671875" style="7" customWidth="1"/>
    <col min="2570" max="2570" width="8.44140625" style="7" customWidth="1"/>
    <col min="2571" max="2571" width="1.44140625" style="7" customWidth="1"/>
    <col min="2572" max="2572" width="11" style="7" customWidth="1"/>
    <col min="2573" max="2573" width="2.44140625" style="7" customWidth="1"/>
    <col min="2574" max="2574" width="8.44140625" style="7" customWidth="1"/>
    <col min="2575" max="2575" width="1.44140625" style="7" customWidth="1"/>
    <col min="2576" max="2576" width="13.109375" style="7" customWidth="1"/>
    <col min="2577" max="2577" width="1.44140625" style="7" customWidth="1"/>
    <col min="2578" max="2578" width="11" style="7" customWidth="1"/>
    <col min="2579" max="2579" width="1.44140625" style="7" customWidth="1"/>
    <col min="2580" max="2580" width="12.44140625" style="7" bestFit="1" customWidth="1"/>
    <col min="2581" max="2816" width="11.44140625" style="7"/>
    <col min="2817" max="2817" width="3.44140625" style="7" customWidth="1"/>
    <col min="2818" max="2818" width="8.44140625" style="7" customWidth="1"/>
    <col min="2819" max="2819" width="2.44140625" style="7" customWidth="1"/>
    <col min="2820" max="2820" width="9.44140625" style="7" customWidth="1"/>
    <col min="2821" max="2821" width="1.109375" style="7" customWidth="1"/>
    <col min="2822" max="2822" width="11.44140625" style="7"/>
    <col min="2823" max="2823" width="2" style="7" customWidth="1"/>
    <col min="2824" max="2824" width="11.44140625" style="7" bestFit="1"/>
    <col min="2825" max="2825" width="1.88671875" style="7" customWidth="1"/>
    <col min="2826" max="2826" width="8.44140625" style="7" customWidth="1"/>
    <col min="2827" max="2827" width="1.44140625" style="7" customWidth="1"/>
    <col min="2828" max="2828" width="11" style="7" customWidth="1"/>
    <col min="2829" max="2829" width="2.44140625" style="7" customWidth="1"/>
    <col min="2830" max="2830" width="8.44140625" style="7" customWidth="1"/>
    <col min="2831" max="2831" width="1.44140625" style="7" customWidth="1"/>
    <col min="2832" max="2832" width="13.109375" style="7" customWidth="1"/>
    <col min="2833" max="2833" width="1.44140625" style="7" customWidth="1"/>
    <col min="2834" max="2834" width="11" style="7" customWidth="1"/>
    <col min="2835" max="2835" width="1.44140625" style="7" customWidth="1"/>
    <col min="2836" max="2836" width="12.44140625" style="7" bestFit="1" customWidth="1"/>
    <col min="2837" max="3072" width="11.44140625" style="7"/>
    <col min="3073" max="3073" width="3.44140625" style="7" customWidth="1"/>
    <col min="3074" max="3074" width="8.44140625" style="7" customWidth="1"/>
    <col min="3075" max="3075" width="2.44140625" style="7" customWidth="1"/>
    <col min="3076" max="3076" width="9.44140625" style="7" customWidth="1"/>
    <col min="3077" max="3077" width="1.109375" style="7" customWidth="1"/>
    <col min="3078" max="3078" width="11.44140625" style="7"/>
    <col min="3079" max="3079" width="2" style="7" customWidth="1"/>
    <col min="3080" max="3080" width="11.44140625" style="7" bestFit="1"/>
    <col min="3081" max="3081" width="1.88671875" style="7" customWidth="1"/>
    <col min="3082" max="3082" width="8.44140625" style="7" customWidth="1"/>
    <col min="3083" max="3083" width="1.44140625" style="7" customWidth="1"/>
    <col min="3084" max="3084" width="11" style="7" customWidth="1"/>
    <col min="3085" max="3085" width="2.44140625" style="7" customWidth="1"/>
    <col min="3086" max="3086" width="8.44140625" style="7" customWidth="1"/>
    <col min="3087" max="3087" width="1.44140625" style="7" customWidth="1"/>
    <col min="3088" max="3088" width="13.109375" style="7" customWidth="1"/>
    <col min="3089" max="3089" width="1.44140625" style="7" customWidth="1"/>
    <col min="3090" max="3090" width="11" style="7" customWidth="1"/>
    <col min="3091" max="3091" width="1.44140625" style="7" customWidth="1"/>
    <col min="3092" max="3092" width="12.44140625" style="7" bestFit="1" customWidth="1"/>
    <col min="3093" max="3328" width="11.44140625" style="7"/>
    <col min="3329" max="3329" width="3.44140625" style="7" customWidth="1"/>
    <col min="3330" max="3330" width="8.44140625" style="7" customWidth="1"/>
    <col min="3331" max="3331" width="2.44140625" style="7" customWidth="1"/>
    <col min="3332" max="3332" width="9.44140625" style="7" customWidth="1"/>
    <col min="3333" max="3333" width="1.109375" style="7" customWidth="1"/>
    <col min="3334" max="3334" width="11.44140625" style="7"/>
    <col min="3335" max="3335" width="2" style="7" customWidth="1"/>
    <col min="3336" max="3336" width="11.44140625" style="7" bestFit="1"/>
    <col min="3337" max="3337" width="1.88671875" style="7" customWidth="1"/>
    <col min="3338" max="3338" width="8.44140625" style="7" customWidth="1"/>
    <col min="3339" max="3339" width="1.44140625" style="7" customWidth="1"/>
    <col min="3340" max="3340" width="11" style="7" customWidth="1"/>
    <col min="3341" max="3341" width="2.44140625" style="7" customWidth="1"/>
    <col min="3342" max="3342" width="8.44140625" style="7" customWidth="1"/>
    <col min="3343" max="3343" width="1.44140625" style="7" customWidth="1"/>
    <col min="3344" max="3344" width="13.109375" style="7" customWidth="1"/>
    <col min="3345" max="3345" width="1.44140625" style="7" customWidth="1"/>
    <col min="3346" max="3346" width="11" style="7" customWidth="1"/>
    <col min="3347" max="3347" width="1.44140625" style="7" customWidth="1"/>
    <col min="3348" max="3348" width="12.44140625" style="7" bestFit="1" customWidth="1"/>
    <col min="3349" max="3584" width="11.44140625" style="7"/>
    <col min="3585" max="3585" width="3.44140625" style="7" customWidth="1"/>
    <col min="3586" max="3586" width="8.44140625" style="7" customWidth="1"/>
    <col min="3587" max="3587" width="2.44140625" style="7" customWidth="1"/>
    <col min="3588" max="3588" width="9.44140625" style="7" customWidth="1"/>
    <col min="3589" max="3589" width="1.109375" style="7" customWidth="1"/>
    <col min="3590" max="3590" width="11.44140625" style="7"/>
    <col min="3591" max="3591" width="2" style="7" customWidth="1"/>
    <col min="3592" max="3592" width="11.44140625" style="7" bestFit="1"/>
    <col min="3593" max="3593" width="1.88671875" style="7" customWidth="1"/>
    <col min="3594" max="3594" width="8.44140625" style="7" customWidth="1"/>
    <col min="3595" max="3595" width="1.44140625" style="7" customWidth="1"/>
    <col min="3596" max="3596" width="11" style="7" customWidth="1"/>
    <col min="3597" max="3597" width="2.44140625" style="7" customWidth="1"/>
    <col min="3598" max="3598" width="8.44140625" style="7" customWidth="1"/>
    <col min="3599" max="3599" width="1.44140625" style="7" customWidth="1"/>
    <col min="3600" max="3600" width="13.109375" style="7" customWidth="1"/>
    <col min="3601" max="3601" width="1.44140625" style="7" customWidth="1"/>
    <col min="3602" max="3602" width="11" style="7" customWidth="1"/>
    <col min="3603" max="3603" width="1.44140625" style="7" customWidth="1"/>
    <col min="3604" max="3604" width="12.44140625" style="7" bestFit="1" customWidth="1"/>
    <col min="3605" max="3840" width="11.44140625" style="7"/>
    <col min="3841" max="3841" width="3.44140625" style="7" customWidth="1"/>
    <col min="3842" max="3842" width="8.44140625" style="7" customWidth="1"/>
    <col min="3843" max="3843" width="2.44140625" style="7" customWidth="1"/>
    <col min="3844" max="3844" width="9.44140625" style="7" customWidth="1"/>
    <col min="3845" max="3845" width="1.109375" style="7" customWidth="1"/>
    <col min="3846" max="3846" width="11.44140625" style="7"/>
    <col min="3847" max="3847" width="2" style="7" customWidth="1"/>
    <col min="3848" max="3848" width="11.44140625" style="7" bestFit="1"/>
    <col min="3849" max="3849" width="1.88671875" style="7" customWidth="1"/>
    <col min="3850" max="3850" width="8.44140625" style="7" customWidth="1"/>
    <col min="3851" max="3851" width="1.44140625" style="7" customWidth="1"/>
    <col min="3852" max="3852" width="11" style="7" customWidth="1"/>
    <col min="3853" max="3853" width="2.44140625" style="7" customWidth="1"/>
    <col min="3854" max="3854" width="8.44140625" style="7" customWidth="1"/>
    <col min="3855" max="3855" width="1.44140625" style="7" customWidth="1"/>
    <col min="3856" max="3856" width="13.109375" style="7" customWidth="1"/>
    <col min="3857" max="3857" width="1.44140625" style="7" customWidth="1"/>
    <col min="3858" max="3858" width="11" style="7" customWidth="1"/>
    <col min="3859" max="3859" width="1.44140625" style="7" customWidth="1"/>
    <col min="3860" max="3860" width="12.44140625" style="7" bestFit="1" customWidth="1"/>
    <col min="3861" max="4096" width="11.44140625" style="7"/>
    <col min="4097" max="4097" width="3.44140625" style="7" customWidth="1"/>
    <col min="4098" max="4098" width="8.44140625" style="7" customWidth="1"/>
    <col min="4099" max="4099" width="2.44140625" style="7" customWidth="1"/>
    <col min="4100" max="4100" width="9.44140625" style="7" customWidth="1"/>
    <col min="4101" max="4101" width="1.109375" style="7" customWidth="1"/>
    <col min="4102" max="4102" width="11.44140625" style="7"/>
    <col min="4103" max="4103" width="2" style="7" customWidth="1"/>
    <col min="4104" max="4104" width="11.44140625" style="7" bestFit="1"/>
    <col min="4105" max="4105" width="1.88671875" style="7" customWidth="1"/>
    <col min="4106" max="4106" width="8.44140625" style="7" customWidth="1"/>
    <col min="4107" max="4107" width="1.44140625" style="7" customWidth="1"/>
    <col min="4108" max="4108" width="11" style="7" customWidth="1"/>
    <col min="4109" max="4109" width="2.44140625" style="7" customWidth="1"/>
    <col min="4110" max="4110" width="8.44140625" style="7" customWidth="1"/>
    <col min="4111" max="4111" width="1.44140625" style="7" customWidth="1"/>
    <col min="4112" max="4112" width="13.109375" style="7" customWidth="1"/>
    <col min="4113" max="4113" width="1.44140625" style="7" customWidth="1"/>
    <col min="4114" max="4114" width="11" style="7" customWidth="1"/>
    <col min="4115" max="4115" width="1.44140625" style="7" customWidth="1"/>
    <col min="4116" max="4116" width="12.44140625" style="7" bestFit="1" customWidth="1"/>
    <col min="4117" max="4352" width="11.44140625" style="7"/>
    <col min="4353" max="4353" width="3.44140625" style="7" customWidth="1"/>
    <col min="4354" max="4354" width="8.44140625" style="7" customWidth="1"/>
    <col min="4355" max="4355" width="2.44140625" style="7" customWidth="1"/>
    <col min="4356" max="4356" width="9.44140625" style="7" customWidth="1"/>
    <col min="4357" max="4357" width="1.109375" style="7" customWidth="1"/>
    <col min="4358" max="4358" width="11.44140625" style="7"/>
    <col min="4359" max="4359" width="2" style="7" customWidth="1"/>
    <col min="4360" max="4360" width="11.44140625" style="7" bestFit="1"/>
    <col min="4361" max="4361" width="1.88671875" style="7" customWidth="1"/>
    <col min="4362" max="4362" width="8.44140625" style="7" customWidth="1"/>
    <col min="4363" max="4363" width="1.44140625" style="7" customWidth="1"/>
    <col min="4364" max="4364" width="11" style="7" customWidth="1"/>
    <col min="4365" max="4365" width="2.44140625" style="7" customWidth="1"/>
    <col min="4366" max="4366" width="8.44140625" style="7" customWidth="1"/>
    <col min="4367" max="4367" width="1.44140625" style="7" customWidth="1"/>
    <col min="4368" max="4368" width="13.109375" style="7" customWidth="1"/>
    <col min="4369" max="4369" width="1.44140625" style="7" customWidth="1"/>
    <col min="4370" max="4370" width="11" style="7" customWidth="1"/>
    <col min="4371" max="4371" width="1.44140625" style="7" customWidth="1"/>
    <col min="4372" max="4372" width="12.44140625" style="7" bestFit="1" customWidth="1"/>
    <col min="4373" max="4608" width="11.44140625" style="7"/>
    <col min="4609" max="4609" width="3.44140625" style="7" customWidth="1"/>
    <col min="4610" max="4610" width="8.44140625" style="7" customWidth="1"/>
    <col min="4611" max="4611" width="2.44140625" style="7" customWidth="1"/>
    <col min="4612" max="4612" width="9.44140625" style="7" customWidth="1"/>
    <col min="4613" max="4613" width="1.109375" style="7" customWidth="1"/>
    <col min="4614" max="4614" width="11.44140625" style="7"/>
    <col min="4615" max="4615" width="2" style="7" customWidth="1"/>
    <col min="4616" max="4616" width="11.44140625" style="7" bestFit="1"/>
    <col min="4617" max="4617" width="1.88671875" style="7" customWidth="1"/>
    <col min="4618" max="4618" width="8.44140625" style="7" customWidth="1"/>
    <col min="4619" max="4619" width="1.44140625" style="7" customWidth="1"/>
    <col min="4620" max="4620" width="11" style="7" customWidth="1"/>
    <col min="4621" max="4621" width="2.44140625" style="7" customWidth="1"/>
    <col min="4622" max="4622" width="8.44140625" style="7" customWidth="1"/>
    <col min="4623" max="4623" width="1.44140625" style="7" customWidth="1"/>
    <col min="4624" max="4624" width="13.109375" style="7" customWidth="1"/>
    <col min="4625" max="4625" width="1.44140625" style="7" customWidth="1"/>
    <col min="4626" max="4626" width="11" style="7" customWidth="1"/>
    <col min="4627" max="4627" width="1.44140625" style="7" customWidth="1"/>
    <col min="4628" max="4628" width="12.44140625" style="7" bestFit="1" customWidth="1"/>
    <col min="4629" max="4864" width="11.44140625" style="7"/>
    <col min="4865" max="4865" width="3.44140625" style="7" customWidth="1"/>
    <col min="4866" max="4866" width="8.44140625" style="7" customWidth="1"/>
    <col min="4867" max="4867" width="2.44140625" style="7" customWidth="1"/>
    <col min="4868" max="4868" width="9.44140625" style="7" customWidth="1"/>
    <col min="4869" max="4869" width="1.109375" style="7" customWidth="1"/>
    <col min="4870" max="4870" width="11.44140625" style="7"/>
    <col min="4871" max="4871" width="2" style="7" customWidth="1"/>
    <col min="4872" max="4872" width="11.44140625" style="7" bestFit="1"/>
    <col min="4873" max="4873" width="1.88671875" style="7" customWidth="1"/>
    <col min="4874" max="4874" width="8.44140625" style="7" customWidth="1"/>
    <col min="4875" max="4875" width="1.44140625" style="7" customWidth="1"/>
    <col min="4876" max="4876" width="11" style="7" customWidth="1"/>
    <col min="4877" max="4877" width="2.44140625" style="7" customWidth="1"/>
    <col min="4878" max="4878" width="8.44140625" style="7" customWidth="1"/>
    <col min="4879" max="4879" width="1.44140625" style="7" customWidth="1"/>
    <col min="4880" max="4880" width="13.109375" style="7" customWidth="1"/>
    <col min="4881" max="4881" width="1.44140625" style="7" customWidth="1"/>
    <col min="4882" max="4882" width="11" style="7" customWidth="1"/>
    <col min="4883" max="4883" width="1.44140625" style="7" customWidth="1"/>
    <col min="4884" max="4884" width="12.44140625" style="7" bestFit="1" customWidth="1"/>
    <col min="4885" max="5120" width="11.44140625" style="7"/>
    <col min="5121" max="5121" width="3.44140625" style="7" customWidth="1"/>
    <col min="5122" max="5122" width="8.44140625" style="7" customWidth="1"/>
    <col min="5123" max="5123" width="2.44140625" style="7" customWidth="1"/>
    <col min="5124" max="5124" width="9.44140625" style="7" customWidth="1"/>
    <col min="5125" max="5125" width="1.109375" style="7" customWidth="1"/>
    <col min="5126" max="5126" width="11.44140625" style="7"/>
    <col min="5127" max="5127" width="2" style="7" customWidth="1"/>
    <col min="5128" max="5128" width="11.44140625" style="7" bestFit="1"/>
    <col min="5129" max="5129" width="1.88671875" style="7" customWidth="1"/>
    <col min="5130" max="5130" width="8.44140625" style="7" customWidth="1"/>
    <col min="5131" max="5131" width="1.44140625" style="7" customWidth="1"/>
    <col min="5132" max="5132" width="11" style="7" customWidth="1"/>
    <col min="5133" max="5133" width="2.44140625" style="7" customWidth="1"/>
    <col min="5134" max="5134" width="8.44140625" style="7" customWidth="1"/>
    <col min="5135" max="5135" width="1.44140625" style="7" customWidth="1"/>
    <col min="5136" max="5136" width="13.109375" style="7" customWidth="1"/>
    <col min="5137" max="5137" width="1.44140625" style="7" customWidth="1"/>
    <col min="5138" max="5138" width="11" style="7" customWidth="1"/>
    <col min="5139" max="5139" width="1.44140625" style="7" customWidth="1"/>
    <col min="5140" max="5140" width="12.44140625" style="7" bestFit="1" customWidth="1"/>
    <col min="5141" max="5376" width="11.44140625" style="7"/>
    <col min="5377" max="5377" width="3.44140625" style="7" customWidth="1"/>
    <col min="5378" max="5378" width="8.44140625" style="7" customWidth="1"/>
    <col min="5379" max="5379" width="2.44140625" style="7" customWidth="1"/>
    <col min="5380" max="5380" width="9.44140625" style="7" customWidth="1"/>
    <col min="5381" max="5381" width="1.109375" style="7" customWidth="1"/>
    <col min="5382" max="5382" width="11.44140625" style="7"/>
    <col min="5383" max="5383" width="2" style="7" customWidth="1"/>
    <col min="5384" max="5384" width="11.44140625" style="7" bestFit="1"/>
    <col min="5385" max="5385" width="1.88671875" style="7" customWidth="1"/>
    <col min="5386" max="5386" width="8.44140625" style="7" customWidth="1"/>
    <col min="5387" max="5387" width="1.44140625" style="7" customWidth="1"/>
    <col min="5388" max="5388" width="11" style="7" customWidth="1"/>
    <col min="5389" max="5389" width="2.44140625" style="7" customWidth="1"/>
    <col min="5390" max="5390" width="8.44140625" style="7" customWidth="1"/>
    <col min="5391" max="5391" width="1.44140625" style="7" customWidth="1"/>
    <col min="5392" max="5392" width="13.109375" style="7" customWidth="1"/>
    <col min="5393" max="5393" width="1.44140625" style="7" customWidth="1"/>
    <col min="5394" max="5394" width="11" style="7" customWidth="1"/>
    <col min="5395" max="5395" width="1.44140625" style="7" customWidth="1"/>
    <col min="5396" max="5396" width="12.44140625" style="7" bestFit="1" customWidth="1"/>
    <col min="5397" max="5632" width="11.44140625" style="7"/>
    <col min="5633" max="5633" width="3.44140625" style="7" customWidth="1"/>
    <col min="5634" max="5634" width="8.44140625" style="7" customWidth="1"/>
    <col min="5635" max="5635" width="2.44140625" style="7" customWidth="1"/>
    <col min="5636" max="5636" width="9.44140625" style="7" customWidth="1"/>
    <col min="5637" max="5637" width="1.109375" style="7" customWidth="1"/>
    <col min="5638" max="5638" width="11.44140625" style="7"/>
    <col min="5639" max="5639" width="2" style="7" customWidth="1"/>
    <col min="5640" max="5640" width="11.44140625" style="7" bestFit="1"/>
    <col min="5641" max="5641" width="1.88671875" style="7" customWidth="1"/>
    <col min="5642" max="5642" width="8.44140625" style="7" customWidth="1"/>
    <col min="5643" max="5643" width="1.44140625" style="7" customWidth="1"/>
    <col min="5644" max="5644" width="11" style="7" customWidth="1"/>
    <col min="5645" max="5645" width="2.44140625" style="7" customWidth="1"/>
    <col min="5646" max="5646" width="8.44140625" style="7" customWidth="1"/>
    <col min="5647" max="5647" width="1.44140625" style="7" customWidth="1"/>
    <col min="5648" max="5648" width="13.109375" style="7" customWidth="1"/>
    <col min="5649" max="5649" width="1.44140625" style="7" customWidth="1"/>
    <col min="5650" max="5650" width="11" style="7" customWidth="1"/>
    <col min="5651" max="5651" width="1.44140625" style="7" customWidth="1"/>
    <col min="5652" max="5652" width="12.44140625" style="7" bestFit="1" customWidth="1"/>
    <col min="5653" max="5888" width="11.44140625" style="7"/>
    <col min="5889" max="5889" width="3.44140625" style="7" customWidth="1"/>
    <col min="5890" max="5890" width="8.44140625" style="7" customWidth="1"/>
    <col min="5891" max="5891" width="2.44140625" style="7" customWidth="1"/>
    <col min="5892" max="5892" width="9.44140625" style="7" customWidth="1"/>
    <col min="5893" max="5893" width="1.109375" style="7" customWidth="1"/>
    <col min="5894" max="5894" width="11.44140625" style="7"/>
    <col min="5895" max="5895" width="2" style="7" customWidth="1"/>
    <col min="5896" max="5896" width="11.44140625" style="7" bestFit="1"/>
    <col min="5897" max="5897" width="1.88671875" style="7" customWidth="1"/>
    <col min="5898" max="5898" width="8.44140625" style="7" customWidth="1"/>
    <col min="5899" max="5899" width="1.44140625" style="7" customWidth="1"/>
    <col min="5900" max="5900" width="11" style="7" customWidth="1"/>
    <col min="5901" max="5901" width="2.44140625" style="7" customWidth="1"/>
    <col min="5902" max="5902" width="8.44140625" style="7" customWidth="1"/>
    <col min="5903" max="5903" width="1.44140625" style="7" customWidth="1"/>
    <col min="5904" max="5904" width="13.109375" style="7" customWidth="1"/>
    <col min="5905" max="5905" width="1.44140625" style="7" customWidth="1"/>
    <col min="5906" max="5906" width="11" style="7" customWidth="1"/>
    <col min="5907" max="5907" width="1.44140625" style="7" customWidth="1"/>
    <col min="5908" max="5908" width="12.44140625" style="7" bestFit="1" customWidth="1"/>
    <col min="5909" max="6144" width="11.44140625" style="7"/>
    <col min="6145" max="6145" width="3.44140625" style="7" customWidth="1"/>
    <col min="6146" max="6146" width="8.44140625" style="7" customWidth="1"/>
    <col min="6147" max="6147" width="2.44140625" style="7" customWidth="1"/>
    <col min="6148" max="6148" width="9.44140625" style="7" customWidth="1"/>
    <col min="6149" max="6149" width="1.109375" style="7" customWidth="1"/>
    <col min="6150" max="6150" width="11.44140625" style="7"/>
    <col min="6151" max="6151" width="2" style="7" customWidth="1"/>
    <col min="6152" max="6152" width="11.44140625" style="7" bestFit="1"/>
    <col min="6153" max="6153" width="1.88671875" style="7" customWidth="1"/>
    <col min="6154" max="6154" width="8.44140625" style="7" customWidth="1"/>
    <col min="6155" max="6155" width="1.44140625" style="7" customWidth="1"/>
    <col min="6156" max="6156" width="11" style="7" customWidth="1"/>
    <col min="6157" max="6157" width="2.44140625" style="7" customWidth="1"/>
    <col min="6158" max="6158" width="8.44140625" style="7" customWidth="1"/>
    <col min="6159" max="6159" width="1.44140625" style="7" customWidth="1"/>
    <col min="6160" max="6160" width="13.109375" style="7" customWidth="1"/>
    <col min="6161" max="6161" width="1.44140625" style="7" customWidth="1"/>
    <col min="6162" max="6162" width="11" style="7" customWidth="1"/>
    <col min="6163" max="6163" width="1.44140625" style="7" customWidth="1"/>
    <col min="6164" max="6164" width="12.44140625" style="7" bestFit="1" customWidth="1"/>
    <col min="6165" max="6400" width="11.44140625" style="7"/>
    <col min="6401" max="6401" width="3.44140625" style="7" customWidth="1"/>
    <col min="6402" max="6402" width="8.44140625" style="7" customWidth="1"/>
    <col min="6403" max="6403" width="2.44140625" style="7" customWidth="1"/>
    <col min="6404" max="6404" width="9.44140625" style="7" customWidth="1"/>
    <col min="6405" max="6405" width="1.109375" style="7" customWidth="1"/>
    <col min="6406" max="6406" width="11.44140625" style="7"/>
    <col min="6407" max="6407" width="2" style="7" customWidth="1"/>
    <col min="6408" max="6408" width="11.44140625" style="7" bestFit="1"/>
    <col min="6409" max="6409" width="1.88671875" style="7" customWidth="1"/>
    <col min="6410" max="6410" width="8.44140625" style="7" customWidth="1"/>
    <col min="6411" max="6411" width="1.44140625" style="7" customWidth="1"/>
    <col min="6412" max="6412" width="11" style="7" customWidth="1"/>
    <col min="6413" max="6413" width="2.44140625" style="7" customWidth="1"/>
    <col min="6414" max="6414" width="8.44140625" style="7" customWidth="1"/>
    <col min="6415" max="6415" width="1.44140625" style="7" customWidth="1"/>
    <col min="6416" max="6416" width="13.109375" style="7" customWidth="1"/>
    <col min="6417" max="6417" width="1.44140625" style="7" customWidth="1"/>
    <col min="6418" max="6418" width="11" style="7" customWidth="1"/>
    <col min="6419" max="6419" width="1.44140625" style="7" customWidth="1"/>
    <col min="6420" max="6420" width="12.44140625" style="7" bestFit="1" customWidth="1"/>
    <col min="6421" max="6656" width="11.44140625" style="7"/>
    <col min="6657" max="6657" width="3.44140625" style="7" customWidth="1"/>
    <col min="6658" max="6658" width="8.44140625" style="7" customWidth="1"/>
    <col min="6659" max="6659" width="2.44140625" style="7" customWidth="1"/>
    <col min="6660" max="6660" width="9.44140625" style="7" customWidth="1"/>
    <col min="6661" max="6661" width="1.109375" style="7" customWidth="1"/>
    <col min="6662" max="6662" width="11.44140625" style="7"/>
    <col min="6663" max="6663" width="2" style="7" customWidth="1"/>
    <col min="6664" max="6664" width="11.44140625" style="7" bestFit="1"/>
    <col min="6665" max="6665" width="1.88671875" style="7" customWidth="1"/>
    <col min="6666" max="6666" width="8.44140625" style="7" customWidth="1"/>
    <col min="6667" max="6667" width="1.44140625" style="7" customWidth="1"/>
    <col min="6668" max="6668" width="11" style="7" customWidth="1"/>
    <col min="6669" max="6669" width="2.44140625" style="7" customWidth="1"/>
    <col min="6670" max="6670" width="8.44140625" style="7" customWidth="1"/>
    <col min="6671" max="6671" width="1.44140625" style="7" customWidth="1"/>
    <col min="6672" max="6672" width="13.109375" style="7" customWidth="1"/>
    <col min="6673" max="6673" width="1.44140625" style="7" customWidth="1"/>
    <col min="6674" max="6674" width="11" style="7" customWidth="1"/>
    <col min="6675" max="6675" width="1.44140625" style="7" customWidth="1"/>
    <col min="6676" max="6676" width="12.44140625" style="7" bestFit="1" customWidth="1"/>
    <col min="6677" max="6912" width="11.44140625" style="7"/>
    <col min="6913" max="6913" width="3.44140625" style="7" customWidth="1"/>
    <col min="6914" max="6914" width="8.44140625" style="7" customWidth="1"/>
    <col min="6915" max="6915" width="2.44140625" style="7" customWidth="1"/>
    <col min="6916" max="6916" width="9.44140625" style="7" customWidth="1"/>
    <col min="6917" max="6917" width="1.109375" style="7" customWidth="1"/>
    <col min="6918" max="6918" width="11.44140625" style="7"/>
    <col min="6919" max="6919" width="2" style="7" customWidth="1"/>
    <col min="6920" max="6920" width="11.44140625" style="7" bestFit="1"/>
    <col min="6921" max="6921" width="1.88671875" style="7" customWidth="1"/>
    <col min="6922" max="6922" width="8.44140625" style="7" customWidth="1"/>
    <col min="6923" max="6923" width="1.44140625" style="7" customWidth="1"/>
    <col min="6924" max="6924" width="11" style="7" customWidth="1"/>
    <col min="6925" max="6925" width="2.44140625" style="7" customWidth="1"/>
    <col min="6926" max="6926" width="8.44140625" style="7" customWidth="1"/>
    <col min="6927" max="6927" width="1.44140625" style="7" customWidth="1"/>
    <col min="6928" max="6928" width="13.109375" style="7" customWidth="1"/>
    <col min="6929" max="6929" width="1.44140625" style="7" customWidth="1"/>
    <col min="6930" max="6930" width="11" style="7" customWidth="1"/>
    <col min="6931" max="6931" width="1.44140625" style="7" customWidth="1"/>
    <col min="6932" max="6932" width="12.44140625" style="7" bestFit="1" customWidth="1"/>
    <col min="6933" max="7168" width="11.44140625" style="7"/>
    <col min="7169" max="7169" width="3.44140625" style="7" customWidth="1"/>
    <col min="7170" max="7170" width="8.44140625" style="7" customWidth="1"/>
    <col min="7171" max="7171" width="2.44140625" style="7" customWidth="1"/>
    <col min="7172" max="7172" width="9.44140625" style="7" customWidth="1"/>
    <col min="7173" max="7173" width="1.109375" style="7" customWidth="1"/>
    <col min="7174" max="7174" width="11.44140625" style="7"/>
    <col min="7175" max="7175" width="2" style="7" customWidth="1"/>
    <col min="7176" max="7176" width="11.44140625" style="7" bestFit="1"/>
    <col min="7177" max="7177" width="1.88671875" style="7" customWidth="1"/>
    <col min="7178" max="7178" width="8.44140625" style="7" customWidth="1"/>
    <col min="7179" max="7179" width="1.44140625" style="7" customWidth="1"/>
    <col min="7180" max="7180" width="11" style="7" customWidth="1"/>
    <col min="7181" max="7181" width="2.44140625" style="7" customWidth="1"/>
    <col min="7182" max="7182" width="8.44140625" style="7" customWidth="1"/>
    <col min="7183" max="7183" width="1.44140625" style="7" customWidth="1"/>
    <col min="7184" max="7184" width="13.109375" style="7" customWidth="1"/>
    <col min="7185" max="7185" width="1.44140625" style="7" customWidth="1"/>
    <col min="7186" max="7186" width="11" style="7" customWidth="1"/>
    <col min="7187" max="7187" width="1.44140625" style="7" customWidth="1"/>
    <col min="7188" max="7188" width="12.44140625" style="7" bestFit="1" customWidth="1"/>
    <col min="7189" max="7424" width="11.44140625" style="7"/>
    <col min="7425" max="7425" width="3.44140625" style="7" customWidth="1"/>
    <col min="7426" max="7426" width="8.44140625" style="7" customWidth="1"/>
    <col min="7427" max="7427" width="2.44140625" style="7" customWidth="1"/>
    <col min="7428" max="7428" width="9.44140625" style="7" customWidth="1"/>
    <col min="7429" max="7429" width="1.109375" style="7" customWidth="1"/>
    <col min="7430" max="7430" width="11.44140625" style="7"/>
    <col min="7431" max="7431" width="2" style="7" customWidth="1"/>
    <col min="7432" max="7432" width="11.44140625" style="7" bestFit="1"/>
    <col min="7433" max="7433" width="1.88671875" style="7" customWidth="1"/>
    <col min="7434" max="7434" width="8.44140625" style="7" customWidth="1"/>
    <col min="7435" max="7435" width="1.44140625" style="7" customWidth="1"/>
    <col min="7436" max="7436" width="11" style="7" customWidth="1"/>
    <col min="7437" max="7437" width="2.44140625" style="7" customWidth="1"/>
    <col min="7438" max="7438" width="8.44140625" style="7" customWidth="1"/>
    <col min="7439" max="7439" width="1.44140625" style="7" customWidth="1"/>
    <col min="7440" max="7440" width="13.109375" style="7" customWidth="1"/>
    <col min="7441" max="7441" width="1.44140625" style="7" customWidth="1"/>
    <col min="7442" max="7442" width="11" style="7" customWidth="1"/>
    <col min="7443" max="7443" width="1.44140625" style="7" customWidth="1"/>
    <col min="7444" max="7444" width="12.44140625" style="7" bestFit="1" customWidth="1"/>
    <col min="7445" max="7680" width="11.44140625" style="7"/>
    <col min="7681" max="7681" width="3.44140625" style="7" customWidth="1"/>
    <col min="7682" max="7682" width="8.44140625" style="7" customWidth="1"/>
    <col min="7683" max="7683" width="2.44140625" style="7" customWidth="1"/>
    <col min="7684" max="7684" width="9.44140625" style="7" customWidth="1"/>
    <col min="7685" max="7685" width="1.109375" style="7" customWidth="1"/>
    <col min="7686" max="7686" width="11.44140625" style="7"/>
    <col min="7687" max="7687" width="2" style="7" customWidth="1"/>
    <col min="7688" max="7688" width="11.44140625" style="7" bestFit="1"/>
    <col min="7689" max="7689" width="1.88671875" style="7" customWidth="1"/>
    <col min="7690" max="7690" width="8.44140625" style="7" customWidth="1"/>
    <col min="7691" max="7691" width="1.44140625" style="7" customWidth="1"/>
    <col min="7692" max="7692" width="11" style="7" customWidth="1"/>
    <col min="7693" max="7693" width="2.44140625" style="7" customWidth="1"/>
    <col min="7694" max="7694" width="8.44140625" style="7" customWidth="1"/>
    <col min="7695" max="7695" width="1.44140625" style="7" customWidth="1"/>
    <col min="7696" max="7696" width="13.109375" style="7" customWidth="1"/>
    <col min="7697" max="7697" width="1.44140625" style="7" customWidth="1"/>
    <col min="7698" max="7698" width="11" style="7" customWidth="1"/>
    <col min="7699" max="7699" width="1.44140625" style="7" customWidth="1"/>
    <col min="7700" max="7700" width="12.44140625" style="7" bestFit="1" customWidth="1"/>
    <col min="7701" max="7936" width="11.44140625" style="7"/>
    <col min="7937" max="7937" width="3.44140625" style="7" customWidth="1"/>
    <col min="7938" max="7938" width="8.44140625" style="7" customWidth="1"/>
    <col min="7939" max="7939" width="2.44140625" style="7" customWidth="1"/>
    <col min="7940" max="7940" width="9.44140625" style="7" customWidth="1"/>
    <col min="7941" max="7941" width="1.109375" style="7" customWidth="1"/>
    <col min="7942" max="7942" width="11.44140625" style="7"/>
    <col min="7943" max="7943" width="2" style="7" customWidth="1"/>
    <col min="7944" max="7944" width="11.44140625" style="7" bestFit="1"/>
    <col min="7945" max="7945" width="1.88671875" style="7" customWidth="1"/>
    <col min="7946" max="7946" width="8.44140625" style="7" customWidth="1"/>
    <col min="7947" max="7947" width="1.44140625" style="7" customWidth="1"/>
    <col min="7948" max="7948" width="11" style="7" customWidth="1"/>
    <col min="7949" max="7949" width="2.44140625" style="7" customWidth="1"/>
    <col min="7950" max="7950" width="8.44140625" style="7" customWidth="1"/>
    <col min="7951" max="7951" width="1.44140625" style="7" customWidth="1"/>
    <col min="7952" max="7952" width="13.109375" style="7" customWidth="1"/>
    <col min="7953" max="7953" width="1.44140625" style="7" customWidth="1"/>
    <col min="7954" max="7954" width="11" style="7" customWidth="1"/>
    <col min="7955" max="7955" width="1.44140625" style="7" customWidth="1"/>
    <col min="7956" max="7956" width="12.44140625" style="7" bestFit="1" customWidth="1"/>
    <col min="7957" max="8192" width="11.44140625" style="7"/>
    <col min="8193" max="8193" width="3.44140625" style="7" customWidth="1"/>
    <col min="8194" max="8194" width="8.44140625" style="7" customWidth="1"/>
    <col min="8195" max="8195" width="2.44140625" style="7" customWidth="1"/>
    <col min="8196" max="8196" width="9.44140625" style="7" customWidth="1"/>
    <col min="8197" max="8197" width="1.109375" style="7" customWidth="1"/>
    <col min="8198" max="8198" width="11.44140625" style="7"/>
    <col min="8199" max="8199" width="2" style="7" customWidth="1"/>
    <col min="8200" max="8200" width="11.44140625" style="7" bestFit="1"/>
    <col min="8201" max="8201" width="1.88671875" style="7" customWidth="1"/>
    <col min="8202" max="8202" width="8.44140625" style="7" customWidth="1"/>
    <col min="8203" max="8203" width="1.44140625" style="7" customWidth="1"/>
    <col min="8204" max="8204" width="11" style="7" customWidth="1"/>
    <col min="8205" max="8205" width="2.44140625" style="7" customWidth="1"/>
    <col min="8206" max="8206" width="8.44140625" style="7" customWidth="1"/>
    <col min="8207" max="8207" width="1.44140625" style="7" customWidth="1"/>
    <col min="8208" max="8208" width="13.109375" style="7" customWidth="1"/>
    <col min="8209" max="8209" width="1.44140625" style="7" customWidth="1"/>
    <col min="8210" max="8210" width="11" style="7" customWidth="1"/>
    <col min="8211" max="8211" width="1.44140625" style="7" customWidth="1"/>
    <col min="8212" max="8212" width="12.44140625" style="7" bestFit="1" customWidth="1"/>
    <col min="8213" max="8448" width="11.44140625" style="7"/>
    <col min="8449" max="8449" width="3.44140625" style="7" customWidth="1"/>
    <col min="8450" max="8450" width="8.44140625" style="7" customWidth="1"/>
    <col min="8451" max="8451" width="2.44140625" style="7" customWidth="1"/>
    <col min="8452" max="8452" width="9.44140625" style="7" customWidth="1"/>
    <col min="8453" max="8453" width="1.109375" style="7" customWidth="1"/>
    <col min="8454" max="8454" width="11.44140625" style="7"/>
    <col min="8455" max="8455" width="2" style="7" customWidth="1"/>
    <col min="8456" max="8456" width="11.44140625" style="7" bestFit="1"/>
    <col min="8457" max="8457" width="1.88671875" style="7" customWidth="1"/>
    <col min="8458" max="8458" width="8.44140625" style="7" customWidth="1"/>
    <col min="8459" max="8459" width="1.44140625" style="7" customWidth="1"/>
    <col min="8460" max="8460" width="11" style="7" customWidth="1"/>
    <col min="8461" max="8461" width="2.44140625" style="7" customWidth="1"/>
    <col min="8462" max="8462" width="8.44140625" style="7" customWidth="1"/>
    <col min="8463" max="8463" width="1.44140625" style="7" customWidth="1"/>
    <col min="8464" max="8464" width="13.109375" style="7" customWidth="1"/>
    <col min="8465" max="8465" width="1.44140625" style="7" customWidth="1"/>
    <col min="8466" max="8466" width="11" style="7" customWidth="1"/>
    <col min="8467" max="8467" width="1.44140625" style="7" customWidth="1"/>
    <col min="8468" max="8468" width="12.44140625" style="7" bestFit="1" customWidth="1"/>
    <col min="8469" max="8704" width="11.44140625" style="7"/>
    <col min="8705" max="8705" width="3.44140625" style="7" customWidth="1"/>
    <col min="8706" max="8706" width="8.44140625" style="7" customWidth="1"/>
    <col min="8707" max="8707" width="2.44140625" style="7" customWidth="1"/>
    <col min="8708" max="8708" width="9.44140625" style="7" customWidth="1"/>
    <col min="8709" max="8709" width="1.109375" style="7" customWidth="1"/>
    <col min="8710" max="8710" width="11.44140625" style="7"/>
    <col min="8711" max="8711" width="2" style="7" customWidth="1"/>
    <col min="8712" max="8712" width="11.44140625" style="7" bestFit="1"/>
    <col min="8713" max="8713" width="1.88671875" style="7" customWidth="1"/>
    <col min="8714" max="8714" width="8.44140625" style="7" customWidth="1"/>
    <col min="8715" max="8715" width="1.44140625" style="7" customWidth="1"/>
    <col min="8716" max="8716" width="11" style="7" customWidth="1"/>
    <col min="8717" max="8717" width="2.44140625" style="7" customWidth="1"/>
    <col min="8718" max="8718" width="8.44140625" style="7" customWidth="1"/>
    <col min="8719" max="8719" width="1.44140625" style="7" customWidth="1"/>
    <col min="8720" max="8720" width="13.109375" style="7" customWidth="1"/>
    <col min="8721" max="8721" width="1.44140625" style="7" customWidth="1"/>
    <col min="8722" max="8722" width="11" style="7" customWidth="1"/>
    <col min="8723" max="8723" width="1.44140625" style="7" customWidth="1"/>
    <col min="8724" max="8724" width="12.44140625" style="7" bestFit="1" customWidth="1"/>
    <col min="8725" max="8960" width="11.44140625" style="7"/>
    <col min="8961" max="8961" width="3.44140625" style="7" customWidth="1"/>
    <col min="8962" max="8962" width="8.44140625" style="7" customWidth="1"/>
    <col min="8963" max="8963" width="2.44140625" style="7" customWidth="1"/>
    <col min="8964" max="8964" width="9.44140625" style="7" customWidth="1"/>
    <col min="8965" max="8965" width="1.109375" style="7" customWidth="1"/>
    <col min="8966" max="8966" width="11.44140625" style="7"/>
    <col min="8967" max="8967" width="2" style="7" customWidth="1"/>
    <col min="8968" max="8968" width="11.44140625" style="7" bestFit="1"/>
    <col min="8969" max="8969" width="1.88671875" style="7" customWidth="1"/>
    <col min="8970" max="8970" width="8.44140625" style="7" customWidth="1"/>
    <col min="8971" max="8971" width="1.44140625" style="7" customWidth="1"/>
    <col min="8972" max="8972" width="11" style="7" customWidth="1"/>
    <col min="8973" max="8973" width="2.44140625" style="7" customWidth="1"/>
    <col min="8974" max="8974" width="8.44140625" style="7" customWidth="1"/>
    <col min="8975" max="8975" width="1.44140625" style="7" customWidth="1"/>
    <col min="8976" max="8976" width="13.109375" style="7" customWidth="1"/>
    <col min="8977" max="8977" width="1.44140625" style="7" customWidth="1"/>
    <col min="8978" max="8978" width="11" style="7" customWidth="1"/>
    <col min="8979" max="8979" width="1.44140625" style="7" customWidth="1"/>
    <col min="8980" max="8980" width="12.44140625" style="7" bestFit="1" customWidth="1"/>
    <col min="8981" max="9216" width="11.44140625" style="7"/>
    <col min="9217" max="9217" width="3.44140625" style="7" customWidth="1"/>
    <col min="9218" max="9218" width="8.44140625" style="7" customWidth="1"/>
    <col min="9219" max="9219" width="2.44140625" style="7" customWidth="1"/>
    <col min="9220" max="9220" width="9.44140625" style="7" customWidth="1"/>
    <col min="9221" max="9221" width="1.109375" style="7" customWidth="1"/>
    <col min="9222" max="9222" width="11.44140625" style="7"/>
    <col min="9223" max="9223" width="2" style="7" customWidth="1"/>
    <col min="9224" max="9224" width="11.44140625" style="7" bestFit="1"/>
    <col min="9225" max="9225" width="1.88671875" style="7" customWidth="1"/>
    <col min="9226" max="9226" width="8.44140625" style="7" customWidth="1"/>
    <col min="9227" max="9227" width="1.44140625" style="7" customWidth="1"/>
    <col min="9228" max="9228" width="11" style="7" customWidth="1"/>
    <col min="9229" max="9229" width="2.44140625" style="7" customWidth="1"/>
    <col min="9230" max="9230" width="8.44140625" style="7" customWidth="1"/>
    <col min="9231" max="9231" width="1.44140625" style="7" customWidth="1"/>
    <col min="9232" max="9232" width="13.109375" style="7" customWidth="1"/>
    <col min="9233" max="9233" width="1.44140625" style="7" customWidth="1"/>
    <col min="9234" max="9234" width="11" style="7" customWidth="1"/>
    <col min="9235" max="9235" width="1.44140625" style="7" customWidth="1"/>
    <col min="9236" max="9236" width="12.44140625" style="7" bestFit="1" customWidth="1"/>
    <col min="9237" max="9472" width="11.44140625" style="7"/>
    <col min="9473" max="9473" width="3.44140625" style="7" customWidth="1"/>
    <col min="9474" max="9474" width="8.44140625" style="7" customWidth="1"/>
    <col min="9475" max="9475" width="2.44140625" style="7" customWidth="1"/>
    <col min="9476" max="9476" width="9.44140625" style="7" customWidth="1"/>
    <col min="9477" max="9477" width="1.109375" style="7" customWidth="1"/>
    <col min="9478" max="9478" width="11.44140625" style="7"/>
    <col min="9479" max="9479" width="2" style="7" customWidth="1"/>
    <col min="9480" max="9480" width="11.44140625" style="7" bestFit="1"/>
    <col min="9481" max="9481" width="1.88671875" style="7" customWidth="1"/>
    <col min="9482" max="9482" width="8.44140625" style="7" customWidth="1"/>
    <col min="9483" max="9483" width="1.44140625" style="7" customWidth="1"/>
    <col min="9484" max="9484" width="11" style="7" customWidth="1"/>
    <col min="9485" max="9485" width="2.44140625" style="7" customWidth="1"/>
    <col min="9486" max="9486" width="8.44140625" style="7" customWidth="1"/>
    <col min="9487" max="9487" width="1.44140625" style="7" customWidth="1"/>
    <col min="9488" max="9488" width="13.109375" style="7" customWidth="1"/>
    <col min="9489" max="9489" width="1.44140625" style="7" customWidth="1"/>
    <col min="9490" max="9490" width="11" style="7" customWidth="1"/>
    <col min="9491" max="9491" width="1.44140625" style="7" customWidth="1"/>
    <col min="9492" max="9492" width="12.44140625" style="7" bestFit="1" customWidth="1"/>
    <col min="9493" max="9728" width="11.44140625" style="7"/>
    <col min="9729" max="9729" width="3.44140625" style="7" customWidth="1"/>
    <col min="9730" max="9730" width="8.44140625" style="7" customWidth="1"/>
    <col min="9731" max="9731" width="2.44140625" style="7" customWidth="1"/>
    <col min="9732" max="9732" width="9.44140625" style="7" customWidth="1"/>
    <col min="9733" max="9733" width="1.109375" style="7" customWidth="1"/>
    <col min="9734" max="9734" width="11.44140625" style="7"/>
    <col min="9735" max="9735" width="2" style="7" customWidth="1"/>
    <col min="9736" max="9736" width="11.44140625" style="7" bestFit="1"/>
    <col min="9737" max="9737" width="1.88671875" style="7" customWidth="1"/>
    <col min="9738" max="9738" width="8.44140625" style="7" customWidth="1"/>
    <col min="9739" max="9739" width="1.44140625" style="7" customWidth="1"/>
    <col min="9740" max="9740" width="11" style="7" customWidth="1"/>
    <col min="9741" max="9741" width="2.44140625" style="7" customWidth="1"/>
    <col min="9742" max="9742" width="8.44140625" style="7" customWidth="1"/>
    <col min="9743" max="9743" width="1.44140625" style="7" customWidth="1"/>
    <col min="9744" max="9744" width="13.109375" style="7" customWidth="1"/>
    <col min="9745" max="9745" width="1.44140625" style="7" customWidth="1"/>
    <col min="9746" max="9746" width="11" style="7" customWidth="1"/>
    <col min="9747" max="9747" width="1.44140625" style="7" customWidth="1"/>
    <col min="9748" max="9748" width="12.44140625" style="7" bestFit="1" customWidth="1"/>
    <col min="9749" max="9984" width="11.44140625" style="7"/>
    <col min="9985" max="9985" width="3.44140625" style="7" customWidth="1"/>
    <col min="9986" max="9986" width="8.44140625" style="7" customWidth="1"/>
    <col min="9987" max="9987" width="2.44140625" style="7" customWidth="1"/>
    <col min="9988" max="9988" width="9.44140625" style="7" customWidth="1"/>
    <col min="9989" max="9989" width="1.109375" style="7" customWidth="1"/>
    <col min="9990" max="9990" width="11.44140625" style="7"/>
    <col min="9991" max="9991" width="2" style="7" customWidth="1"/>
    <col min="9992" max="9992" width="11.44140625" style="7" bestFit="1"/>
    <col min="9993" max="9993" width="1.88671875" style="7" customWidth="1"/>
    <col min="9994" max="9994" width="8.44140625" style="7" customWidth="1"/>
    <col min="9995" max="9995" width="1.44140625" style="7" customWidth="1"/>
    <col min="9996" max="9996" width="11" style="7" customWidth="1"/>
    <col min="9997" max="9997" width="2.44140625" style="7" customWidth="1"/>
    <col min="9998" max="9998" width="8.44140625" style="7" customWidth="1"/>
    <col min="9999" max="9999" width="1.44140625" style="7" customWidth="1"/>
    <col min="10000" max="10000" width="13.109375" style="7" customWidth="1"/>
    <col min="10001" max="10001" width="1.44140625" style="7" customWidth="1"/>
    <col min="10002" max="10002" width="11" style="7" customWidth="1"/>
    <col min="10003" max="10003" width="1.44140625" style="7" customWidth="1"/>
    <col min="10004" max="10004" width="12.44140625" style="7" bestFit="1" customWidth="1"/>
    <col min="10005" max="10240" width="11.44140625" style="7"/>
    <col min="10241" max="10241" width="3.44140625" style="7" customWidth="1"/>
    <col min="10242" max="10242" width="8.44140625" style="7" customWidth="1"/>
    <col min="10243" max="10243" width="2.44140625" style="7" customWidth="1"/>
    <col min="10244" max="10244" width="9.44140625" style="7" customWidth="1"/>
    <col min="10245" max="10245" width="1.109375" style="7" customWidth="1"/>
    <col min="10246" max="10246" width="11.44140625" style="7"/>
    <col min="10247" max="10247" width="2" style="7" customWidth="1"/>
    <col min="10248" max="10248" width="11.44140625" style="7" bestFit="1"/>
    <col min="10249" max="10249" width="1.88671875" style="7" customWidth="1"/>
    <col min="10250" max="10250" width="8.44140625" style="7" customWidth="1"/>
    <col min="10251" max="10251" width="1.44140625" style="7" customWidth="1"/>
    <col min="10252" max="10252" width="11" style="7" customWidth="1"/>
    <col min="10253" max="10253" width="2.44140625" style="7" customWidth="1"/>
    <col min="10254" max="10254" width="8.44140625" style="7" customWidth="1"/>
    <col min="10255" max="10255" width="1.44140625" style="7" customWidth="1"/>
    <col min="10256" max="10256" width="13.109375" style="7" customWidth="1"/>
    <col min="10257" max="10257" width="1.44140625" style="7" customWidth="1"/>
    <col min="10258" max="10258" width="11" style="7" customWidth="1"/>
    <col min="10259" max="10259" width="1.44140625" style="7" customWidth="1"/>
    <col min="10260" max="10260" width="12.44140625" style="7" bestFit="1" customWidth="1"/>
    <col min="10261" max="10496" width="11.44140625" style="7"/>
    <col min="10497" max="10497" width="3.44140625" style="7" customWidth="1"/>
    <col min="10498" max="10498" width="8.44140625" style="7" customWidth="1"/>
    <col min="10499" max="10499" width="2.44140625" style="7" customWidth="1"/>
    <col min="10500" max="10500" width="9.44140625" style="7" customWidth="1"/>
    <col min="10501" max="10501" width="1.109375" style="7" customWidth="1"/>
    <col min="10502" max="10502" width="11.44140625" style="7"/>
    <col min="10503" max="10503" width="2" style="7" customWidth="1"/>
    <col min="10504" max="10504" width="11.44140625" style="7" bestFit="1"/>
    <col min="10505" max="10505" width="1.88671875" style="7" customWidth="1"/>
    <col min="10506" max="10506" width="8.44140625" style="7" customWidth="1"/>
    <col min="10507" max="10507" width="1.44140625" style="7" customWidth="1"/>
    <col min="10508" max="10508" width="11" style="7" customWidth="1"/>
    <col min="10509" max="10509" width="2.44140625" style="7" customWidth="1"/>
    <col min="10510" max="10510" width="8.44140625" style="7" customWidth="1"/>
    <col min="10511" max="10511" width="1.44140625" style="7" customWidth="1"/>
    <col min="10512" max="10512" width="13.109375" style="7" customWidth="1"/>
    <col min="10513" max="10513" width="1.44140625" style="7" customWidth="1"/>
    <col min="10514" max="10514" width="11" style="7" customWidth="1"/>
    <col min="10515" max="10515" width="1.44140625" style="7" customWidth="1"/>
    <col min="10516" max="10516" width="12.44140625" style="7" bestFit="1" customWidth="1"/>
    <col min="10517" max="10752" width="11.44140625" style="7"/>
    <col min="10753" max="10753" width="3.44140625" style="7" customWidth="1"/>
    <col min="10754" max="10754" width="8.44140625" style="7" customWidth="1"/>
    <col min="10755" max="10755" width="2.44140625" style="7" customWidth="1"/>
    <col min="10756" max="10756" width="9.44140625" style="7" customWidth="1"/>
    <col min="10757" max="10757" width="1.109375" style="7" customWidth="1"/>
    <col min="10758" max="10758" width="11.44140625" style="7"/>
    <col min="10759" max="10759" width="2" style="7" customWidth="1"/>
    <col min="10760" max="10760" width="11.44140625" style="7" bestFit="1"/>
    <col min="10761" max="10761" width="1.88671875" style="7" customWidth="1"/>
    <col min="10762" max="10762" width="8.44140625" style="7" customWidth="1"/>
    <col min="10763" max="10763" width="1.44140625" style="7" customWidth="1"/>
    <col min="10764" max="10764" width="11" style="7" customWidth="1"/>
    <col min="10765" max="10765" width="2.44140625" style="7" customWidth="1"/>
    <col min="10766" max="10766" width="8.44140625" style="7" customWidth="1"/>
    <col min="10767" max="10767" width="1.44140625" style="7" customWidth="1"/>
    <col min="10768" max="10768" width="13.109375" style="7" customWidth="1"/>
    <col min="10769" max="10769" width="1.44140625" style="7" customWidth="1"/>
    <col min="10770" max="10770" width="11" style="7" customWidth="1"/>
    <col min="10771" max="10771" width="1.44140625" style="7" customWidth="1"/>
    <col min="10772" max="10772" width="12.44140625" style="7" bestFit="1" customWidth="1"/>
    <col min="10773" max="11008" width="11.44140625" style="7"/>
    <col min="11009" max="11009" width="3.44140625" style="7" customWidth="1"/>
    <col min="11010" max="11010" width="8.44140625" style="7" customWidth="1"/>
    <col min="11011" max="11011" width="2.44140625" style="7" customWidth="1"/>
    <col min="11012" max="11012" width="9.44140625" style="7" customWidth="1"/>
    <col min="11013" max="11013" width="1.109375" style="7" customWidth="1"/>
    <col min="11014" max="11014" width="11.44140625" style="7"/>
    <col min="11015" max="11015" width="2" style="7" customWidth="1"/>
    <col min="11016" max="11016" width="11.44140625" style="7" bestFit="1"/>
    <col min="11017" max="11017" width="1.88671875" style="7" customWidth="1"/>
    <col min="11018" max="11018" width="8.44140625" style="7" customWidth="1"/>
    <col min="11019" max="11019" width="1.44140625" style="7" customWidth="1"/>
    <col min="11020" max="11020" width="11" style="7" customWidth="1"/>
    <col min="11021" max="11021" width="2.44140625" style="7" customWidth="1"/>
    <col min="11022" max="11022" width="8.44140625" style="7" customWidth="1"/>
    <col min="11023" max="11023" width="1.44140625" style="7" customWidth="1"/>
    <col min="11024" max="11024" width="13.109375" style="7" customWidth="1"/>
    <col min="11025" max="11025" width="1.44140625" style="7" customWidth="1"/>
    <col min="11026" max="11026" width="11" style="7" customWidth="1"/>
    <col min="11027" max="11027" width="1.44140625" style="7" customWidth="1"/>
    <col min="11028" max="11028" width="12.44140625" style="7" bestFit="1" customWidth="1"/>
    <col min="11029" max="11264" width="11.44140625" style="7"/>
    <col min="11265" max="11265" width="3.44140625" style="7" customWidth="1"/>
    <col min="11266" max="11266" width="8.44140625" style="7" customWidth="1"/>
    <col min="11267" max="11267" width="2.44140625" style="7" customWidth="1"/>
    <col min="11268" max="11268" width="9.44140625" style="7" customWidth="1"/>
    <col min="11269" max="11269" width="1.109375" style="7" customWidth="1"/>
    <col min="11270" max="11270" width="11.44140625" style="7"/>
    <col min="11271" max="11271" width="2" style="7" customWidth="1"/>
    <col min="11272" max="11272" width="11.44140625" style="7" bestFit="1"/>
    <col min="11273" max="11273" width="1.88671875" style="7" customWidth="1"/>
    <col min="11274" max="11274" width="8.44140625" style="7" customWidth="1"/>
    <col min="11275" max="11275" width="1.44140625" style="7" customWidth="1"/>
    <col min="11276" max="11276" width="11" style="7" customWidth="1"/>
    <col min="11277" max="11277" width="2.44140625" style="7" customWidth="1"/>
    <col min="11278" max="11278" width="8.44140625" style="7" customWidth="1"/>
    <col min="11279" max="11279" width="1.44140625" style="7" customWidth="1"/>
    <col min="11280" max="11280" width="13.109375" style="7" customWidth="1"/>
    <col min="11281" max="11281" width="1.44140625" style="7" customWidth="1"/>
    <col min="11282" max="11282" width="11" style="7" customWidth="1"/>
    <col min="11283" max="11283" width="1.44140625" style="7" customWidth="1"/>
    <col min="11284" max="11284" width="12.44140625" style="7" bestFit="1" customWidth="1"/>
    <col min="11285" max="11520" width="11.44140625" style="7"/>
    <col min="11521" max="11521" width="3.44140625" style="7" customWidth="1"/>
    <col min="11522" max="11522" width="8.44140625" style="7" customWidth="1"/>
    <col min="11523" max="11523" width="2.44140625" style="7" customWidth="1"/>
    <col min="11524" max="11524" width="9.44140625" style="7" customWidth="1"/>
    <col min="11525" max="11525" width="1.109375" style="7" customWidth="1"/>
    <col min="11526" max="11526" width="11.44140625" style="7"/>
    <col min="11527" max="11527" width="2" style="7" customWidth="1"/>
    <col min="11528" max="11528" width="11.44140625" style="7" bestFit="1"/>
    <col min="11529" max="11529" width="1.88671875" style="7" customWidth="1"/>
    <col min="11530" max="11530" width="8.44140625" style="7" customWidth="1"/>
    <col min="11531" max="11531" width="1.44140625" style="7" customWidth="1"/>
    <col min="11532" max="11532" width="11" style="7" customWidth="1"/>
    <col min="11533" max="11533" width="2.44140625" style="7" customWidth="1"/>
    <col min="11534" max="11534" width="8.44140625" style="7" customWidth="1"/>
    <col min="11535" max="11535" width="1.44140625" style="7" customWidth="1"/>
    <col min="11536" max="11536" width="13.109375" style="7" customWidth="1"/>
    <col min="11537" max="11537" width="1.44140625" style="7" customWidth="1"/>
    <col min="11538" max="11538" width="11" style="7" customWidth="1"/>
    <col min="11539" max="11539" width="1.44140625" style="7" customWidth="1"/>
    <col min="11540" max="11540" width="12.44140625" style="7" bestFit="1" customWidth="1"/>
    <col min="11541" max="11776" width="11.44140625" style="7"/>
    <col min="11777" max="11777" width="3.44140625" style="7" customWidth="1"/>
    <col min="11778" max="11778" width="8.44140625" style="7" customWidth="1"/>
    <col min="11779" max="11779" width="2.44140625" style="7" customWidth="1"/>
    <col min="11780" max="11780" width="9.44140625" style="7" customWidth="1"/>
    <col min="11781" max="11781" width="1.109375" style="7" customWidth="1"/>
    <col min="11782" max="11782" width="11.44140625" style="7"/>
    <col min="11783" max="11783" width="2" style="7" customWidth="1"/>
    <col min="11784" max="11784" width="11.44140625" style="7" bestFit="1"/>
    <col min="11785" max="11785" width="1.88671875" style="7" customWidth="1"/>
    <col min="11786" max="11786" width="8.44140625" style="7" customWidth="1"/>
    <col min="11787" max="11787" width="1.44140625" style="7" customWidth="1"/>
    <col min="11788" max="11788" width="11" style="7" customWidth="1"/>
    <col min="11789" max="11789" width="2.44140625" style="7" customWidth="1"/>
    <col min="11790" max="11790" width="8.44140625" style="7" customWidth="1"/>
    <col min="11791" max="11791" width="1.44140625" style="7" customWidth="1"/>
    <col min="11792" max="11792" width="13.109375" style="7" customWidth="1"/>
    <col min="11793" max="11793" width="1.44140625" style="7" customWidth="1"/>
    <col min="11794" max="11794" width="11" style="7" customWidth="1"/>
    <col min="11795" max="11795" width="1.44140625" style="7" customWidth="1"/>
    <col min="11796" max="11796" width="12.44140625" style="7" bestFit="1" customWidth="1"/>
    <col min="11797" max="12032" width="11.44140625" style="7"/>
    <col min="12033" max="12033" width="3.44140625" style="7" customWidth="1"/>
    <col min="12034" max="12034" width="8.44140625" style="7" customWidth="1"/>
    <col min="12035" max="12035" width="2.44140625" style="7" customWidth="1"/>
    <col min="12036" max="12036" width="9.44140625" style="7" customWidth="1"/>
    <col min="12037" max="12037" width="1.109375" style="7" customWidth="1"/>
    <col min="12038" max="12038" width="11.44140625" style="7"/>
    <col min="12039" max="12039" width="2" style="7" customWidth="1"/>
    <col min="12040" max="12040" width="11.44140625" style="7" bestFit="1"/>
    <col min="12041" max="12041" width="1.88671875" style="7" customWidth="1"/>
    <col min="12042" max="12042" width="8.44140625" style="7" customWidth="1"/>
    <col min="12043" max="12043" width="1.44140625" style="7" customWidth="1"/>
    <col min="12044" max="12044" width="11" style="7" customWidth="1"/>
    <col min="12045" max="12045" width="2.44140625" style="7" customWidth="1"/>
    <col min="12046" max="12046" width="8.44140625" style="7" customWidth="1"/>
    <col min="12047" max="12047" width="1.44140625" style="7" customWidth="1"/>
    <col min="12048" max="12048" width="13.109375" style="7" customWidth="1"/>
    <col min="12049" max="12049" width="1.44140625" style="7" customWidth="1"/>
    <col min="12050" max="12050" width="11" style="7" customWidth="1"/>
    <col min="12051" max="12051" width="1.44140625" style="7" customWidth="1"/>
    <col min="12052" max="12052" width="12.44140625" style="7" bestFit="1" customWidth="1"/>
    <col min="12053" max="12288" width="11.44140625" style="7"/>
    <col min="12289" max="12289" width="3.44140625" style="7" customWidth="1"/>
    <col min="12290" max="12290" width="8.44140625" style="7" customWidth="1"/>
    <col min="12291" max="12291" width="2.44140625" style="7" customWidth="1"/>
    <col min="12292" max="12292" width="9.44140625" style="7" customWidth="1"/>
    <col min="12293" max="12293" width="1.109375" style="7" customWidth="1"/>
    <col min="12294" max="12294" width="11.44140625" style="7"/>
    <col min="12295" max="12295" width="2" style="7" customWidth="1"/>
    <col min="12296" max="12296" width="11.44140625" style="7" bestFit="1"/>
    <col min="12297" max="12297" width="1.88671875" style="7" customWidth="1"/>
    <col min="12298" max="12298" width="8.44140625" style="7" customWidth="1"/>
    <col min="12299" max="12299" width="1.44140625" style="7" customWidth="1"/>
    <col min="12300" max="12300" width="11" style="7" customWidth="1"/>
    <col min="12301" max="12301" width="2.44140625" style="7" customWidth="1"/>
    <col min="12302" max="12302" width="8.44140625" style="7" customWidth="1"/>
    <col min="12303" max="12303" width="1.44140625" style="7" customWidth="1"/>
    <col min="12304" max="12304" width="13.109375" style="7" customWidth="1"/>
    <col min="12305" max="12305" width="1.44140625" style="7" customWidth="1"/>
    <col min="12306" max="12306" width="11" style="7" customWidth="1"/>
    <col min="12307" max="12307" width="1.44140625" style="7" customWidth="1"/>
    <col min="12308" max="12308" width="12.44140625" style="7" bestFit="1" customWidth="1"/>
    <col min="12309" max="12544" width="11.44140625" style="7"/>
    <col min="12545" max="12545" width="3.44140625" style="7" customWidth="1"/>
    <col min="12546" max="12546" width="8.44140625" style="7" customWidth="1"/>
    <col min="12547" max="12547" width="2.44140625" style="7" customWidth="1"/>
    <col min="12548" max="12548" width="9.44140625" style="7" customWidth="1"/>
    <col min="12549" max="12549" width="1.109375" style="7" customWidth="1"/>
    <col min="12550" max="12550" width="11.44140625" style="7"/>
    <col min="12551" max="12551" width="2" style="7" customWidth="1"/>
    <col min="12552" max="12552" width="11.44140625" style="7" bestFit="1"/>
    <col min="12553" max="12553" width="1.88671875" style="7" customWidth="1"/>
    <col min="12554" max="12554" width="8.44140625" style="7" customWidth="1"/>
    <col min="12555" max="12555" width="1.44140625" style="7" customWidth="1"/>
    <col min="12556" max="12556" width="11" style="7" customWidth="1"/>
    <col min="12557" max="12557" width="2.44140625" style="7" customWidth="1"/>
    <col min="12558" max="12558" width="8.44140625" style="7" customWidth="1"/>
    <col min="12559" max="12559" width="1.44140625" style="7" customWidth="1"/>
    <col min="12560" max="12560" width="13.109375" style="7" customWidth="1"/>
    <col min="12561" max="12561" width="1.44140625" style="7" customWidth="1"/>
    <col min="12562" max="12562" width="11" style="7" customWidth="1"/>
    <col min="12563" max="12563" width="1.44140625" style="7" customWidth="1"/>
    <col min="12564" max="12564" width="12.44140625" style="7" bestFit="1" customWidth="1"/>
    <col min="12565" max="12800" width="11.44140625" style="7"/>
    <col min="12801" max="12801" width="3.44140625" style="7" customWidth="1"/>
    <col min="12802" max="12802" width="8.44140625" style="7" customWidth="1"/>
    <col min="12803" max="12803" width="2.44140625" style="7" customWidth="1"/>
    <col min="12804" max="12804" width="9.44140625" style="7" customWidth="1"/>
    <col min="12805" max="12805" width="1.109375" style="7" customWidth="1"/>
    <col min="12806" max="12806" width="11.44140625" style="7"/>
    <col min="12807" max="12807" width="2" style="7" customWidth="1"/>
    <col min="12808" max="12808" width="11.44140625" style="7" bestFit="1"/>
    <col min="12809" max="12809" width="1.88671875" style="7" customWidth="1"/>
    <col min="12810" max="12810" width="8.44140625" style="7" customWidth="1"/>
    <col min="12811" max="12811" width="1.44140625" style="7" customWidth="1"/>
    <col min="12812" max="12812" width="11" style="7" customWidth="1"/>
    <col min="12813" max="12813" width="2.44140625" style="7" customWidth="1"/>
    <col min="12814" max="12814" width="8.44140625" style="7" customWidth="1"/>
    <col min="12815" max="12815" width="1.44140625" style="7" customWidth="1"/>
    <col min="12816" max="12816" width="13.109375" style="7" customWidth="1"/>
    <col min="12817" max="12817" width="1.44140625" style="7" customWidth="1"/>
    <col min="12818" max="12818" width="11" style="7" customWidth="1"/>
    <col min="12819" max="12819" width="1.44140625" style="7" customWidth="1"/>
    <col min="12820" max="12820" width="12.44140625" style="7" bestFit="1" customWidth="1"/>
    <col min="12821" max="13056" width="11.44140625" style="7"/>
    <col min="13057" max="13057" width="3.44140625" style="7" customWidth="1"/>
    <col min="13058" max="13058" width="8.44140625" style="7" customWidth="1"/>
    <col min="13059" max="13059" width="2.44140625" style="7" customWidth="1"/>
    <col min="13060" max="13060" width="9.44140625" style="7" customWidth="1"/>
    <col min="13061" max="13061" width="1.109375" style="7" customWidth="1"/>
    <col min="13062" max="13062" width="11.44140625" style="7"/>
    <col min="13063" max="13063" width="2" style="7" customWidth="1"/>
    <col min="13064" max="13064" width="11.44140625" style="7" bestFit="1"/>
    <col min="13065" max="13065" width="1.88671875" style="7" customWidth="1"/>
    <col min="13066" max="13066" width="8.44140625" style="7" customWidth="1"/>
    <col min="13067" max="13067" width="1.44140625" style="7" customWidth="1"/>
    <col min="13068" max="13068" width="11" style="7" customWidth="1"/>
    <col min="13069" max="13069" width="2.44140625" style="7" customWidth="1"/>
    <col min="13070" max="13070" width="8.44140625" style="7" customWidth="1"/>
    <col min="13071" max="13071" width="1.44140625" style="7" customWidth="1"/>
    <col min="13072" max="13072" width="13.109375" style="7" customWidth="1"/>
    <col min="13073" max="13073" width="1.44140625" style="7" customWidth="1"/>
    <col min="13074" max="13074" width="11" style="7" customWidth="1"/>
    <col min="13075" max="13075" width="1.44140625" style="7" customWidth="1"/>
    <col min="13076" max="13076" width="12.44140625" style="7" bestFit="1" customWidth="1"/>
    <col min="13077" max="13312" width="11.44140625" style="7"/>
    <col min="13313" max="13313" width="3.44140625" style="7" customWidth="1"/>
    <col min="13314" max="13314" width="8.44140625" style="7" customWidth="1"/>
    <col min="13315" max="13315" width="2.44140625" style="7" customWidth="1"/>
    <col min="13316" max="13316" width="9.44140625" style="7" customWidth="1"/>
    <col min="13317" max="13317" width="1.109375" style="7" customWidth="1"/>
    <col min="13318" max="13318" width="11.44140625" style="7"/>
    <col min="13319" max="13319" width="2" style="7" customWidth="1"/>
    <col min="13320" max="13320" width="11.44140625" style="7" bestFit="1"/>
    <col min="13321" max="13321" width="1.88671875" style="7" customWidth="1"/>
    <col min="13322" max="13322" width="8.44140625" style="7" customWidth="1"/>
    <col min="13323" max="13323" width="1.44140625" style="7" customWidth="1"/>
    <col min="13324" max="13324" width="11" style="7" customWidth="1"/>
    <col min="13325" max="13325" width="2.44140625" style="7" customWidth="1"/>
    <col min="13326" max="13326" width="8.44140625" style="7" customWidth="1"/>
    <col min="13327" max="13327" width="1.44140625" style="7" customWidth="1"/>
    <col min="13328" max="13328" width="13.109375" style="7" customWidth="1"/>
    <col min="13329" max="13329" width="1.44140625" style="7" customWidth="1"/>
    <col min="13330" max="13330" width="11" style="7" customWidth="1"/>
    <col min="13331" max="13331" width="1.44140625" style="7" customWidth="1"/>
    <col min="13332" max="13332" width="12.44140625" style="7" bestFit="1" customWidth="1"/>
    <col min="13333" max="13568" width="11.44140625" style="7"/>
    <col min="13569" max="13569" width="3.44140625" style="7" customWidth="1"/>
    <col min="13570" max="13570" width="8.44140625" style="7" customWidth="1"/>
    <col min="13571" max="13571" width="2.44140625" style="7" customWidth="1"/>
    <col min="13572" max="13572" width="9.44140625" style="7" customWidth="1"/>
    <col min="13573" max="13573" width="1.109375" style="7" customWidth="1"/>
    <col min="13574" max="13574" width="11.44140625" style="7"/>
    <col min="13575" max="13575" width="2" style="7" customWidth="1"/>
    <col min="13576" max="13576" width="11.44140625" style="7" bestFit="1"/>
    <col min="13577" max="13577" width="1.88671875" style="7" customWidth="1"/>
    <col min="13578" max="13578" width="8.44140625" style="7" customWidth="1"/>
    <col min="13579" max="13579" width="1.44140625" style="7" customWidth="1"/>
    <col min="13580" max="13580" width="11" style="7" customWidth="1"/>
    <col min="13581" max="13581" width="2.44140625" style="7" customWidth="1"/>
    <col min="13582" max="13582" width="8.44140625" style="7" customWidth="1"/>
    <col min="13583" max="13583" width="1.44140625" style="7" customWidth="1"/>
    <col min="13584" max="13584" width="13.109375" style="7" customWidth="1"/>
    <col min="13585" max="13585" width="1.44140625" style="7" customWidth="1"/>
    <col min="13586" max="13586" width="11" style="7" customWidth="1"/>
    <col min="13587" max="13587" width="1.44140625" style="7" customWidth="1"/>
    <col min="13588" max="13588" width="12.44140625" style="7" bestFit="1" customWidth="1"/>
    <col min="13589" max="13824" width="11.44140625" style="7"/>
    <col min="13825" max="13825" width="3.44140625" style="7" customWidth="1"/>
    <col min="13826" max="13826" width="8.44140625" style="7" customWidth="1"/>
    <col min="13827" max="13827" width="2.44140625" style="7" customWidth="1"/>
    <col min="13828" max="13828" width="9.44140625" style="7" customWidth="1"/>
    <col min="13829" max="13829" width="1.109375" style="7" customWidth="1"/>
    <col min="13830" max="13830" width="11.44140625" style="7"/>
    <col min="13831" max="13831" width="2" style="7" customWidth="1"/>
    <col min="13832" max="13832" width="11.44140625" style="7" bestFit="1"/>
    <col min="13833" max="13833" width="1.88671875" style="7" customWidth="1"/>
    <col min="13834" max="13834" width="8.44140625" style="7" customWidth="1"/>
    <col min="13835" max="13835" width="1.44140625" style="7" customWidth="1"/>
    <col min="13836" max="13836" width="11" style="7" customWidth="1"/>
    <col min="13837" max="13837" width="2.44140625" style="7" customWidth="1"/>
    <col min="13838" max="13838" width="8.44140625" style="7" customWidth="1"/>
    <col min="13839" max="13839" width="1.44140625" style="7" customWidth="1"/>
    <col min="13840" max="13840" width="13.109375" style="7" customWidth="1"/>
    <col min="13841" max="13841" width="1.44140625" style="7" customWidth="1"/>
    <col min="13842" max="13842" width="11" style="7" customWidth="1"/>
    <col min="13843" max="13843" width="1.44140625" style="7" customWidth="1"/>
    <col min="13844" max="13844" width="12.44140625" style="7" bestFit="1" customWidth="1"/>
    <col min="13845" max="14080" width="11.44140625" style="7"/>
    <col min="14081" max="14081" width="3.44140625" style="7" customWidth="1"/>
    <col min="14082" max="14082" width="8.44140625" style="7" customWidth="1"/>
    <col min="14083" max="14083" width="2.44140625" style="7" customWidth="1"/>
    <col min="14084" max="14084" width="9.44140625" style="7" customWidth="1"/>
    <col min="14085" max="14085" width="1.109375" style="7" customWidth="1"/>
    <col min="14086" max="14086" width="11.44140625" style="7"/>
    <col min="14087" max="14087" width="2" style="7" customWidth="1"/>
    <col min="14088" max="14088" width="11.44140625" style="7" bestFit="1"/>
    <col min="14089" max="14089" width="1.88671875" style="7" customWidth="1"/>
    <col min="14090" max="14090" width="8.44140625" style="7" customWidth="1"/>
    <col min="14091" max="14091" width="1.44140625" style="7" customWidth="1"/>
    <col min="14092" max="14092" width="11" style="7" customWidth="1"/>
    <col min="14093" max="14093" width="2.44140625" style="7" customWidth="1"/>
    <col min="14094" max="14094" width="8.44140625" style="7" customWidth="1"/>
    <col min="14095" max="14095" width="1.44140625" style="7" customWidth="1"/>
    <col min="14096" max="14096" width="13.109375" style="7" customWidth="1"/>
    <col min="14097" max="14097" width="1.44140625" style="7" customWidth="1"/>
    <col min="14098" max="14098" width="11" style="7" customWidth="1"/>
    <col min="14099" max="14099" width="1.44140625" style="7" customWidth="1"/>
    <col min="14100" max="14100" width="12.44140625" style="7" bestFit="1" customWidth="1"/>
    <col min="14101" max="14336" width="11.44140625" style="7"/>
    <col min="14337" max="14337" width="3.44140625" style="7" customWidth="1"/>
    <col min="14338" max="14338" width="8.44140625" style="7" customWidth="1"/>
    <col min="14339" max="14339" width="2.44140625" style="7" customWidth="1"/>
    <col min="14340" max="14340" width="9.44140625" style="7" customWidth="1"/>
    <col min="14341" max="14341" width="1.109375" style="7" customWidth="1"/>
    <col min="14342" max="14342" width="11.44140625" style="7"/>
    <col min="14343" max="14343" width="2" style="7" customWidth="1"/>
    <col min="14344" max="14344" width="11.44140625" style="7" bestFit="1"/>
    <col min="14345" max="14345" width="1.88671875" style="7" customWidth="1"/>
    <col min="14346" max="14346" width="8.44140625" style="7" customWidth="1"/>
    <col min="14347" max="14347" width="1.44140625" style="7" customWidth="1"/>
    <col min="14348" max="14348" width="11" style="7" customWidth="1"/>
    <col min="14349" max="14349" width="2.44140625" style="7" customWidth="1"/>
    <col min="14350" max="14350" width="8.44140625" style="7" customWidth="1"/>
    <col min="14351" max="14351" width="1.44140625" style="7" customWidth="1"/>
    <col min="14352" max="14352" width="13.109375" style="7" customWidth="1"/>
    <col min="14353" max="14353" width="1.44140625" style="7" customWidth="1"/>
    <col min="14354" max="14354" width="11" style="7" customWidth="1"/>
    <col min="14355" max="14355" width="1.44140625" style="7" customWidth="1"/>
    <col min="14356" max="14356" width="12.44140625" style="7" bestFit="1" customWidth="1"/>
    <col min="14357" max="14592" width="11.44140625" style="7"/>
    <col min="14593" max="14593" width="3.44140625" style="7" customWidth="1"/>
    <col min="14594" max="14594" width="8.44140625" style="7" customWidth="1"/>
    <col min="14595" max="14595" width="2.44140625" style="7" customWidth="1"/>
    <col min="14596" max="14596" width="9.44140625" style="7" customWidth="1"/>
    <col min="14597" max="14597" width="1.109375" style="7" customWidth="1"/>
    <col min="14598" max="14598" width="11.44140625" style="7"/>
    <col min="14599" max="14599" width="2" style="7" customWidth="1"/>
    <col min="14600" max="14600" width="11.44140625" style="7" bestFit="1"/>
    <col min="14601" max="14601" width="1.88671875" style="7" customWidth="1"/>
    <col min="14602" max="14602" width="8.44140625" style="7" customWidth="1"/>
    <col min="14603" max="14603" width="1.44140625" style="7" customWidth="1"/>
    <col min="14604" max="14604" width="11" style="7" customWidth="1"/>
    <col min="14605" max="14605" width="2.44140625" style="7" customWidth="1"/>
    <col min="14606" max="14606" width="8.44140625" style="7" customWidth="1"/>
    <col min="14607" max="14607" width="1.44140625" style="7" customWidth="1"/>
    <col min="14608" max="14608" width="13.109375" style="7" customWidth="1"/>
    <col min="14609" max="14609" width="1.44140625" style="7" customWidth="1"/>
    <col min="14610" max="14610" width="11" style="7" customWidth="1"/>
    <col min="14611" max="14611" width="1.44140625" style="7" customWidth="1"/>
    <col min="14612" max="14612" width="12.44140625" style="7" bestFit="1" customWidth="1"/>
    <col min="14613" max="14848" width="11.44140625" style="7"/>
    <col min="14849" max="14849" width="3.44140625" style="7" customWidth="1"/>
    <col min="14850" max="14850" width="8.44140625" style="7" customWidth="1"/>
    <col min="14851" max="14851" width="2.44140625" style="7" customWidth="1"/>
    <col min="14852" max="14852" width="9.44140625" style="7" customWidth="1"/>
    <col min="14853" max="14853" width="1.109375" style="7" customWidth="1"/>
    <col min="14854" max="14854" width="11.44140625" style="7"/>
    <col min="14855" max="14855" width="2" style="7" customWidth="1"/>
    <col min="14856" max="14856" width="11.44140625" style="7" bestFit="1"/>
    <col min="14857" max="14857" width="1.88671875" style="7" customWidth="1"/>
    <col min="14858" max="14858" width="8.44140625" style="7" customWidth="1"/>
    <col min="14859" max="14859" width="1.44140625" style="7" customWidth="1"/>
    <col min="14860" max="14860" width="11" style="7" customWidth="1"/>
    <col min="14861" max="14861" width="2.44140625" style="7" customWidth="1"/>
    <col min="14862" max="14862" width="8.44140625" style="7" customWidth="1"/>
    <col min="14863" max="14863" width="1.44140625" style="7" customWidth="1"/>
    <col min="14864" max="14864" width="13.109375" style="7" customWidth="1"/>
    <col min="14865" max="14865" width="1.44140625" style="7" customWidth="1"/>
    <col min="14866" max="14866" width="11" style="7" customWidth="1"/>
    <col min="14867" max="14867" width="1.44140625" style="7" customWidth="1"/>
    <col min="14868" max="14868" width="12.44140625" style="7" bestFit="1" customWidth="1"/>
    <col min="14869" max="15104" width="11.44140625" style="7"/>
    <col min="15105" max="15105" width="3.44140625" style="7" customWidth="1"/>
    <col min="15106" max="15106" width="8.44140625" style="7" customWidth="1"/>
    <col min="15107" max="15107" width="2.44140625" style="7" customWidth="1"/>
    <col min="15108" max="15108" width="9.44140625" style="7" customWidth="1"/>
    <col min="15109" max="15109" width="1.109375" style="7" customWidth="1"/>
    <col min="15110" max="15110" width="11.44140625" style="7"/>
    <col min="15111" max="15111" width="2" style="7" customWidth="1"/>
    <col min="15112" max="15112" width="11.44140625" style="7" bestFit="1"/>
    <col min="15113" max="15113" width="1.88671875" style="7" customWidth="1"/>
    <col min="15114" max="15114" width="8.44140625" style="7" customWidth="1"/>
    <col min="15115" max="15115" width="1.44140625" style="7" customWidth="1"/>
    <col min="15116" max="15116" width="11" style="7" customWidth="1"/>
    <col min="15117" max="15117" width="2.44140625" style="7" customWidth="1"/>
    <col min="15118" max="15118" width="8.44140625" style="7" customWidth="1"/>
    <col min="15119" max="15119" width="1.44140625" style="7" customWidth="1"/>
    <col min="15120" max="15120" width="13.109375" style="7" customWidth="1"/>
    <col min="15121" max="15121" width="1.44140625" style="7" customWidth="1"/>
    <col min="15122" max="15122" width="11" style="7" customWidth="1"/>
    <col min="15123" max="15123" width="1.44140625" style="7" customWidth="1"/>
    <col min="15124" max="15124" width="12.44140625" style="7" bestFit="1" customWidth="1"/>
    <col min="15125" max="15360" width="11.44140625" style="7"/>
    <col min="15361" max="15361" width="3.44140625" style="7" customWidth="1"/>
    <col min="15362" max="15362" width="8.44140625" style="7" customWidth="1"/>
    <col min="15363" max="15363" width="2.44140625" style="7" customWidth="1"/>
    <col min="15364" max="15364" width="9.44140625" style="7" customWidth="1"/>
    <col min="15365" max="15365" width="1.109375" style="7" customWidth="1"/>
    <col min="15366" max="15366" width="11.44140625" style="7"/>
    <col min="15367" max="15367" width="2" style="7" customWidth="1"/>
    <col min="15368" max="15368" width="11.44140625" style="7" bestFit="1"/>
    <col min="15369" max="15369" width="1.88671875" style="7" customWidth="1"/>
    <col min="15370" max="15370" width="8.44140625" style="7" customWidth="1"/>
    <col min="15371" max="15371" width="1.44140625" style="7" customWidth="1"/>
    <col min="15372" max="15372" width="11" style="7" customWidth="1"/>
    <col min="15373" max="15373" width="2.44140625" style="7" customWidth="1"/>
    <col min="15374" max="15374" width="8.44140625" style="7" customWidth="1"/>
    <col min="15375" max="15375" width="1.44140625" style="7" customWidth="1"/>
    <col min="15376" max="15376" width="13.109375" style="7" customWidth="1"/>
    <col min="15377" max="15377" width="1.44140625" style="7" customWidth="1"/>
    <col min="15378" max="15378" width="11" style="7" customWidth="1"/>
    <col min="15379" max="15379" width="1.44140625" style="7" customWidth="1"/>
    <col min="15380" max="15380" width="12.44140625" style="7" bestFit="1" customWidth="1"/>
    <col min="15381" max="15616" width="11.44140625" style="7"/>
    <col min="15617" max="15617" width="3.44140625" style="7" customWidth="1"/>
    <col min="15618" max="15618" width="8.44140625" style="7" customWidth="1"/>
    <col min="15619" max="15619" width="2.44140625" style="7" customWidth="1"/>
    <col min="15620" max="15620" width="9.44140625" style="7" customWidth="1"/>
    <col min="15621" max="15621" width="1.109375" style="7" customWidth="1"/>
    <col min="15622" max="15622" width="11.44140625" style="7"/>
    <col min="15623" max="15623" width="2" style="7" customWidth="1"/>
    <col min="15624" max="15624" width="11.44140625" style="7" bestFit="1"/>
    <col min="15625" max="15625" width="1.88671875" style="7" customWidth="1"/>
    <col min="15626" max="15626" width="8.44140625" style="7" customWidth="1"/>
    <col min="15627" max="15627" width="1.44140625" style="7" customWidth="1"/>
    <col min="15628" max="15628" width="11" style="7" customWidth="1"/>
    <col min="15629" max="15629" width="2.44140625" style="7" customWidth="1"/>
    <col min="15630" max="15630" width="8.44140625" style="7" customWidth="1"/>
    <col min="15631" max="15631" width="1.44140625" style="7" customWidth="1"/>
    <col min="15632" max="15632" width="13.109375" style="7" customWidth="1"/>
    <col min="15633" max="15633" width="1.44140625" style="7" customWidth="1"/>
    <col min="15634" max="15634" width="11" style="7" customWidth="1"/>
    <col min="15635" max="15635" width="1.44140625" style="7" customWidth="1"/>
    <col min="15636" max="15636" width="12.44140625" style="7" bestFit="1" customWidth="1"/>
    <col min="15637" max="15872" width="11.44140625" style="7"/>
    <col min="15873" max="15873" width="3.44140625" style="7" customWidth="1"/>
    <col min="15874" max="15874" width="8.44140625" style="7" customWidth="1"/>
    <col min="15875" max="15875" width="2.44140625" style="7" customWidth="1"/>
    <col min="15876" max="15876" width="9.44140625" style="7" customWidth="1"/>
    <col min="15877" max="15877" width="1.109375" style="7" customWidth="1"/>
    <col min="15878" max="15878" width="11.44140625" style="7"/>
    <col min="15879" max="15879" width="2" style="7" customWidth="1"/>
    <col min="15880" max="15880" width="11.44140625" style="7" bestFit="1"/>
    <col min="15881" max="15881" width="1.88671875" style="7" customWidth="1"/>
    <col min="15882" max="15882" width="8.44140625" style="7" customWidth="1"/>
    <col min="15883" max="15883" width="1.44140625" style="7" customWidth="1"/>
    <col min="15884" max="15884" width="11" style="7" customWidth="1"/>
    <col min="15885" max="15885" width="2.44140625" style="7" customWidth="1"/>
    <col min="15886" max="15886" width="8.44140625" style="7" customWidth="1"/>
    <col min="15887" max="15887" width="1.44140625" style="7" customWidth="1"/>
    <col min="15888" max="15888" width="13.109375" style="7" customWidth="1"/>
    <col min="15889" max="15889" width="1.44140625" style="7" customWidth="1"/>
    <col min="15890" max="15890" width="11" style="7" customWidth="1"/>
    <col min="15891" max="15891" width="1.44140625" style="7" customWidth="1"/>
    <col min="15892" max="15892" width="12.44140625" style="7" bestFit="1" customWidth="1"/>
    <col min="15893" max="16128" width="11.44140625" style="7"/>
    <col min="16129" max="16129" width="3.44140625" style="7" customWidth="1"/>
    <col min="16130" max="16130" width="8.44140625" style="7" customWidth="1"/>
    <col min="16131" max="16131" width="2.44140625" style="7" customWidth="1"/>
    <col min="16132" max="16132" width="9.44140625" style="7" customWidth="1"/>
    <col min="16133" max="16133" width="1.109375" style="7" customWidth="1"/>
    <col min="16134" max="16134" width="11.44140625" style="7"/>
    <col min="16135" max="16135" width="2" style="7" customWidth="1"/>
    <col min="16136" max="16136" width="11.44140625" style="7" bestFit="1"/>
    <col min="16137" max="16137" width="1.88671875" style="7" customWidth="1"/>
    <col min="16138" max="16138" width="8.44140625" style="7" customWidth="1"/>
    <col min="16139" max="16139" width="1.44140625" style="7" customWidth="1"/>
    <col min="16140" max="16140" width="11" style="7" customWidth="1"/>
    <col min="16141" max="16141" width="2.44140625" style="7" customWidth="1"/>
    <col min="16142" max="16142" width="8.44140625" style="7" customWidth="1"/>
    <col min="16143" max="16143" width="1.44140625" style="7" customWidth="1"/>
    <col min="16144" max="16144" width="13.109375" style="7" customWidth="1"/>
    <col min="16145" max="16145" width="1.44140625" style="7" customWidth="1"/>
    <col min="16146" max="16146" width="11" style="7" customWidth="1"/>
    <col min="16147" max="16147" width="1.44140625" style="7" customWidth="1"/>
    <col min="16148" max="16148" width="12.44140625" style="7" bestFit="1" customWidth="1"/>
    <col min="16149" max="16384" width="11.44140625" style="7"/>
  </cols>
  <sheetData>
    <row r="1" spans="1:21" ht="18" customHeight="1">
      <c r="A1" s="1440" t="s">
        <v>1210</v>
      </c>
      <c r="B1" s="275"/>
      <c r="C1" s="275"/>
      <c r="D1" s="275"/>
      <c r="E1" s="275"/>
      <c r="F1" s="275"/>
      <c r="G1" s="275"/>
      <c r="H1" s="275"/>
      <c r="I1" s="275"/>
      <c r="J1" s="275"/>
      <c r="K1" s="275"/>
      <c r="L1" s="275"/>
      <c r="M1" s="275"/>
      <c r="N1" s="275"/>
      <c r="O1" s="275"/>
      <c r="P1" s="275"/>
      <c r="Q1" s="275"/>
      <c r="R1" s="275"/>
      <c r="S1" s="275"/>
      <c r="T1" s="275"/>
    </row>
    <row r="2" spans="1:21" s="1035" customFormat="1" ht="28.5" customHeight="1">
      <c r="A2" s="42" t="s">
        <v>979</v>
      </c>
      <c r="B2" s="1034"/>
      <c r="C2" s="1034"/>
      <c r="D2" s="1034"/>
      <c r="E2" s="1034"/>
      <c r="F2" s="1034"/>
      <c r="G2" s="1034"/>
      <c r="H2" s="1034"/>
      <c r="I2" s="1034"/>
      <c r="J2" s="1034"/>
      <c r="K2" s="1034"/>
      <c r="L2" s="1034"/>
      <c r="M2" s="1034"/>
      <c r="N2" s="1034"/>
      <c r="O2" s="1034"/>
      <c r="P2" s="1034"/>
      <c r="Q2" s="1034"/>
      <c r="R2" s="1034"/>
      <c r="S2" s="1034"/>
      <c r="T2" s="1034"/>
    </row>
    <row r="3" spans="1:21" s="1037" customFormat="1" ht="18">
      <c r="A3" s="169"/>
      <c r="B3" s="169">
        <v>46142</v>
      </c>
      <c r="C3" s="1036"/>
      <c r="D3" s="1036"/>
      <c r="E3" s="1036"/>
      <c r="F3" s="1036"/>
      <c r="G3" s="1036"/>
      <c r="H3" s="1036"/>
      <c r="I3" s="1036"/>
      <c r="J3" s="1036"/>
      <c r="K3" s="1036"/>
      <c r="L3" s="1036"/>
      <c r="M3" s="1036"/>
      <c r="N3" s="1036"/>
      <c r="O3" s="1036"/>
      <c r="P3" s="1036"/>
      <c r="Q3" s="1036"/>
      <c r="R3" s="1036"/>
      <c r="S3" s="1036"/>
      <c r="T3" s="1036"/>
    </row>
    <row r="4" spans="1:21" s="591" customFormat="1" ht="20.100000000000001" customHeight="1" thickBot="1">
      <c r="A4" s="1038"/>
      <c r="B4" s="1038"/>
      <c r="C4" s="1038"/>
      <c r="D4" s="1038"/>
      <c r="E4" s="1038"/>
      <c r="F4" s="1038"/>
      <c r="G4" s="1038"/>
      <c r="H4" s="1038"/>
      <c r="I4" s="1038"/>
      <c r="J4" s="1038"/>
      <c r="K4" s="1038"/>
      <c r="L4" s="1038"/>
      <c r="M4" s="1038"/>
      <c r="N4" s="1038"/>
      <c r="O4" s="1038"/>
      <c r="P4" s="1038"/>
      <c r="Q4" s="1038"/>
      <c r="R4" s="1038"/>
      <c r="S4" s="1038"/>
      <c r="T4" s="1038"/>
    </row>
    <row r="5" spans="1:21" s="8" customFormat="1" ht="21.75" customHeight="1">
      <c r="A5" s="1039" t="s">
        <v>980</v>
      </c>
      <c r="B5" s="1039"/>
      <c r="C5" s="1039"/>
      <c r="D5" s="1039"/>
      <c r="E5" s="1039"/>
      <c r="F5" s="46" t="s">
        <v>981</v>
      </c>
      <c r="G5" s="46"/>
      <c r="H5" s="46"/>
      <c r="I5" s="1040"/>
      <c r="J5" s="175" t="s">
        <v>982</v>
      </c>
      <c r="K5" s="175"/>
      <c r="L5" s="175"/>
      <c r="M5" s="175"/>
      <c r="N5" s="175"/>
      <c r="O5" s="175"/>
      <c r="P5" s="175"/>
      <c r="Q5" s="9"/>
      <c r="R5" s="46" t="s">
        <v>523</v>
      </c>
      <c r="S5" s="46"/>
      <c r="T5" s="46"/>
    </row>
    <row r="6" spans="1:21" s="65" customFormat="1" ht="27" customHeight="1">
      <c r="A6" s="1041"/>
      <c r="B6" s="1041"/>
      <c r="C6" s="1041"/>
      <c r="D6" s="1041"/>
      <c r="E6" s="1041"/>
      <c r="F6" s="595"/>
      <c r="G6" s="595"/>
      <c r="H6" s="595"/>
      <c r="I6" s="1042"/>
      <c r="J6" s="1043" t="s">
        <v>983</v>
      </c>
      <c r="K6" s="1043"/>
      <c r="L6" s="1043"/>
      <c r="M6" s="1043"/>
      <c r="N6" s="677" t="s">
        <v>984</v>
      </c>
      <c r="O6" s="677"/>
      <c r="P6" s="596"/>
      <c r="Q6" s="676"/>
      <c r="R6" s="595"/>
      <c r="S6" s="595"/>
      <c r="T6" s="595"/>
      <c r="U6" s="1044"/>
    </row>
    <row r="7" spans="1:21" s="65" customFormat="1" ht="15" customHeight="1">
      <c r="A7" s="1045" t="s">
        <v>985</v>
      </c>
      <c r="B7" s="1045"/>
      <c r="C7" s="1045"/>
      <c r="D7" s="1045"/>
      <c r="E7" s="1045"/>
      <c r="F7" s="1046" t="s">
        <v>986</v>
      </c>
      <c r="G7" s="1046"/>
      <c r="H7" s="1046" t="s">
        <v>127</v>
      </c>
      <c r="I7" s="1046"/>
      <c r="J7" s="1046" t="s">
        <v>986</v>
      </c>
      <c r="K7" s="1046"/>
      <c r="L7" s="1046" t="s">
        <v>127</v>
      </c>
      <c r="M7" s="1046"/>
      <c r="N7" s="1046" t="s">
        <v>986</v>
      </c>
      <c r="O7" s="1046"/>
      <c r="P7" s="1046" t="s">
        <v>127</v>
      </c>
      <c r="Q7" s="1046"/>
      <c r="R7" s="1046" t="s">
        <v>986</v>
      </c>
      <c r="S7" s="1046"/>
      <c r="T7" s="1047" t="s">
        <v>127</v>
      </c>
    </row>
    <row r="8" spans="1:21" s="65" customFormat="1" ht="15" customHeight="1">
      <c r="A8" s="1048"/>
      <c r="B8" s="1048"/>
      <c r="C8" s="1048"/>
      <c r="D8" s="1048"/>
      <c r="E8" s="1048"/>
      <c r="F8" s="178"/>
      <c r="G8" s="178"/>
      <c r="H8" s="178" t="s">
        <v>987</v>
      </c>
      <c r="I8" s="178"/>
      <c r="J8" s="178"/>
      <c r="K8" s="178"/>
      <c r="L8" s="178" t="s">
        <v>987</v>
      </c>
      <c r="M8" s="178"/>
      <c r="N8" s="178"/>
      <c r="O8" s="178"/>
      <c r="P8" s="178" t="s">
        <v>987</v>
      </c>
      <c r="Q8" s="178"/>
      <c r="R8" s="178"/>
      <c r="S8" s="178"/>
      <c r="T8" s="1049" t="s">
        <v>987</v>
      </c>
    </row>
    <row r="9" spans="1:21" s="1052" customFormat="1" ht="5.25" customHeight="1">
      <c r="A9" s="1050"/>
      <c r="B9" s="1050"/>
      <c r="C9" s="1050"/>
      <c r="D9" s="1050"/>
      <c r="E9" s="1050"/>
      <c r="F9" s="1051"/>
      <c r="H9" s="1051"/>
      <c r="J9" s="1051"/>
      <c r="L9" s="1051"/>
      <c r="N9" s="1051"/>
      <c r="O9" s="1051"/>
      <c r="P9" s="1051"/>
      <c r="Q9" s="1051"/>
      <c r="R9" s="1051"/>
      <c r="S9" s="1051"/>
      <c r="T9" s="1051"/>
    </row>
    <row r="10" spans="1:21" s="1054" customFormat="1" ht="11.25" customHeight="1">
      <c r="A10" s="1053"/>
      <c r="C10" s="1053"/>
      <c r="D10" s="1055"/>
      <c r="F10" s="1056"/>
      <c r="H10" s="1056"/>
      <c r="J10" s="1056"/>
      <c r="L10" s="1056"/>
      <c r="N10" s="1056"/>
      <c r="O10" s="1057"/>
      <c r="P10" s="1056"/>
      <c r="Q10" s="1057"/>
      <c r="R10" s="1056"/>
      <c r="S10" s="1057"/>
      <c r="T10" s="1056"/>
    </row>
    <row r="11" spans="1:21" s="24" customFormat="1" ht="15" customHeight="1">
      <c r="A11" s="1058" t="s">
        <v>988</v>
      </c>
      <c r="C11" s="182"/>
      <c r="D11" s="1059"/>
      <c r="F11" s="1060">
        <v>2009541</v>
      </c>
      <c r="G11" s="1060"/>
      <c r="H11" s="1060">
        <v>11064201.818389999</v>
      </c>
      <c r="I11" s="1060"/>
      <c r="J11" s="1060">
        <v>24396</v>
      </c>
      <c r="K11" s="1060"/>
      <c r="L11" s="1060">
        <v>10361229.16069</v>
      </c>
      <c r="M11" s="1060"/>
      <c r="N11" s="1060">
        <v>717993</v>
      </c>
      <c r="O11" s="1060"/>
      <c r="P11" s="1060">
        <v>112870152.31173</v>
      </c>
      <c r="Q11" s="1060"/>
      <c r="R11" s="1060">
        <v>2751930</v>
      </c>
      <c r="S11" s="1060"/>
      <c r="T11" s="1060">
        <v>134295583.29080999</v>
      </c>
    </row>
    <row r="12" spans="1:21" s="24" customFormat="1" ht="15" customHeight="1">
      <c r="A12" s="182"/>
      <c r="B12" s="1061" t="s">
        <v>989</v>
      </c>
      <c r="C12" s="1061"/>
      <c r="D12" s="1062">
        <v>11720</v>
      </c>
      <c r="F12" s="1063">
        <v>1886907</v>
      </c>
      <c r="G12" s="1063"/>
      <c r="H12" s="1063">
        <v>1213096.127849998</v>
      </c>
      <c r="I12" s="1063"/>
      <c r="J12" s="1063">
        <v>14797</v>
      </c>
      <c r="K12" s="1063"/>
      <c r="L12" s="1063">
        <v>26737.307089999318</v>
      </c>
      <c r="M12" s="1063"/>
      <c r="N12" s="1063">
        <v>508963</v>
      </c>
      <c r="O12" s="1063"/>
      <c r="P12" s="1063">
        <v>777474.6144399941</v>
      </c>
      <c r="Q12" s="1063"/>
      <c r="R12" s="1063">
        <v>2410667</v>
      </c>
      <c r="S12" s="1063"/>
      <c r="T12" s="1063">
        <v>2017308.0493799746</v>
      </c>
    </row>
    <row r="13" spans="1:21" s="24" customFormat="1" ht="15" customHeight="1">
      <c r="A13" s="182" t="s">
        <v>990</v>
      </c>
      <c r="B13" s="1062">
        <v>11720</v>
      </c>
      <c r="C13" s="1062" t="s">
        <v>991</v>
      </c>
      <c r="D13" s="1062">
        <v>29300</v>
      </c>
      <c r="F13" s="1063">
        <v>78884</v>
      </c>
      <c r="G13" s="1063"/>
      <c r="H13" s="1063">
        <v>1465063.8172500001</v>
      </c>
      <c r="I13" s="1063"/>
      <c r="J13" s="1063">
        <v>2669</v>
      </c>
      <c r="K13" s="1063"/>
      <c r="L13" s="1063">
        <v>51771.315090000004</v>
      </c>
      <c r="M13" s="1063"/>
      <c r="N13" s="1063">
        <v>60790</v>
      </c>
      <c r="O13" s="1063"/>
      <c r="P13" s="1063">
        <v>1161947.9083399998</v>
      </c>
      <c r="Q13" s="1063"/>
      <c r="R13" s="1063">
        <v>142343</v>
      </c>
      <c r="S13" s="1063"/>
      <c r="T13" s="1063">
        <v>2678783.0406799996</v>
      </c>
    </row>
    <row r="14" spans="1:21" s="24" customFormat="1" ht="15" customHeight="1">
      <c r="A14" s="182" t="s">
        <v>990</v>
      </c>
      <c r="B14" s="1062">
        <v>29300</v>
      </c>
      <c r="C14" s="1062" t="s">
        <v>991</v>
      </c>
      <c r="D14" s="1062">
        <v>58600</v>
      </c>
      <c r="F14" s="1063">
        <v>20623</v>
      </c>
      <c r="G14" s="1063"/>
      <c r="H14" s="1063">
        <v>836471.62854999991</v>
      </c>
      <c r="I14" s="1063"/>
      <c r="J14" s="1063">
        <v>1782</v>
      </c>
      <c r="K14" s="1063"/>
      <c r="L14" s="1063">
        <v>74453.900859999994</v>
      </c>
      <c r="M14" s="1063"/>
      <c r="N14" s="1063">
        <v>41842</v>
      </c>
      <c r="O14" s="1063"/>
      <c r="P14" s="1063">
        <v>1751441.2813900001</v>
      </c>
      <c r="Q14" s="1063"/>
      <c r="R14" s="1063">
        <v>64247</v>
      </c>
      <c r="S14" s="1063"/>
      <c r="T14" s="1063">
        <v>2662366.8108000001</v>
      </c>
    </row>
    <row r="15" spans="1:21" s="24" customFormat="1" ht="15" customHeight="1">
      <c r="A15" s="182" t="s">
        <v>990</v>
      </c>
      <c r="B15" s="1062">
        <v>58600</v>
      </c>
      <c r="C15" s="1062" t="s">
        <v>991</v>
      </c>
      <c r="D15" s="1062">
        <v>117200</v>
      </c>
      <c r="F15" s="1063">
        <v>9853</v>
      </c>
      <c r="G15" s="1063"/>
      <c r="H15" s="1063">
        <v>806251.85415000003</v>
      </c>
      <c r="I15" s="1063"/>
      <c r="J15" s="1063">
        <v>1511</v>
      </c>
      <c r="K15" s="1063"/>
      <c r="L15" s="1063">
        <v>126035.64668999999</v>
      </c>
      <c r="M15" s="1063"/>
      <c r="N15" s="1063">
        <v>34841</v>
      </c>
      <c r="O15" s="1063"/>
      <c r="P15" s="1063">
        <v>2920298.0240599997</v>
      </c>
      <c r="Q15" s="1063"/>
      <c r="R15" s="1063">
        <v>46205</v>
      </c>
      <c r="S15" s="1063"/>
      <c r="T15" s="1063">
        <v>3852585.5249000001</v>
      </c>
    </row>
    <row r="16" spans="1:21" s="24" customFormat="1" ht="15" customHeight="1">
      <c r="A16" s="182" t="s">
        <v>990</v>
      </c>
      <c r="B16" s="1062">
        <v>117200</v>
      </c>
      <c r="C16" s="1062" t="s">
        <v>991</v>
      </c>
      <c r="D16" s="1062">
        <v>234400</v>
      </c>
      <c r="F16" s="1063">
        <v>5697</v>
      </c>
      <c r="G16" s="1063"/>
      <c r="H16" s="1063">
        <v>955125.20051999995</v>
      </c>
      <c r="I16" s="1063"/>
      <c r="J16" s="1063">
        <v>1183</v>
      </c>
      <c r="K16" s="1063"/>
      <c r="L16" s="1063">
        <v>195810.71854</v>
      </c>
      <c r="M16" s="1063"/>
      <c r="N16" s="1063">
        <v>26833</v>
      </c>
      <c r="O16" s="1063"/>
      <c r="P16" s="1063">
        <v>4459787.7976099998</v>
      </c>
      <c r="Q16" s="1063"/>
      <c r="R16" s="1063">
        <v>33713</v>
      </c>
      <c r="S16" s="1063"/>
      <c r="T16" s="1063">
        <v>5610723.71667</v>
      </c>
    </row>
    <row r="17" spans="1:20" s="24" customFormat="1" ht="15" customHeight="1">
      <c r="A17" s="182" t="s">
        <v>990</v>
      </c>
      <c r="B17" s="1062">
        <v>234400</v>
      </c>
      <c r="C17" s="1062" t="s">
        <v>991</v>
      </c>
      <c r="D17" s="1062">
        <v>468800</v>
      </c>
      <c r="F17" s="1063">
        <v>4181</v>
      </c>
      <c r="G17" s="1063"/>
      <c r="H17" s="1063">
        <v>1366487.0313900001</v>
      </c>
      <c r="I17" s="1063"/>
      <c r="J17" s="1063">
        <v>896</v>
      </c>
      <c r="K17" s="1063"/>
      <c r="L17" s="1063">
        <v>294614.27993000002</v>
      </c>
      <c r="M17" s="1063"/>
      <c r="N17" s="1063">
        <v>18612</v>
      </c>
      <c r="O17" s="1063"/>
      <c r="P17" s="1063">
        <v>6134713.7163300002</v>
      </c>
      <c r="Q17" s="1063"/>
      <c r="R17" s="1063">
        <v>23689</v>
      </c>
      <c r="S17" s="1063"/>
      <c r="T17" s="1063">
        <v>7795815.0276499996</v>
      </c>
    </row>
    <row r="18" spans="1:20" s="24" customFormat="1" ht="15" customHeight="1">
      <c r="A18" s="182" t="s">
        <v>990</v>
      </c>
      <c r="B18" s="1062">
        <v>468800</v>
      </c>
      <c r="C18" s="1062" t="s">
        <v>991</v>
      </c>
      <c r="D18" s="1062">
        <v>703200</v>
      </c>
      <c r="F18" s="1063">
        <v>1505</v>
      </c>
      <c r="G18" s="1063"/>
      <c r="H18" s="1063">
        <v>855251.62150000001</v>
      </c>
      <c r="I18" s="1063"/>
      <c r="J18" s="1063">
        <v>415</v>
      </c>
      <c r="K18" s="1063"/>
      <c r="L18" s="1063">
        <v>236176.9197</v>
      </c>
      <c r="M18" s="1063"/>
      <c r="N18" s="1063">
        <v>7470</v>
      </c>
      <c r="O18" s="1063"/>
      <c r="P18" s="1063">
        <v>4278683.4509399999</v>
      </c>
      <c r="Q18" s="1063"/>
      <c r="R18" s="1063">
        <v>9390</v>
      </c>
      <c r="S18" s="1063"/>
      <c r="T18" s="1063">
        <v>5370111.9921400007</v>
      </c>
    </row>
    <row r="19" spans="1:20" s="24" customFormat="1" ht="15" customHeight="1">
      <c r="A19" s="182" t="s">
        <v>990</v>
      </c>
      <c r="B19" s="1062">
        <v>703200</v>
      </c>
      <c r="C19" s="1062" t="s">
        <v>991</v>
      </c>
      <c r="D19" s="1062">
        <v>937600</v>
      </c>
      <c r="F19" s="1063">
        <v>652</v>
      </c>
      <c r="G19" s="1063"/>
      <c r="H19" s="1063">
        <v>523006.47076</v>
      </c>
      <c r="I19" s="1063"/>
      <c r="J19" s="1063">
        <v>224</v>
      </c>
      <c r="K19" s="1063"/>
      <c r="L19" s="1063">
        <v>179894.36968999999</v>
      </c>
      <c r="M19" s="1063"/>
      <c r="N19" s="1063">
        <v>4093</v>
      </c>
      <c r="O19" s="1063"/>
      <c r="P19" s="1063">
        <v>3317469.9564899998</v>
      </c>
      <c r="Q19" s="1063"/>
      <c r="R19" s="1063">
        <v>4969</v>
      </c>
      <c r="S19" s="1063"/>
      <c r="T19" s="1063">
        <v>4020370.7969400003</v>
      </c>
    </row>
    <row r="20" spans="1:20" s="24" customFormat="1" ht="15" customHeight="1">
      <c r="A20" s="182" t="s">
        <v>990</v>
      </c>
      <c r="B20" s="1062">
        <v>937600</v>
      </c>
      <c r="C20" s="1062" t="s">
        <v>991</v>
      </c>
      <c r="D20" s="1062">
        <v>1172000</v>
      </c>
      <c r="F20" s="1063">
        <v>392</v>
      </c>
      <c r="G20" s="1063"/>
      <c r="H20" s="1063">
        <v>409045.90961000003</v>
      </c>
      <c r="I20" s="1063"/>
      <c r="J20" s="1063">
        <v>145</v>
      </c>
      <c r="K20" s="1063"/>
      <c r="L20" s="1063">
        <v>149210.57275999998</v>
      </c>
      <c r="M20" s="1063"/>
      <c r="N20" s="1063">
        <v>2696</v>
      </c>
      <c r="O20" s="1063"/>
      <c r="P20" s="1063">
        <v>2817074.86845</v>
      </c>
      <c r="Q20" s="1063"/>
      <c r="R20" s="1063">
        <v>3233</v>
      </c>
      <c r="S20" s="1063"/>
      <c r="T20" s="1063">
        <v>3375331.3508200003</v>
      </c>
    </row>
    <row r="21" spans="1:20" s="24" customFormat="1" ht="15" customHeight="1">
      <c r="A21" s="182" t="s">
        <v>990</v>
      </c>
      <c r="B21" s="1062">
        <v>1172000</v>
      </c>
      <c r="C21" s="1062" t="s">
        <v>991</v>
      </c>
      <c r="D21" s="1062">
        <v>1758000</v>
      </c>
      <c r="F21" s="1063">
        <v>363</v>
      </c>
      <c r="G21" s="1063"/>
      <c r="H21" s="1063">
        <v>515460.67385000002</v>
      </c>
      <c r="I21" s="1063"/>
      <c r="J21" s="1063">
        <v>221</v>
      </c>
      <c r="K21" s="1063"/>
      <c r="L21" s="1063">
        <v>313634.06133999996</v>
      </c>
      <c r="M21" s="1063"/>
      <c r="N21" s="1063">
        <v>3664</v>
      </c>
      <c r="O21" s="1063"/>
      <c r="P21" s="1063">
        <v>5249447.1834499994</v>
      </c>
      <c r="Q21" s="1063"/>
      <c r="R21" s="1063">
        <v>4248</v>
      </c>
      <c r="S21" s="1063"/>
      <c r="T21" s="1063">
        <v>6078541.9186400007</v>
      </c>
    </row>
    <row r="22" spans="1:20" s="24" customFormat="1" ht="15" customHeight="1">
      <c r="A22" s="182" t="s">
        <v>990</v>
      </c>
      <c r="B22" s="1062">
        <v>1758000</v>
      </c>
      <c r="C22" s="1062" t="s">
        <v>991</v>
      </c>
      <c r="D22" s="1062">
        <v>2344000</v>
      </c>
      <c r="F22" s="1063">
        <v>183</v>
      </c>
      <c r="G22" s="1063"/>
      <c r="H22" s="1063">
        <v>370374.31150999997</v>
      </c>
      <c r="I22" s="1063"/>
      <c r="J22" s="1063">
        <v>112</v>
      </c>
      <c r="K22" s="1063"/>
      <c r="L22" s="1063">
        <v>231652.96680000002</v>
      </c>
      <c r="M22" s="1063"/>
      <c r="N22" s="1063">
        <v>1910</v>
      </c>
      <c r="O22" s="1063"/>
      <c r="P22" s="1063">
        <v>3867125.8231700002</v>
      </c>
      <c r="Q22" s="1063"/>
      <c r="R22" s="1063">
        <v>2205</v>
      </c>
      <c r="S22" s="1063"/>
      <c r="T22" s="1063">
        <v>4469153.1014799997</v>
      </c>
    </row>
    <row r="23" spans="1:20" s="24" customFormat="1" ht="15" customHeight="1">
      <c r="A23" s="182" t="s">
        <v>990</v>
      </c>
      <c r="B23" s="1062">
        <v>2344000</v>
      </c>
      <c r="C23" s="1062" t="s">
        <v>991</v>
      </c>
      <c r="D23" s="1062">
        <v>5860000</v>
      </c>
      <c r="F23" s="1063">
        <v>232</v>
      </c>
      <c r="G23" s="1063"/>
      <c r="H23" s="1063">
        <v>818373.22201999999</v>
      </c>
      <c r="I23" s="1063"/>
      <c r="J23" s="1063">
        <v>240</v>
      </c>
      <c r="K23" s="1063"/>
      <c r="L23" s="1063">
        <v>875704.17941999994</v>
      </c>
      <c r="M23" s="1063"/>
      <c r="N23" s="1063">
        <v>3735</v>
      </c>
      <c r="O23" s="1063"/>
      <c r="P23" s="1063">
        <v>13391402.792989999</v>
      </c>
      <c r="Q23" s="1063"/>
      <c r="R23" s="1063">
        <v>4207</v>
      </c>
      <c r="S23" s="1063"/>
      <c r="T23" s="1063">
        <v>15085480.194430001</v>
      </c>
    </row>
    <row r="24" spans="1:20" s="24" customFormat="1" ht="15" customHeight="1">
      <c r="A24" s="182" t="s">
        <v>990</v>
      </c>
      <c r="B24" s="1062">
        <v>5860000</v>
      </c>
      <c r="C24" s="1062" t="s">
        <v>991</v>
      </c>
      <c r="D24" s="1062">
        <v>11720000</v>
      </c>
      <c r="F24" s="1063">
        <v>40</v>
      </c>
      <c r="G24" s="1063"/>
      <c r="H24" s="1063">
        <v>312189.99131000001</v>
      </c>
      <c r="I24" s="1063"/>
      <c r="J24" s="1063">
        <v>74</v>
      </c>
      <c r="K24" s="1063"/>
      <c r="L24" s="1063">
        <v>591766.1929299999</v>
      </c>
      <c r="M24" s="1063"/>
      <c r="N24" s="1063">
        <v>1293</v>
      </c>
      <c r="O24" s="1063"/>
      <c r="P24" s="1063">
        <v>10501664.27856</v>
      </c>
      <c r="Q24" s="1063"/>
      <c r="R24" s="1063">
        <v>1407</v>
      </c>
      <c r="S24" s="1063"/>
      <c r="T24" s="1063">
        <v>11405620.4628</v>
      </c>
    </row>
    <row r="25" spans="1:20" s="24" customFormat="1" ht="15" customHeight="1">
      <c r="A25" s="182" t="s">
        <v>990</v>
      </c>
      <c r="B25" s="1062">
        <v>11720000</v>
      </c>
      <c r="C25" s="1062" t="s">
        <v>991</v>
      </c>
      <c r="D25" s="630" t="s">
        <v>992</v>
      </c>
      <c r="F25" s="1063">
        <v>29</v>
      </c>
      <c r="G25" s="1063"/>
      <c r="H25" s="1063">
        <v>618003.95811999997</v>
      </c>
      <c r="I25" s="1063"/>
      <c r="J25" s="1063">
        <v>127</v>
      </c>
      <c r="K25" s="1063"/>
      <c r="L25" s="1063">
        <v>7013766.7298500007</v>
      </c>
      <c r="M25" s="1063"/>
      <c r="N25" s="1063">
        <v>1251</v>
      </c>
      <c r="O25" s="1063"/>
      <c r="P25" s="1063">
        <v>52241620.615510002</v>
      </c>
      <c r="Q25" s="1063"/>
      <c r="R25" s="1063">
        <v>1407</v>
      </c>
      <c r="S25" s="1063"/>
      <c r="T25" s="1063">
        <v>59873391.303480007</v>
      </c>
    </row>
    <row r="26" spans="1:20" s="24" customFormat="1" ht="9.75" customHeight="1">
      <c r="A26" s="182"/>
      <c r="C26" s="182"/>
      <c r="D26" s="1064"/>
      <c r="F26" s="1063"/>
      <c r="G26" s="1063"/>
      <c r="H26" s="1063"/>
      <c r="I26" s="1063"/>
      <c r="J26" s="1063"/>
      <c r="K26" s="1063"/>
      <c r="L26" s="1063"/>
      <c r="M26" s="1063"/>
      <c r="N26" s="1063"/>
      <c r="O26" s="1063"/>
      <c r="P26" s="1063"/>
      <c r="Q26" s="1063"/>
      <c r="R26" s="1063"/>
      <c r="S26" s="1063"/>
      <c r="T26" s="1063"/>
    </row>
    <row r="27" spans="1:20" s="24" customFormat="1" ht="18" customHeight="1">
      <c r="A27" s="1058" t="s">
        <v>143</v>
      </c>
      <c r="C27" s="182"/>
      <c r="D27" s="1059"/>
      <c r="F27" s="1060">
        <v>46168316</v>
      </c>
      <c r="G27" s="1060"/>
      <c r="H27" s="1060">
        <v>134863595.31452999</v>
      </c>
      <c r="I27" s="1060"/>
      <c r="J27" s="1060">
        <v>10918</v>
      </c>
      <c r="K27" s="1060"/>
      <c r="L27" s="1060">
        <v>1478225.05222</v>
      </c>
      <c r="M27" s="1060"/>
      <c r="N27" s="1060">
        <v>255164</v>
      </c>
      <c r="O27" s="1060"/>
      <c r="P27" s="1060">
        <v>12376228.748950001</v>
      </c>
      <c r="Q27" s="1060"/>
      <c r="R27" s="1060">
        <v>46434398</v>
      </c>
      <c r="S27" s="1060"/>
      <c r="T27" s="1060">
        <v>148718049.11570001</v>
      </c>
    </row>
    <row r="28" spans="1:20" s="24" customFormat="1" ht="15" customHeight="1">
      <c r="A28" s="182"/>
      <c r="B28" s="1061" t="s">
        <v>989</v>
      </c>
      <c r="C28" s="1061"/>
      <c r="D28" s="1062">
        <v>11720</v>
      </c>
      <c r="F28" s="1063">
        <v>44269660</v>
      </c>
      <c r="G28" s="1063"/>
      <c r="H28" s="1063">
        <v>25054538.177929968</v>
      </c>
      <c r="I28" s="1063"/>
      <c r="J28" s="1063">
        <v>7197</v>
      </c>
      <c r="K28" s="1063"/>
      <c r="L28" s="1063">
        <v>12823.294639999978</v>
      </c>
      <c r="M28" s="1063"/>
      <c r="N28" s="1063">
        <v>206266</v>
      </c>
      <c r="O28" s="1063"/>
      <c r="P28" s="1063">
        <v>248600.40872000158</v>
      </c>
      <c r="Q28" s="1063"/>
      <c r="R28" s="1063">
        <v>44483123</v>
      </c>
      <c r="S28" s="1063"/>
      <c r="T28" s="1063">
        <v>25315961.881290004</v>
      </c>
    </row>
    <row r="29" spans="1:20" s="24" customFormat="1" ht="15" customHeight="1">
      <c r="A29" s="182" t="s">
        <v>990</v>
      </c>
      <c r="B29" s="1062">
        <v>11720</v>
      </c>
      <c r="C29" s="1062" t="s">
        <v>991</v>
      </c>
      <c r="D29" s="1062">
        <v>29300</v>
      </c>
      <c r="F29" s="1063">
        <v>1015579</v>
      </c>
      <c r="G29" s="1063"/>
      <c r="H29" s="1063">
        <v>18820140.768029999</v>
      </c>
      <c r="I29" s="1063"/>
      <c r="J29" s="1063">
        <v>1080</v>
      </c>
      <c r="K29" s="1063"/>
      <c r="L29" s="1063">
        <v>20456.63176</v>
      </c>
      <c r="M29" s="1063"/>
      <c r="N29" s="1063">
        <v>17547</v>
      </c>
      <c r="O29" s="1063"/>
      <c r="P29" s="1063">
        <v>332964.07342999999</v>
      </c>
      <c r="Q29" s="1063"/>
      <c r="R29" s="1063">
        <v>1034206</v>
      </c>
      <c r="S29" s="1063"/>
      <c r="T29" s="1063">
        <v>19173561.473220002</v>
      </c>
    </row>
    <row r="30" spans="1:20" s="24" customFormat="1" ht="15" customHeight="1">
      <c r="A30" s="182" t="s">
        <v>990</v>
      </c>
      <c r="B30" s="1062">
        <v>29300</v>
      </c>
      <c r="C30" s="1062" t="s">
        <v>991</v>
      </c>
      <c r="D30" s="1062">
        <v>58600</v>
      </c>
      <c r="F30" s="1063">
        <v>459317</v>
      </c>
      <c r="G30" s="1063"/>
      <c r="H30" s="1063">
        <v>18791223.58678</v>
      </c>
      <c r="I30" s="1063"/>
      <c r="J30" s="1063">
        <v>777</v>
      </c>
      <c r="K30" s="1063"/>
      <c r="L30" s="1063">
        <v>32525.58237</v>
      </c>
      <c r="M30" s="1063"/>
      <c r="N30" s="1063">
        <v>10940</v>
      </c>
      <c r="O30" s="1063"/>
      <c r="P30" s="1063">
        <v>455375.07261000003</v>
      </c>
      <c r="Q30" s="1063"/>
      <c r="R30" s="1063">
        <v>471034</v>
      </c>
      <c r="S30" s="1063"/>
      <c r="T30" s="1063">
        <v>19279124.241759997</v>
      </c>
    </row>
    <row r="31" spans="1:20" s="24" customFormat="1" ht="15" customHeight="1">
      <c r="A31" s="182" t="s">
        <v>990</v>
      </c>
      <c r="B31" s="1062">
        <v>58600</v>
      </c>
      <c r="C31" s="1062" t="s">
        <v>991</v>
      </c>
      <c r="D31" s="1062">
        <v>117200</v>
      </c>
      <c r="F31" s="1063">
        <v>248298</v>
      </c>
      <c r="G31" s="1063"/>
      <c r="H31" s="1063">
        <v>20200122.080119997</v>
      </c>
      <c r="I31" s="1063"/>
      <c r="J31" s="1063">
        <v>690</v>
      </c>
      <c r="K31" s="1063"/>
      <c r="L31" s="1063">
        <v>56978.826460000004</v>
      </c>
      <c r="M31" s="1063"/>
      <c r="N31" s="1063">
        <v>8326</v>
      </c>
      <c r="O31" s="1063"/>
      <c r="P31" s="1063">
        <v>690896.40805999993</v>
      </c>
      <c r="Q31" s="1063"/>
      <c r="R31" s="1063">
        <v>257314</v>
      </c>
      <c r="S31" s="1063"/>
      <c r="T31" s="1063">
        <v>20947997.31464</v>
      </c>
    </row>
    <row r="32" spans="1:20" s="24" customFormat="1" ht="15" customHeight="1">
      <c r="A32" s="182" t="s">
        <v>990</v>
      </c>
      <c r="B32" s="1062">
        <v>117200</v>
      </c>
      <c r="C32" s="1062" t="s">
        <v>991</v>
      </c>
      <c r="D32" s="1062">
        <v>234400</v>
      </c>
      <c r="F32" s="1063">
        <v>111463</v>
      </c>
      <c r="G32" s="1063"/>
      <c r="H32" s="1063">
        <v>17902814.120250002</v>
      </c>
      <c r="I32" s="1063"/>
      <c r="J32" s="1063">
        <v>414</v>
      </c>
      <c r="K32" s="1063"/>
      <c r="L32" s="1063">
        <v>66942.015289999996</v>
      </c>
      <c r="M32" s="1063"/>
      <c r="N32" s="1063">
        <v>5760</v>
      </c>
      <c r="O32" s="1063"/>
      <c r="P32" s="1063">
        <v>947401.30312000006</v>
      </c>
      <c r="Q32" s="1063"/>
      <c r="R32" s="1063">
        <v>117637</v>
      </c>
      <c r="S32" s="1063"/>
      <c r="T32" s="1063">
        <v>18917157.43866</v>
      </c>
    </row>
    <row r="33" spans="1:20" s="24" customFormat="1" ht="15" customHeight="1">
      <c r="A33" s="182" t="s">
        <v>990</v>
      </c>
      <c r="B33" s="1062">
        <v>234400</v>
      </c>
      <c r="C33" s="1062" t="s">
        <v>991</v>
      </c>
      <c r="D33" s="1062">
        <v>468800</v>
      </c>
      <c r="F33" s="1063">
        <v>43393</v>
      </c>
      <c r="G33" s="1063"/>
      <c r="H33" s="1063">
        <v>13864494.45903</v>
      </c>
      <c r="I33" s="1063"/>
      <c r="J33" s="1063">
        <v>299</v>
      </c>
      <c r="K33" s="1063"/>
      <c r="L33" s="1063">
        <v>100095.99034</v>
      </c>
      <c r="M33" s="1063"/>
      <c r="N33" s="1063">
        <v>3243</v>
      </c>
      <c r="O33" s="1063"/>
      <c r="P33" s="1063">
        <v>1059720.84882</v>
      </c>
      <c r="Q33" s="1063"/>
      <c r="R33" s="1063">
        <v>46935</v>
      </c>
      <c r="S33" s="1063"/>
      <c r="T33" s="1063">
        <v>15024311.298190001</v>
      </c>
    </row>
    <row r="34" spans="1:20" s="24" customFormat="1" ht="15" customHeight="1">
      <c r="A34" s="182" t="s">
        <v>990</v>
      </c>
      <c r="B34" s="1062">
        <v>468800</v>
      </c>
      <c r="C34" s="1062" t="s">
        <v>991</v>
      </c>
      <c r="D34" s="1062">
        <v>703200</v>
      </c>
      <c r="F34" s="1063">
        <v>10700</v>
      </c>
      <c r="G34" s="1063"/>
      <c r="H34" s="1063">
        <v>6054379.4641800001</v>
      </c>
      <c r="I34" s="1063"/>
      <c r="J34" s="1063">
        <v>125</v>
      </c>
      <c r="K34" s="1063"/>
      <c r="L34" s="1063">
        <v>72255.690569999992</v>
      </c>
      <c r="M34" s="1063"/>
      <c r="N34" s="1063">
        <v>1205</v>
      </c>
      <c r="O34" s="1063"/>
      <c r="P34" s="1063">
        <v>692058.62899</v>
      </c>
      <c r="Q34" s="1063"/>
      <c r="R34" s="1063">
        <v>12030</v>
      </c>
      <c r="S34" s="1063"/>
      <c r="T34" s="1063">
        <v>6818693.7837399999</v>
      </c>
    </row>
    <row r="35" spans="1:20" s="24" customFormat="1" ht="15" customHeight="1">
      <c r="A35" s="182" t="s">
        <v>990</v>
      </c>
      <c r="B35" s="1062">
        <v>703200</v>
      </c>
      <c r="C35" s="1062" t="s">
        <v>991</v>
      </c>
      <c r="D35" s="1062">
        <v>937600</v>
      </c>
      <c r="F35" s="1063">
        <v>4159</v>
      </c>
      <c r="G35" s="1063"/>
      <c r="H35" s="1063">
        <v>3344883.5775700002</v>
      </c>
      <c r="I35" s="1063"/>
      <c r="J35" s="1063">
        <v>71</v>
      </c>
      <c r="K35" s="1063"/>
      <c r="L35" s="1063">
        <v>56422.871429999999</v>
      </c>
      <c r="M35" s="1063"/>
      <c r="N35" s="1063">
        <v>493</v>
      </c>
      <c r="O35" s="1063"/>
      <c r="P35" s="1063">
        <v>395194.61064999999</v>
      </c>
      <c r="Q35" s="1063"/>
      <c r="R35" s="1063">
        <v>4723</v>
      </c>
      <c r="S35" s="1063"/>
      <c r="T35" s="1063">
        <v>3796501.0596500002</v>
      </c>
    </row>
    <row r="36" spans="1:20" s="24" customFormat="1" ht="15" customHeight="1">
      <c r="A36" s="182" t="s">
        <v>990</v>
      </c>
      <c r="B36" s="1062">
        <v>937600</v>
      </c>
      <c r="C36" s="1062" t="s">
        <v>991</v>
      </c>
      <c r="D36" s="1062">
        <v>1172000</v>
      </c>
      <c r="F36" s="1063">
        <v>2043</v>
      </c>
      <c r="G36" s="1063"/>
      <c r="H36" s="1063">
        <v>2127176.1908499999</v>
      </c>
      <c r="I36" s="1063"/>
      <c r="J36" s="1063">
        <v>56</v>
      </c>
      <c r="K36" s="1063"/>
      <c r="L36" s="1063">
        <v>59113.555009999996</v>
      </c>
      <c r="M36" s="1063"/>
      <c r="N36" s="1063">
        <v>306</v>
      </c>
      <c r="O36" s="1063"/>
      <c r="P36" s="1063">
        <v>316646.84814999998</v>
      </c>
      <c r="Q36" s="1063"/>
      <c r="R36" s="1063">
        <v>2405</v>
      </c>
      <c r="S36" s="1063"/>
      <c r="T36" s="1063">
        <v>2502936.5940100001</v>
      </c>
    </row>
    <row r="37" spans="1:20" s="24" customFormat="1" ht="15" customHeight="1">
      <c r="A37" s="182" t="s">
        <v>990</v>
      </c>
      <c r="B37" s="1062">
        <v>1172000</v>
      </c>
      <c r="C37" s="1062" t="s">
        <v>991</v>
      </c>
      <c r="D37" s="1062">
        <v>1758000</v>
      </c>
      <c r="F37" s="1063">
        <v>2062</v>
      </c>
      <c r="G37" s="1063"/>
      <c r="H37" s="1063">
        <v>2890913.9187099999</v>
      </c>
      <c r="I37" s="1063"/>
      <c r="J37" s="1063">
        <v>65</v>
      </c>
      <c r="K37" s="1063"/>
      <c r="L37" s="1063">
        <v>93104.556629999992</v>
      </c>
      <c r="M37" s="1063"/>
      <c r="N37" s="1063">
        <v>446</v>
      </c>
      <c r="O37" s="1063"/>
      <c r="P37" s="1063">
        <v>661504.87887000002</v>
      </c>
      <c r="Q37" s="1063"/>
      <c r="R37" s="1063">
        <v>2573</v>
      </c>
      <c r="S37" s="1063"/>
      <c r="T37" s="1063">
        <v>3645523.35421</v>
      </c>
    </row>
    <row r="38" spans="1:20" s="24" customFormat="1" ht="15" customHeight="1">
      <c r="A38" s="182" t="s">
        <v>990</v>
      </c>
      <c r="B38" s="1062">
        <v>1758000</v>
      </c>
      <c r="C38" s="1062" t="s">
        <v>991</v>
      </c>
      <c r="D38" s="1062">
        <v>2344000</v>
      </c>
      <c r="F38" s="1063">
        <v>743</v>
      </c>
      <c r="G38" s="1063"/>
      <c r="H38" s="1063">
        <v>1484397.2866099998</v>
      </c>
      <c r="I38" s="1063"/>
      <c r="J38" s="1063">
        <v>51</v>
      </c>
      <c r="K38" s="1063"/>
      <c r="L38" s="1063">
        <v>100104.38239</v>
      </c>
      <c r="M38" s="1063"/>
      <c r="N38" s="1063">
        <v>235</v>
      </c>
      <c r="O38" s="1063"/>
      <c r="P38" s="1063">
        <v>469475.39103</v>
      </c>
      <c r="Q38" s="1063"/>
      <c r="R38" s="1063">
        <v>1029</v>
      </c>
      <c r="S38" s="1063"/>
      <c r="T38" s="1063">
        <v>2053977.0600300001</v>
      </c>
    </row>
    <row r="39" spans="1:20" s="24" customFormat="1" ht="15" customHeight="1">
      <c r="A39" s="182" t="s">
        <v>990</v>
      </c>
      <c r="B39" s="1062">
        <v>2344000</v>
      </c>
      <c r="C39" s="1062" t="s">
        <v>991</v>
      </c>
      <c r="D39" s="1062">
        <v>5860000</v>
      </c>
      <c r="F39" s="1063">
        <v>745</v>
      </c>
      <c r="G39" s="1063"/>
      <c r="H39" s="1063">
        <v>2498701.2874600003</v>
      </c>
      <c r="I39" s="1063"/>
      <c r="J39" s="1063">
        <v>57</v>
      </c>
      <c r="K39" s="1063"/>
      <c r="L39" s="1063">
        <v>208430.03943999999</v>
      </c>
      <c r="M39" s="1063"/>
      <c r="N39" s="1063">
        <v>256</v>
      </c>
      <c r="O39" s="1063"/>
      <c r="P39" s="1063">
        <v>916221.14587000001</v>
      </c>
      <c r="Q39" s="1063"/>
      <c r="R39" s="1063">
        <v>1058</v>
      </c>
      <c r="S39" s="1063"/>
      <c r="T39" s="1063">
        <v>3623352.4727699999</v>
      </c>
    </row>
    <row r="40" spans="1:20" s="24" customFormat="1" ht="15" customHeight="1">
      <c r="A40" s="182" t="s">
        <v>990</v>
      </c>
      <c r="B40" s="1062">
        <v>5860000</v>
      </c>
      <c r="C40" s="1062" t="s">
        <v>991</v>
      </c>
      <c r="D40" s="1062">
        <v>11720000</v>
      </c>
      <c r="F40" s="1063">
        <v>116</v>
      </c>
      <c r="G40" s="1063"/>
      <c r="H40" s="1063">
        <v>908407.44666000002</v>
      </c>
      <c r="I40" s="1063"/>
      <c r="J40" s="1063">
        <v>24</v>
      </c>
      <c r="K40" s="1063"/>
      <c r="L40" s="1063">
        <v>189673.58383000002</v>
      </c>
      <c r="M40" s="1063"/>
      <c r="N40" s="1063">
        <v>83</v>
      </c>
      <c r="O40" s="1063"/>
      <c r="P40" s="1063">
        <v>680713.98214999994</v>
      </c>
      <c r="Q40" s="1063"/>
      <c r="R40" s="1063">
        <v>223</v>
      </c>
      <c r="S40" s="1063"/>
      <c r="T40" s="1063">
        <v>1778795.0126400001</v>
      </c>
    </row>
    <row r="41" spans="1:20" s="24" customFormat="1" ht="15" customHeight="1">
      <c r="A41" s="182" t="s">
        <v>990</v>
      </c>
      <c r="B41" s="1062">
        <v>11720000</v>
      </c>
      <c r="C41" s="1062" t="s">
        <v>991</v>
      </c>
      <c r="D41" s="1062" t="s">
        <v>992</v>
      </c>
      <c r="F41" s="1063">
        <v>38</v>
      </c>
      <c r="G41" s="1063"/>
      <c r="H41" s="1063">
        <v>921402.95035000006</v>
      </c>
      <c r="I41" s="1063"/>
      <c r="J41" s="1063">
        <v>12</v>
      </c>
      <c r="K41" s="1063"/>
      <c r="L41" s="1063">
        <v>409298.03206</v>
      </c>
      <c r="M41" s="1063"/>
      <c r="N41" s="1063">
        <v>58</v>
      </c>
      <c r="O41" s="1063"/>
      <c r="P41" s="1063">
        <v>4509455.14848</v>
      </c>
      <c r="Q41" s="1063"/>
      <c r="R41" s="1063">
        <v>108</v>
      </c>
      <c r="S41" s="1063"/>
      <c r="T41" s="1063">
        <v>5840156.1308900006</v>
      </c>
    </row>
    <row r="42" spans="1:20" s="24" customFormat="1" ht="9.75" customHeight="1">
      <c r="A42" s="182"/>
      <c r="C42" s="182"/>
      <c r="D42" s="1059"/>
      <c r="F42" s="1063"/>
      <c r="G42" s="1063"/>
      <c r="H42" s="1063"/>
      <c r="I42" s="1063"/>
      <c r="J42" s="1063"/>
      <c r="K42" s="1063"/>
      <c r="L42" s="1063"/>
      <c r="M42" s="1063"/>
      <c r="N42" s="1063"/>
      <c r="O42" s="1063"/>
      <c r="P42" s="1063"/>
      <c r="Q42" s="1063"/>
      <c r="R42" s="1063"/>
      <c r="S42" s="1063"/>
      <c r="T42" s="1063"/>
    </row>
    <row r="43" spans="1:20" s="24" customFormat="1" ht="18" customHeight="1">
      <c r="A43" s="1058" t="s">
        <v>186</v>
      </c>
      <c r="C43" s="182"/>
      <c r="D43" s="1059"/>
      <c r="F43" s="1060">
        <v>1153557</v>
      </c>
      <c r="G43" s="1060"/>
      <c r="H43" s="1060">
        <v>52958495.568389997</v>
      </c>
      <c r="I43" s="1060"/>
      <c r="J43" s="1060">
        <v>3393</v>
      </c>
      <c r="K43" s="1060"/>
      <c r="L43" s="1060">
        <v>10908806.23381</v>
      </c>
      <c r="M43" s="1060"/>
      <c r="N43" s="1060">
        <v>50916</v>
      </c>
      <c r="O43" s="1060"/>
      <c r="P43" s="1060">
        <v>66649772.103599995</v>
      </c>
      <c r="Q43" s="1060"/>
      <c r="R43" s="1060">
        <v>1207866</v>
      </c>
      <c r="S43" s="1060"/>
      <c r="T43" s="1060">
        <v>130517073.9058</v>
      </c>
    </row>
    <row r="44" spans="1:20" s="24" customFormat="1" ht="15" customHeight="1">
      <c r="A44" s="182"/>
      <c r="B44" s="1061" t="s">
        <v>989</v>
      </c>
      <c r="C44" s="1061"/>
      <c r="D44" s="1062">
        <v>11720</v>
      </c>
      <c r="F44" s="1063">
        <v>702559</v>
      </c>
      <c r="G44" s="1063"/>
      <c r="H44" s="1063">
        <v>988202.13507000357</v>
      </c>
      <c r="I44" s="1063"/>
      <c r="J44" s="1063">
        <v>1784</v>
      </c>
      <c r="K44" s="1063"/>
      <c r="L44" s="1063">
        <v>3772.8832900002599</v>
      </c>
      <c r="M44" s="1063"/>
      <c r="N44" s="1063">
        <v>32945</v>
      </c>
      <c r="O44" s="1063"/>
      <c r="P44" s="1063">
        <v>141434.49258999527</v>
      </c>
      <c r="Q44" s="1063"/>
      <c r="R44" s="1063">
        <v>737288</v>
      </c>
      <c r="S44" s="1063"/>
      <c r="T44" s="1063">
        <v>1133409.510950014</v>
      </c>
    </row>
    <row r="45" spans="1:20" s="24" customFormat="1" ht="15" customHeight="1">
      <c r="A45" s="182" t="s">
        <v>990</v>
      </c>
      <c r="B45" s="1062">
        <v>11720</v>
      </c>
      <c r="C45" s="1062" t="s">
        <v>991</v>
      </c>
      <c r="D45" s="1062">
        <v>29300</v>
      </c>
      <c r="F45" s="1063">
        <v>128402</v>
      </c>
      <c r="G45" s="1063"/>
      <c r="H45" s="1063">
        <v>2503139.8485599998</v>
      </c>
      <c r="I45" s="1063"/>
      <c r="J45" s="1063">
        <v>376</v>
      </c>
      <c r="K45" s="1063"/>
      <c r="L45" s="1063">
        <v>7438.6856600000001</v>
      </c>
      <c r="M45" s="1063"/>
      <c r="N45" s="1063">
        <v>8995</v>
      </c>
      <c r="O45" s="1063"/>
      <c r="P45" s="1063">
        <v>146846.63665999999</v>
      </c>
      <c r="Q45" s="1063"/>
      <c r="R45" s="1063">
        <v>137773</v>
      </c>
      <c r="S45" s="1063"/>
      <c r="T45" s="1063">
        <v>2657425.1708800001</v>
      </c>
    </row>
    <row r="46" spans="1:20" s="24" customFormat="1" ht="15" customHeight="1">
      <c r="A46" s="182" t="s">
        <v>990</v>
      </c>
      <c r="B46" s="1062">
        <v>29300</v>
      </c>
      <c r="C46" s="1062" t="s">
        <v>991</v>
      </c>
      <c r="D46" s="1062">
        <v>58600</v>
      </c>
      <c r="F46" s="1063">
        <v>118972</v>
      </c>
      <c r="G46" s="1063"/>
      <c r="H46" s="1063">
        <v>4989653.1518799998</v>
      </c>
      <c r="I46" s="1063"/>
      <c r="J46" s="1063">
        <v>237</v>
      </c>
      <c r="K46" s="1063"/>
      <c r="L46" s="1063">
        <v>9875.8208599999998</v>
      </c>
      <c r="M46" s="1063"/>
      <c r="N46" s="1063">
        <v>1505</v>
      </c>
      <c r="O46" s="1063"/>
      <c r="P46" s="1063">
        <v>62670.720170000001</v>
      </c>
      <c r="Q46" s="1063"/>
      <c r="R46" s="1063">
        <v>120714</v>
      </c>
      <c r="S46" s="1063"/>
      <c r="T46" s="1063">
        <v>5062199.6929099998</v>
      </c>
    </row>
    <row r="47" spans="1:20" s="24" customFormat="1" ht="15" customHeight="1">
      <c r="A47" s="182" t="s">
        <v>990</v>
      </c>
      <c r="B47" s="1062">
        <v>58600</v>
      </c>
      <c r="C47" s="1062" t="s">
        <v>991</v>
      </c>
      <c r="D47" s="1062">
        <v>117200</v>
      </c>
      <c r="F47" s="1063">
        <v>101863</v>
      </c>
      <c r="G47" s="1063"/>
      <c r="H47" s="1063">
        <v>8668444.1341399997</v>
      </c>
      <c r="I47" s="1063"/>
      <c r="J47" s="1063">
        <v>169</v>
      </c>
      <c r="K47" s="1063"/>
      <c r="L47" s="1063">
        <v>14273.690570000001</v>
      </c>
      <c r="M47" s="1063"/>
      <c r="N47" s="1063">
        <v>1212</v>
      </c>
      <c r="O47" s="1063"/>
      <c r="P47" s="1063">
        <v>101361.82592</v>
      </c>
      <c r="Q47" s="1063"/>
      <c r="R47" s="1063">
        <v>103244</v>
      </c>
      <c r="S47" s="1063"/>
      <c r="T47" s="1063">
        <v>8784079.6506299991</v>
      </c>
    </row>
    <row r="48" spans="1:20" s="24" customFormat="1" ht="15" customHeight="1">
      <c r="A48" s="182" t="s">
        <v>990</v>
      </c>
      <c r="B48" s="1062">
        <v>117200</v>
      </c>
      <c r="C48" s="1062" t="s">
        <v>991</v>
      </c>
      <c r="D48" s="1062">
        <v>234400</v>
      </c>
      <c r="F48" s="1063">
        <v>59085</v>
      </c>
      <c r="G48" s="1063"/>
      <c r="H48" s="1063">
        <v>9557221.5644300003</v>
      </c>
      <c r="I48" s="1063"/>
      <c r="J48" s="1063">
        <v>137</v>
      </c>
      <c r="K48" s="1063"/>
      <c r="L48" s="1063">
        <v>22897.30039</v>
      </c>
      <c r="M48" s="1063"/>
      <c r="N48" s="1063">
        <v>1039</v>
      </c>
      <c r="O48" s="1063"/>
      <c r="P48" s="1063">
        <v>175014.23886000001</v>
      </c>
      <c r="Q48" s="1063"/>
      <c r="R48" s="1063">
        <v>60261</v>
      </c>
      <c r="S48" s="1063"/>
      <c r="T48" s="1063">
        <v>9755133.1036799997</v>
      </c>
    </row>
    <row r="49" spans="1:20" s="24" customFormat="1" ht="15" customHeight="1">
      <c r="A49" s="182" t="s">
        <v>990</v>
      </c>
      <c r="B49" s="1062">
        <v>234400</v>
      </c>
      <c r="C49" s="1062" t="s">
        <v>991</v>
      </c>
      <c r="D49" s="1062">
        <v>468800</v>
      </c>
      <c r="F49" s="1063">
        <v>26850</v>
      </c>
      <c r="G49" s="1063"/>
      <c r="H49" s="1063">
        <v>8669835.0625200011</v>
      </c>
      <c r="I49" s="1063"/>
      <c r="J49" s="1063">
        <v>129</v>
      </c>
      <c r="K49" s="1063"/>
      <c r="L49" s="1063">
        <v>43942.242989999999</v>
      </c>
      <c r="M49" s="1063"/>
      <c r="N49" s="1063">
        <v>1066</v>
      </c>
      <c r="O49" s="1063"/>
      <c r="P49" s="1063">
        <v>357691.27218999999</v>
      </c>
      <c r="Q49" s="1063"/>
      <c r="R49" s="1063">
        <v>28045</v>
      </c>
      <c r="S49" s="1063"/>
      <c r="T49" s="1063">
        <v>9071468.5777000003</v>
      </c>
    </row>
    <row r="50" spans="1:20" s="24" customFormat="1" ht="15" customHeight="1">
      <c r="A50" s="182" t="s">
        <v>990</v>
      </c>
      <c r="B50" s="1062">
        <v>468800</v>
      </c>
      <c r="C50" s="1062" t="s">
        <v>991</v>
      </c>
      <c r="D50" s="1062">
        <v>703200</v>
      </c>
      <c r="F50" s="1063">
        <v>7563</v>
      </c>
      <c r="G50" s="1063"/>
      <c r="H50" s="1063">
        <v>4258136.2067999998</v>
      </c>
      <c r="I50" s="1063"/>
      <c r="J50" s="1063">
        <v>70</v>
      </c>
      <c r="K50" s="1063"/>
      <c r="L50" s="1063">
        <v>40122.161140000004</v>
      </c>
      <c r="M50" s="1063"/>
      <c r="N50" s="1063">
        <v>536</v>
      </c>
      <c r="O50" s="1063"/>
      <c r="P50" s="1063">
        <v>305249.49676000001</v>
      </c>
      <c r="Q50" s="1063"/>
      <c r="R50" s="1063">
        <v>8169</v>
      </c>
      <c r="S50" s="1063"/>
      <c r="T50" s="1063">
        <v>4603507.8646999998</v>
      </c>
    </row>
    <row r="51" spans="1:20" s="24" customFormat="1" ht="15" customHeight="1">
      <c r="A51" s="182" t="s">
        <v>990</v>
      </c>
      <c r="B51" s="1062">
        <v>703200</v>
      </c>
      <c r="C51" s="1062" t="s">
        <v>991</v>
      </c>
      <c r="D51" s="1062">
        <v>937600</v>
      </c>
      <c r="F51" s="1063">
        <v>3203</v>
      </c>
      <c r="G51" s="1063"/>
      <c r="H51" s="1063">
        <v>2552862.2702500001</v>
      </c>
      <c r="I51" s="1063"/>
      <c r="J51" s="1063">
        <v>39</v>
      </c>
      <c r="K51" s="1063"/>
      <c r="L51" s="1063">
        <v>30979.898679999998</v>
      </c>
      <c r="M51" s="1063"/>
      <c r="N51" s="1063">
        <v>379</v>
      </c>
      <c r="O51" s="1063"/>
      <c r="P51" s="1063">
        <v>306133.45684</v>
      </c>
      <c r="Q51" s="1063"/>
      <c r="R51" s="1063">
        <v>3621</v>
      </c>
      <c r="S51" s="1063"/>
      <c r="T51" s="1063">
        <v>2889975.6257699998</v>
      </c>
    </row>
    <row r="52" spans="1:20" s="24" customFormat="1" ht="15" customHeight="1">
      <c r="A52" s="182" t="s">
        <v>990</v>
      </c>
      <c r="B52" s="1062">
        <v>937600</v>
      </c>
      <c r="C52" s="1062" t="s">
        <v>991</v>
      </c>
      <c r="D52" s="1062">
        <v>1172000</v>
      </c>
      <c r="F52" s="1063">
        <v>1716</v>
      </c>
      <c r="G52" s="1063"/>
      <c r="H52" s="1063">
        <v>1784845.3197300001</v>
      </c>
      <c r="I52" s="1063"/>
      <c r="J52" s="1063">
        <v>32</v>
      </c>
      <c r="K52" s="1063"/>
      <c r="L52" s="1063">
        <v>33403.367059999997</v>
      </c>
      <c r="M52" s="1063"/>
      <c r="N52" s="1063">
        <v>309</v>
      </c>
      <c r="O52" s="1063"/>
      <c r="P52" s="1063">
        <v>321201.95673999999</v>
      </c>
      <c r="Q52" s="1063"/>
      <c r="R52" s="1063">
        <v>2057</v>
      </c>
      <c r="S52" s="1063"/>
      <c r="T52" s="1063">
        <v>2139450.64353</v>
      </c>
    </row>
    <row r="53" spans="1:20" s="24" customFormat="1" ht="15" customHeight="1">
      <c r="A53" s="182" t="s">
        <v>990</v>
      </c>
      <c r="B53" s="1062">
        <v>1172000</v>
      </c>
      <c r="C53" s="1062" t="s">
        <v>991</v>
      </c>
      <c r="D53" s="1062">
        <v>1758000</v>
      </c>
      <c r="F53" s="1063">
        <v>1657</v>
      </c>
      <c r="G53" s="1063"/>
      <c r="H53" s="1063">
        <v>2329371.4836200001</v>
      </c>
      <c r="I53" s="1063"/>
      <c r="J53" s="1063">
        <v>64</v>
      </c>
      <c r="K53" s="1063"/>
      <c r="L53" s="1063">
        <v>93348.293209999989</v>
      </c>
      <c r="M53" s="1063"/>
      <c r="N53" s="1063">
        <v>429</v>
      </c>
      <c r="O53" s="1063"/>
      <c r="P53" s="1063">
        <v>613992.91455999995</v>
      </c>
      <c r="Q53" s="1063"/>
      <c r="R53" s="1063">
        <v>2150</v>
      </c>
      <c r="S53" s="1063"/>
      <c r="T53" s="1063">
        <v>3036712.6913899998</v>
      </c>
    </row>
    <row r="54" spans="1:20" s="24" customFormat="1" ht="15" customHeight="1">
      <c r="A54" s="182" t="s">
        <v>990</v>
      </c>
      <c r="B54" s="1062">
        <v>1758000</v>
      </c>
      <c r="C54" s="1062" t="s">
        <v>991</v>
      </c>
      <c r="D54" s="1062">
        <v>2344000</v>
      </c>
      <c r="F54" s="1063">
        <v>699</v>
      </c>
      <c r="G54" s="1063"/>
      <c r="H54" s="1063">
        <v>1389491.9265399999</v>
      </c>
      <c r="I54" s="1063"/>
      <c r="J54" s="1063">
        <v>37</v>
      </c>
      <c r="K54" s="1063"/>
      <c r="L54" s="1063">
        <v>75226.777459999998</v>
      </c>
      <c r="M54" s="1063"/>
      <c r="N54" s="1063">
        <v>357</v>
      </c>
      <c r="O54" s="1063"/>
      <c r="P54" s="1063">
        <v>708895.48667999997</v>
      </c>
      <c r="Q54" s="1063"/>
      <c r="R54" s="1063">
        <v>1093</v>
      </c>
      <c r="S54" s="1063"/>
      <c r="T54" s="1063">
        <v>2173614.19068</v>
      </c>
    </row>
    <row r="55" spans="1:20" s="24" customFormat="1" ht="15" customHeight="1">
      <c r="A55" s="182" t="s">
        <v>990</v>
      </c>
      <c r="B55" s="1062">
        <v>2344000</v>
      </c>
      <c r="C55" s="1062" t="s">
        <v>991</v>
      </c>
      <c r="D55" s="1062">
        <v>5860000</v>
      </c>
      <c r="F55" s="1063">
        <v>777</v>
      </c>
      <c r="G55" s="1063"/>
      <c r="H55" s="1063">
        <v>2659342.1344499998</v>
      </c>
      <c r="I55" s="1063"/>
      <c r="J55" s="1063">
        <v>116</v>
      </c>
      <c r="K55" s="1063"/>
      <c r="L55" s="1063">
        <v>417606.92382999999</v>
      </c>
      <c r="M55" s="1063"/>
      <c r="N55" s="1063">
        <v>859</v>
      </c>
      <c r="O55" s="1063"/>
      <c r="P55" s="1063">
        <v>3249780.4256899999</v>
      </c>
      <c r="Q55" s="1063"/>
      <c r="R55" s="1063">
        <v>1752</v>
      </c>
      <c r="S55" s="1063"/>
      <c r="T55" s="1063">
        <v>6326729.4839700004</v>
      </c>
    </row>
    <row r="56" spans="1:20" s="24" customFormat="1" ht="15" customHeight="1">
      <c r="A56" s="182" t="s">
        <v>990</v>
      </c>
      <c r="B56" s="1062">
        <v>5860000</v>
      </c>
      <c r="C56" s="1062" t="s">
        <v>991</v>
      </c>
      <c r="D56" s="1062">
        <v>11720000</v>
      </c>
      <c r="F56" s="1063">
        <v>141</v>
      </c>
      <c r="G56" s="1063"/>
      <c r="H56" s="1063">
        <v>1098480.6158699999</v>
      </c>
      <c r="I56" s="1063"/>
      <c r="J56" s="1063">
        <v>85</v>
      </c>
      <c r="K56" s="1063"/>
      <c r="L56" s="1063">
        <v>691013.84565000003</v>
      </c>
      <c r="M56" s="1063"/>
      <c r="N56" s="1063">
        <v>462</v>
      </c>
      <c r="O56" s="1063"/>
      <c r="P56" s="1063">
        <v>3746482.23336</v>
      </c>
      <c r="Q56" s="1063"/>
      <c r="R56" s="1063">
        <v>688</v>
      </c>
      <c r="S56" s="1063"/>
      <c r="T56" s="1063">
        <v>5535976.6948800003</v>
      </c>
    </row>
    <row r="57" spans="1:20" s="24" customFormat="1" ht="15" customHeight="1">
      <c r="A57" s="182" t="s">
        <v>990</v>
      </c>
      <c r="B57" s="1062">
        <v>11720000</v>
      </c>
      <c r="C57" s="1062" t="s">
        <v>991</v>
      </c>
      <c r="D57" s="630" t="s">
        <v>992</v>
      </c>
      <c r="F57" s="1063">
        <v>70</v>
      </c>
      <c r="G57" s="1063"/>
      <c r="H57" s="1063">
        <v>1509469.71453</v>
      </c>
      <c r="I57" s="1063"/>
      <c r="J57" s="1063">
        <v>118</v>
      </c>
      <c r="K57" s="1063"/>
      <c r="L57" s="1063">
        <v>9424904.3430199996</v>
      </c>
      <c r="M57" s="1063"/>
      <c r="N57" s="1063">
        <v>823</v>
      </c>
      <c r="O57" s="1063"/>
      <c r="P57" s="1063">
        <v>56413016.94658</v>
      </c>
      <c r="Q57" s="1063"/>
      <c r="R57" s="1063">
        <v>1011</v>
      </c>
      <c r="S57" s="1063"/>
      <c r="T57" s="1063">
        <v>67347391.004129991</v>
      </c>
    </row>
    <row r="58" spans="1:20" s="24" customFormat="1" ht="9.75" customHeight="1">
      <c r="A58" s="182"/>
      <c r="B58" s="1061"/>
      <c r="C58" s="1061"/>
      <c r="D58" s="1062"/>
      <c r="F58" s="1063"/>
      <c r="G58" s="1063"/>
      <c r="H58" s="1063"/>
      <c r="I58" s="1063"/>
      <c r="J58" s="1063"/>
      <c r="K58" s="1063"/>
      <c r="L58" s="1063"/>
      <c r="M58" s="1063"/>
      <c r="N58" s="1063"/>
      <c r="O58" s="1063"/>
      <c r="P58" s="1063"/>
      <c r="Q58" s="1063"/>
      <c r="R58" s="1063"/>
      <c r="S58" s="1063"/>
      <c r="T58" s="1063"/>
    </row>
    <row r="59" spans="1:20" s="18" customFormat="1" ht="20.100000000000001" customHeight="1">
      <c r="A59" s="1058" t="s">
        <v>485</v>
      </c>
      <c r="B59" s="24"/>
      <c r="C59" s="182"/>
      <c r="D59" s="1059"/>
      <c r="E59" s="24"/>
      <c r="F59" s="1060">
        <v>5817265</v>
      </c>
      <c r="G59" s="1060"/>
      <c r="H59" s="1060">
        <v>5971977.18303</v>
      </c>
      <c r="I59" s="1060"/>
      <c r="J59" s="1060">
        <v>1</v>
      </c>
      <c r="K59" s="1060"/>
      <c r="L59" s="1060">
        <v>1.9350000000000003E-2</v>
      </c>
      <c r="M59" s="1060"/>
      <c r="N59" s="1060" t="s">
        <v>159</v>
      </c>
      <c r="O59" s="1060"/>
      <c r="P59" s="1060" t="s">
        <v>159</v>
      </c>
      <c r="Q59" s="1060"/>
      <c r="R59" s="1060">
        <v>5817266</v>
      </c>
      <c r="S59" s="1060"/>
      <c r="T59" s="1060">
        <v>5971977.2023799997</v>
      </c>
    </row>
    <row r="60" spans="1:20" s="24" customFormat="1" ht="15" customHeight="1">
      <c r="A60" s="182"/>
      <c r="B60" s="1061" t="s">
        <v>989</v>
      </c>
      <c r="C60" s="1061"/>
      <c r="D60" s="1062">
        <v>11720</v>
      </c>
      <c r="F60" s="1063">
        <v>5716387</v>
      </c>
      <c r="G60" s="1063"/>
      <c r="H60" s="1063">
        <v>1260115.5527499989</v>
      </c>
      <c r="I60" s="1063"/>
      <c r="J60" s="1063">
        <v>1</v>
      </c>
      <c r="K60" s="1063"/>
      <c r="L60" s="1063">
        <v>1.9350000000000003E-2</v>
      </c>
      <c r="M60" s="1063"/>
      <c r="N60" s="1063" t="s">
        <v>159</v>
      </c>
      <c r="O60" s="1063"/>
      <c r="P60" s="1063" t="s">
        <v>159</v>
      </c>
      <c r="Q60" s="1063"/>
      <c r="R60" s="1063">
        <v>5716388</v>
      </c>
      <c r="S60" s="1063"/>
      <c r="T60" s="1063">
        <v>1260115.5720999986</v>
      </c>
    </row>
    <row r="61" spans="1:20" s="24" customFormat="1" ht="15" customHeight="1">
      <c r="A61" s="182" t="s">
        <v>990</v>
      </c>
      <c r="B61" s="1062">
        <v>11720</v>
      </c>
      <c r="C61" s="1062" t="s">
        <v>991</v>
      </c>
      <c r="D61" s="1062">
        <v>29300</v>
      </c>
      <c r="F61" s="1063">
        <v>56064</v>
      </c>
      <c r="G61" s="1063"/>
      <c r="H61" s="1063">
        <v>1031031.5484099999</v>
      </c>
      <c r="I61" s="1063"/>
      <c r="J61" s="1063" t="s">
        <v>159</v>
      </c>
      <c r="K61" s="1063"/>
      <c r="L61" s="1063" t="s">
        <v>159</v>
      </c>
      <c r="M61" s="1063"/>
      <c r="N61" s="1063" t="s">
        <v>159</v>
      </c>
      <c r="O61" s="1063"/>
      <c r="P61" s="1063" t="s">
        <v>159</v>
      </c>
      <c r="Q61" s="1063"/>
      <c r="R61" s="1063">
        <v>56064</v>
      </c>
      <c r="S61" s="1063"/>
      <c r="T61" s="1063">
        <v>1031031.5484099999</v>
      </c>
    </row>
    <row r="62" spans="1:20" s="24" customFormat="1" ht="15" customHeight="1">
      <c r="A62" s="182" t="s">
        <v>990</v>
      </c>
      <c r="B62" s="1062">
        <v>29300</v>
      </c>
      <c r="C62" s="1062" t="s">
        <v>991</v>
      </c>
      <c r="D62" s="1062">
        <v>58600</v>
      </c>
      <c r="F62" s="1063">
        <v>24480</v>
      </c>
      <c r="G62" s="1063"/>
      <c r="H62" s="1063">
        <v>999887.36083999998</v>
      </c>
      <c r="I62" s="1063"/>
      <c r="J62" s="1063" t="s">
        <v>159</v>
      </c>
      <c r="K62" s="1063"/>
      <c r="L62" s="1063" t="s">
        <v>159</v>
      </c>
      <c r="M62" s="1063"/>
      <c r="N62" s="1063" t="s">
        <v>159</v>
      </c>
      <c r="O62" s="1063"/>
      <c r="P62" s="1063" t="s">
        <v>159</v>
      </c>
      <c r="Q62" s="1063"/>
      <c r="R62" s="1063">
        <v>24480</v>
      </c>
      <c r="S62" s="1063"/>
      <c r="T62" s="1063">
        <v>999887.36083999998</v>
      </c>
    </row>
    <row r="63" spans="1:20" s="24" customFormat="1" ht="15" customHeight="1">
      <c r="A63" s="182" t="s">
        <v>990</v>
      </c>
      <c r="B63" s="1062">
        <v>58600</v>
      </c>
      <c r="C63" s="1062" t="s">
        <v>991</v>
      </c>
      <c r="D63" s="1062">
        <v>117200</v>
      </c>
      <c r="F63" s="1063">
        <v>12779</v>
      </c>
      <c r="G63" s="1063"/>
      <c r="H63" s="1063">
        <v>1040964.77111</v>
      </c>
      <c r="I63" s="1063"/>
      <c r="J63" s="1063" t="s">
        <v>159</v>
      </c>
      <c r="K63" s="1063"/>
      <c r="L63" s="1063" t="s">
        <v>159</v>
      </c>
      <c r="M63" s="1063"/>
      <c r="N63" s="1063" t="s">
        <v>159</v>
      </c>
      <c r="O63" s="1063"/>
      <c r="P63" s="1063" t="s">
        <v>159</v>
      </c>
      <c r="Q63" s="1063"/>
      <c r="R63" s="1063">
        <v>12779</v>
      </c>
      <c r="S63" s="1063"/>
      <c r="T63" s="1063">
        <v>1040964.77111</v>
      </c>
    </row>
    <row r="64" spans="1:20" s="24" customFormat="1" ht="15" customHeight="1">
      <c r="A64" s="182" t="s">
        <v>990</v>
      </c>
      <c r="B64" s="1062">
        <v>117200</v>
      </c>
      <c r="C64" s="1062" t="s">
        <v>991</v>
      </c>
      <c r="D64" s="1062">
        <v>234400</v>
      </c>
      <c r="F64" s="1063">
        <v>5528</v>
      </c>
      <c r="G64" s="1063"/>
      <c r="H64" s="1063">
        <v>879862.62275999994</v>
      </c>
      <c r="I64" s="1063"/>
      <c r="J64" s="1063" t="s">
        <v>159</v>
      </c>
      <c r="K64" s="1063"/>
      <c r="L64" s="1063" t="s">
        <v>159</v>
      </c>
      <c r="M64" s="1063"/>
      <c r="N64" s="1063" t="s">
        <v>159</v>
      </c>
      <c r="O64" s="1063"/>
      <c r="P64" s="1063" t="s">
        <v>159</v>
      </c>
      <c r="Q64" s="1063"/>
      <c r="R64" s="1063">
        <v>5528</v>
      </c>
      <c r="S64" s="1063"/>
      <c r="T64" s="1063">
        <v>879862.62275999994</v>
      </c>
    </row>
    <row r="65" spans="1:20" s="24" customFormat="1" ht="15" customHeight="1">
      <c r="A65" s="182" t="s">
        <v>990</v>
      </c>
      <c r="B65" s="1062">
        <v>234400</v>
      </c>
      <c r="C65" s="1062" t="s">
        <v>991</v>
      </c>
      <c r="D65" s="1062">
        <v>468800</v>
      </c>
      <c r="F65" s="1063">
        <v>1689</v>
      </c>
      <c r="G65" s="1063"/>
      <c r="H65" s="1063">
        <v>527474.41970999993</v>
      </c>
      <c r="I65" s="1063"/>
      <c r="J65" s="1063" t="s">
        <v>159</v>
      </c>
      <c r="K65" s="1063"/>
      <c r="L65" s="1063" t="s">
        <v>159</v>
      </c>
      <c r="M65" s="1063"/>
      <c r="N65" s="1063" t="s">
        <v>159</v>
      </c>
      <c r="O65" s="1063"/>
      <c r="P65" s="1063" t="s">
        <v>159</v>
      </c>
      <c r="Q65" s="1063"/>
      <c r="R65" s="1063">
        <v>1689</v>
      </c>
      <c r="S65" s="1063"/>
      <c r="T65" s="1063">
        <v>527474.41970999993</v>
      </c>
    </row>
    <row r="66" spans="1:20" s="24" customFormat="1" ht="15" customHeight="1">
      <c r="A66" s="182" t="s">
        <v>990</v>
      </c>
      <c r="B66" s="1062">
        <v>468800</v>
      </c>
      <c r="C66" s="1062" t="s">
        <v>991</v>
      </c>
      <c r="D66" s="1062">
        <v>703200</v>
      </c>
      <c r="F66" s="1063">
        <v>247</v>
      </c>
      <c r="G66" s="1063"/>
      <c r="H66" s="1063">
        <v>139625.51996000001</v>
      </c>
      <c r="I66" s="1063"/>
      <c r="J66" s="1063" t="s">
        <v>159</v>
      </c>
      <c r="K66" s="1063"/>
      <c r="L66" s="1063" t="s">
        <v>159</v>
      </c>
      <c r="M66" s="1063"/>
      <c r="N66" s="1063" t="s">
        <v>159</v>
      </c>
      <c r="O66" s="1063"/>
      <c r="P66" s="1063" t="s">
        <v>159</v>
      </c>
      <c r="Q66" s="1063"/>
      <c r="R66" s="1063">
        <v>247</v>
      </c>
      <c r="S66" s="1063"/>
      <c r="T66" s="1063">
        <v>139625.51996000001</v>
      </c>
    </row>
    <row r="67" spans="1:20" s="24" customFormat="1" ht="15" customHeight="1">
      <c r="A67" s="182" t="s">
        <v>990</v>
      </c>
      <c r="B67" s="1062">
        <v>703200</v>
      </c>
      <c r="C67" s="1062" t="s">
        <v>991</v>
      </c>
      <c r="D67" s="1062">
        <v>937600</v>
      </c>
      <c r="F67" s="1063">
        <v>53</v>
      </c>
      <c r="G67" s="1063"/>
      <c r="H67" s="1063">
        <v>42386.205040000001</v>
      </c>
      <c r="I67" s="1063"/>
      <c r="J67" s="1063" t="s">
        <v>159</v>
      </c>
      <c r="K67" s="1063"/>
      <c r="L67" s="1063" t="s">
        <v>159</v>
      </c>
      <c r="M67" s="1063"/>
      <c r="N67" s="1063" t="s">
        <v>159</v>
      </c>
      <c r="O67" s="1063"/>
      <c r="P67" s="1063" t="s">
        <v>159</v>
      </c>
      <c r="Q67" s="1063"/>
      <c r="R67" s="1063">
        <v>53</v>
      </c>
      <c r="S67" s="1063"/>
      <c r="T67" s="1063">
        <v>42386.205040000001</v>
      </c>
    </row>
    <row r="68" spans="1:20" s="24" customFormat="1" ht="15" customHeight="1">
      <c r="A68" s="182" t="s">
        <v>990</v>
      </c>
      <c r="B68" s="1062">
        <v>937600</v>
      </c>
      <c r="C68" s="1062" t="s">
        <v>991</v>
      </c>
      <c r="D68" s="1062">
        <v>1172000</v>
      </c>
      <c r="F68" s="1063">
        <v>18</v>
      </c>
      <c r="G68" s="1063"/>
      <c r="H68" s="1063">
        <v>18737.467079999999</v>
      </c>
      <c r="I68" s="1063"/>
      <c r="J68" s="1063" t="s">
        <v>159</v>
      </c>
      <c r="K68" s="1063"/>
      <c r="L68" s="1063" t="s">
        <v>159</v>
      </c>
      <c r="M68" s="1063"/>
      <c r="N68" s="1063" t="s">
        <v>159</v>
      </c>
      <c r="O68" s="1063"/>
      <c r="P68" s="1063" t="s">
        <v>159</v>
      </c>
      <c r="Q68" s="1063"/>
      <c r="R68" s="1063">
        <v>18</v>
      </c>
      <c r="S68" s="1063"/>
      <c r="T68" s="1063">
        <v>18737.467079999999</v>
      </c>
    </row>
    <row r="69" spans="1:20" s="24" customFormat="1" ht="15" customHeight="1">
      <c r="A69" s="182" t="s">
        <v>990</v>
      </c>
      <c r="B69" s="1062">
        <v>1172000</v>
      </c>
      <c r="C69" s="1062" t="s">
        <v>991</v>
      </c>
      <c r="D69" s="1062">
        <v>1758000</v>
      </c>
      <c r="F69" s="1063">
        <v>16</v>
      </c>
      <c r="G69" s="1063"/>
      <c r="H69" s="1063">
        <v>22484.44123</v>
      </c>
      <c r="I69" s="1063"/>
      <c r="J69" s="1063" t="s">
        <v>159</v>
      </c>
      <c r="K69" s="1063"/>
      <c r="L69" s="1063" t="s">
        <v>159</v>
      </c>
      <c r="M69" s="1063"/>
      <c r="N69" s="1063" t="s">
        <v>159</v>
      </c>
      <c r="O69" s="1063"/>
      <c r="P69" s="1063" t="s">
        <v>159</v>
      </c>
      <c r="Q69" s="1063"/>
      <c r="R69" s="1063">
        <v>16</v>
      </c>
      <c r="S69" s="1063"/>
      <c r="T69" s="1063">
        <v>22484.44123</v>
      </c>
    </row>
    <row r="70" spans="1:20" s="24" customFormat="1" ht="15" customHeight="1">
      <c r="A70" s="182" t="s">
        <v>990</v>
      </c>
      <c r="B70" s="1062">
        <v>1758000</v>
      </c>
      <c r="C70" s="1062" t="s">
        <v>991</v>
      </c>
      <c r="D70" s="1062">
        <v>2344000</v>
      </c>
      <c r="F70" s="1063">
        <v>1</v>
      </c>
      <c r="G70" s="1063"/>
      <c r="H70" s="1063">
        <v>1758.48089</v>
      </c>
      <c r="I70" s="1063"/>
      <c r="J70" s="1063" t="s">
        <v>159</v>
      </c>
      <c r="K70" s="1063"/>
      <c r="L70" s="1063" t="s">
        <v>159</v>
      </c>
      <c r="M70" s="1063"/>
      <c r="N70" s="1063" t="s">
        <v>159</v>
      </c>
      <c r="O70" s="1063"/>
      <c r="P70" s="1063" t="s">
        <v>159</v>
      </c>
      <c r="Q70" s="1063"/>
      <c r="R70" s="1063">
        <v>1</v>
      </c>
      <c r="S70" s="1063"/>
      <c r="T70" s="1063">
        <v>1758.48089</v>
      </c>
    </row>
    <row r="71" spans="1:20" s="24" customFormat="1" ht="15" customHeight="1">
      <c r="A71" s="182" t="s">
        <v>990</v>
      </c>
      <c r="B71" s="1062">
        <v>2344000</v>
      </c>
      <c r="C71" s="1062" t="s">
        <v>991</v>
      </c>
      <c r="D71" s="1062">
        <v>5860000</v>
      </c>
      <c r="F71" s="1063">
        <v>3</v>
      </c>
      <c r="G71" s="1063"/>
      <c r="H71" s="1063">
        <v>7648.7932499999997</v>
      </c>
      <c r="I71" s="1063"/>
      <c r="J71" s="1063" t="s">
        <v>159</v>
      </c>
      <c r="K71" s="1063"/>
      <c r="L71" s="1063" t="s">
        <v>159</v>
      </c>
      <c r="M71" s="1063"/>
      <c r="N71" s="1063" t="s">
        <v>159</v>
      </c>
      <c r="O71" s="1063"/>
      <c r="P71" s="1063" t="s">
        <v>159</v>
      </c>
      <c r="Q71" s="1063"/>
      <c r="R71" s="1063">
        <v>3</v>
      </c>
      <c r="S71" s="1063"/>
      <c r="T71" s="1063">
        <v>7648.7932499999997</v>
      </c>
    </row>
    <row r="72" spans="1:20" s="24" customFormat="1" ht="15" customHeight="1">
      <c r="A72" s="182" t="s">
        <v>990</v>
      </c>
      <c r="B72" s="1062">
        <v>5860000</v>
      </c>
      <c r="C72" s="1062" t="s">
        <v>991</v>
      </c>
      <c r="D72" s="1062">
        <v>11720000</v>
      </c>
      <c r="F72" s="1063" t="s">
        <v>159</v>
      </c>
      <c r="G72" s="1063"/>
      <c r="H72" s="1063" t="s">
        <v>159</v>
      </c>
      <c r="I72" s="1063"/>
      <c r="J72" s="1063" t="s">
        <v>159</v>
      </c>
      <c r="K72" s="1063"/>
      <c r="L72" s="1063" t="s">
        <v>159</v>
      </c>
      <c r="M72" s="1063"/>
      <c r="N72" s="1063" t="s">
        <v>159</v>
      </c>
      <c r="O72" s="1063"/>
      <c r="P72" s="1063" t="s">
        <v>159</v>
      </c>
      <c r="Q72" s="1063"/>
      <c r="R72" s="1063" t="s">
        <v>159</v>
      </c>
      <c r="S72" s="1063"/>
      <c r="T72" s="1063" t="s">
        <v>159</v>
      </c>
    </row>
    <row r="73" spans="1:20" s="24" customFormat="1" ht="15" customHeight="1">
      <c r="A73" s="182" t="s">
        <v>990</v>
      </c>
      <c r="B73" s="1062">
        <v>11720000</v>
      </c>
      <c r="C73" s="1062" t="s">
        <v>991</v>
      </c>
      <c r="D73" s="630" t="s">
        <v>992</v>
      </c>
      <c r="F73" s="1063" t="s">
        <v>159</v>
      </c>
      <c r="G73" s="1063"/>
      <c r="H73" s="1063" t="s">
        <v>159</v>
      </c>
      <c r="I73" s="1063"/>
      <c r="J73" s="1063" t="s">
        <v>159</v>
      </c>
      <c r="K73" s="1063"/>
      <c r="L73" s="1063" t="s">
        <v>159</v>
      </c>
      <c r="M73" s="1063"/>
      <c r="N73" s="1063" t="s">
        <v>159</v>
      </c>
      <c r="O73" s="1063"/>
      <c r="P73" s="1063" t="s">
        <v>159</v>
      </c>
      <c r="Q73" s="1063"/>
      <c r="R73" s="1063" t="s">
        <v>159</v>
      </c>
      <c r="S73" s="1063"/>
      <c r="T73" s="1063" t="s">
        <v>159</v>
      </c>
    </row>
    <row r="74" spans="1:20" s="24" customFormat="1" ht="9.75" customHeight="1">
      <c r="A74" s="182"/>
      <c r="B74" s="1061"/>
      <c r="C74" s="1061"/>
      <c r="D74" s="1062"/>
      <c r="F74" s="1063"/>
      <c r="G74" s="1063"/>
      <c r="H74" s="1063"/>
      <c r="I74" s="1063"/>
      <c r="J74" s="1063"/>
      <c r="K74" s="1063"/>
      <c r="L74" s="1063"/>
      <c r="M74" s="1063"/>
      <c r="N74" s="1063"/>
      <c r="O74" s="1063"/>
      <c r="P74" s="1063"/>
      <c r="Q74" s="1063"/>
      <c r="R74" s="1063"/>
      <c r="S74" s="1063"/>
      <c r="T74" s="1063"/>
    </row>
    <row r="75" spans="1:20" s="18" customFormat="1" ht="10.199999999999999">
      <c r="A75" s="1058" t="s">
        <v>155</v>
      </c>
      <c r="B75" s="24"/>
      <c r="C75" s="182"/>
      <c r="D75" s="1059"/>
      <c r="E75" s="24"/>
      <c r="F75" s="1060">
        <v>48282358</v>
      </c>
      <c r="G75" s="1060"/>
      <c r="H75" s="1060">
        <v>204858269.88433999</v>
      </c>
      <c r="I75" s="1060"/>
      <c r="J75" s="1060">
        <v>35904</v>
      </c>
      <c r="K75" s="1060"/>
      <c r="L75" s="1060">
        <v>22748260.46607</v>
      </c>
      <c r="M75" s="1060"/>
      <c r="N75" s="1060">
        <v>973006</v>
      </c>
      <c r="O75" s="1060"/>
      <c r="P75" s="1060">
        <v>191896153.16428</v>
      </c>
      <c r="Q75" s="1060"/>
      <c r="R75" s="1060">
        <v>49291268</v>
      </c>
      <c r="S75" s="1060"/>
      <c r="T75" s="1060">
        <v>419502683.51468998</v>
      </c>
    </row>
    <row r="76" spans="1:20" s="24" customFormat="1" ht="15" customHeight="1">
      <c r="A76" s="182"/>
      <c r="B76" s="1061" t="s">
        <v>989</v>
      </c>
      <c r="C76" s="1061"/>
      <c r="D76" s="1062">
        <v>11720</v>
      </c>
      <c r="E76" s="192"/>
      <c r="F76" s="1063">
        <v>45864506</v>
      </c>
      <c r="G76" s="1063"/>
      <c r="H76" s="1063">
        <v>26107383.09957999</v>
      </c>
      <c r="I76" s="1063"/>
      <c r="J76" s="1063">
        <v>22151</v>
      </c>
      <c r="K76" s="1063"/>
      <c r="L76" s="1063">
        <v>40607.930670004338</v>
      </c>
      <c r="M76" s="1063"/>
      <c r="N76" s="1063">
        <v>708605</v>
      </c>
      <c r="O76" s="1063"/>
      <c r="P76" s="1063">
        <v>1120857.5858299732</v>
      </c>
      <c r="Q76" s="1063"/>
      <c r="R76" s="1063">
        <v>46595262</v>
      </c>
      <c r="S76" s="1063"/>
      <c r="T76" s="1063">
        <v>27268848.616079986</v>
      </c>
    </row>
    <row r="77" spans="1:20" s="24" customFormat="1" ht="15" customHeight="1">
      <c r="A77" s="182" t="s">
        <v>990</v>
      </c>
      <c r="B77" s="1062">
        <v>11720</v>
      </c>
      <c r="C77" s="1062" t="s">
        <v>991</v>
      </c>
      <c r="D77" s="1062">
        <v>29300</v>
      </c>
      <c r="E77" s="192"/>
      <c r="F77" s="1063">
        <v>1160184</v>
      </c>
      <c r="G77" s="1063"/>
      <c r="H77" s="1063">
        <v>21704762.860569999</v>
      </c>
      <c r="I77" s="1063"/>
      <c r="J77" s="1063">
        <v>3844</v>
      </c>
      <c r="K77" s="1063"/>
      <c r="L77" s="1063">
        <v>74306.420989999999</v>
      </c>
      <c r="M77" s="1063"/>
      <c r="N77" s="1063">
        <v>83768</v>
      </c>
      <c r="O77" s="1063"/>
      <c r="P77" s="1063">
        <v>1575608.22862</v>
      </c>
      <c r="Q77" s="1063"/>
      <c r="R77" s="1063">
        <v>1247796</v>
      </c>
      <c r="S77" s="1063"/>
      <c r="T77" s="1063">
        <v>23354677.51018</v>
      </c>
    </row>
    <row r="78" spans="1:20" s="24" customFormat="1" ht="15" customHeight="1">
      <c r="A78" s="182" t="s">
        <v>990</v>
      </c>
      <c r="B78" s="1062">
        <v>29300</v>
      </c>
      <c r="C78" s="1062" t="s">
        <v>991</v>
      </c>
      <c r="D78" s="1062">
        <v>58600</v>
      </c>
      <c r="E78" s="192"/>
      <c r="F78" s="1063">
        <v>585103</v>
      </c>
      <c r="G78" s="1063"/>
      <c r="H78" s="1063">
        <v>24168399.38648</v>
      </c>
      <c r="I78" s="1063"/>
      <c r="J78" s="1063">
        <v>2590</v>
      </c>
      <c r="K78" s="1063"/>
      <c r="L78" s="1063">
        <v>108307.42787</v>
      </c>
      <c r="M78" s="1063"/>
      <c r="N78" s="1063">
        <v>51938</v>
      </c>
      <c r="O78" s="1063"/>
      <c r="P78" s="1063">
        <v>2175041.0334999999</v>
      </c>
      <c r="Q78" s="1063"/>
      <c r="R78" s="1063">
        <v>639631</v>
      </c>
      <c r="S78" s="1063"/>
      <c r="T78" s="1063">
        <v>26451747.847849999</v>
      </c>
    </row>
    <row r="79" spans="1:20" s="24" customFormat="1" ht="15" customHeight="1">
      <c r="A79" s="182" t="s">
        <v>990</v>
      </c>
      <c r="B79" s="1062">
        <v>58600</v>
      </c>
      <c r="C79" s="1062" t="s">
        <v>991</v>
      </c>
      <c r="D79" s="1062">
        <v>117200</v>
      </c>
      <c r="E79" s="192"/>
      <c r="F79" s="1063">
        <v>362321</v>
      </c>
      <c r="G79" s="1063"/>
      <c r="H79" s="1063">
        <v>29938983.523619998</v>
      </c>
      <c r="I79" s="1063"/>
      <c r="J79" s="1063">
        <v>2175</v>
      </c>
      <c r="K79" s="1063"/>
      <c r="L79" s="1063">
        <v>180777.48431</v>
      </c>
      <c r="M79" s="1063"/>
      <c r="N79" s="1063">
        <v>42524</v>
      </c>
      <c r="O79" s="1063"/>
      <c r="P79" s="1063">
        <v>3564674.2921199999</v>
      </c>
      <c r="Q79" s="1063"/>
      <c r="R79" s="1063">
        <v>407020</v>
      </c>
      <c r="S79" s="1063"/>
      <c r="T79" s="1063">
        <v>33684435.300049998</v>
      </c>
    </row>
    <row r="80" spans="1:20" s="24" customFormat="1" ht="15" customHeight="1">
      <c r="A80" s="182" t="s">
        <v>990</v>
      </c>
      <c r="B80" s="1062">
        <v>117200</v>
      </c>
      <c r="C80" s="1062" t="s">
        <v>991</v>
      </c>
      <c r="D80" s="1062">
        <v>234400</v>
      </c>
      <c r="E80" s="192"/>
      <c r="F80" s="1063">
        <v>185736</v>
      </c>
      <c r="G80" s="1063"/>
      <c r="H80" s="1063">
        <v>30000395.545820002</v>
      </c>
      <c r="I80" s="1063"/>
      <c r="J80" s="1063">
        <v>1597</v>
      </c>
      <c r="K80" s="1063"/>
      <c r="L80" s="1063">
        <v>263591.74563999998</v>
      </c>
      <c r="M80" s="1063"/>
      <c r="N80" s="1063">
        <v>32220</v>
      </c>
      <c r="O80" s="1063"/>
      <c r="P80" s="1063">
        <v>5361403.9111299999</v>
      </c>
      <c r="Q80" s="1063"/>
      <c r="R80" s="1063">
        <v>219553</v>
      </c>
      <c r="S80" s="1063"/>
      <c r="T80" s="1063">
        <v>35625391.202589996</v>
      </c>
    </row>
    <row r="81" spans="1:20" s="24" customFormat="1" ht="15" customHeight="1">
      <c r="A81" s="182" t="s">
        <v>990</v>
      </c>
      <c r="B81" s="1062">
        <v>234400</v>
      </c>
      <c r="C81" s="1062" t="s">
        <v>991</v>
      </c>
      <c r="D81" s="1062">
        <v>468800</v>
      </c>
      <c r="E81" s="192"/>
      <c r="F81" s="1063">
        <v>80367</v>
      </c>
      <c r="G81" s="1063"/>
      <c r="H81" s="1063">
        <v>25863047.259650003</v>
      </c>
      <c r="I81" s="1063"/>
      <c r="J81" s="1063">
        <v>1178</v>
      </c>
      <c r="K81" s="1063"/>
      <c r="L81" s="1063">
        <v>391993.10461000004</v>
      </c>
      <c r="M81" s="1063"/>
      <c r="N81" s="1063">
        <v>21866</v>
      </c>
      <c r="O81" s="1063"/>
      <c r="P81" s="1063">
        <v>7227435.5252099996</v>
      </c>
      <c r="Q81" s="1063"/>
      <c r="R81" s="1063">
        <v>103411</v>
      </c>
      <c r="S81" s="1063"/>
      <c r="T81" s="1063">
        <v>33482475.88947</v>
      </c>
    </row>
    <row r="82" spans="1:20" s="24" customFormat="1" ht="15" customHeight="1">
      <c r="A82" s="182" t="s">
        <v>990</v>
      </c>
      <c r="B82" s="1062">
        <v>468800</v>
      </c>
      <c r="C82" s="1062" t="s">
        <v>991</v>
      </c>
      <c r="D82" s="1062">
        <v>703200</v>
      </c>
      <c r="E82" s="192"/>
      <c r="F82" s="1063">
        <v>21647</v>
      </c>
      <c r="G82" s="1063"/>
      <c r="H82" s="1063">
        <v>12250882.925559999</v>
      </c>
      <c r="I82" s="1063"/>
      <c r="J82" s="1063">
        <v>554</v>
      </c>
      <c r="K82" s="1063"/>
      <c r="L82" s="1063">
        <v>316635.13351999997</v>
      </c>
      <c r="M82" s="1063"/>
      <c r="N82" s="1063">
        <v>8889</v>
      </c>
      <c r="O82" s="1063"/>
      <c r="P82" s="1063">
        <v>5108580.9284499995</v>
      </c>
      <c r="Q82" s="1063"/>
      <c r="R82" s="1063">
        <v>31090</v>
      </c>
      <c r="S82" s="1063"/>
      <c r="T82" s="1063">
        <v>17676098.987530001</v>
      </c>
    </row>
    <row r="83" spans="1:20" s="24" customFormat="1" ht="15" customHeight="1">
      <c r="A83" s="182" t="s">
        <v>990</v>
      </c>
      <c r="B83" s="1062">
        <v>703200</v>
      </c>
      <c r="C83" s="1062" t="s">
        <v>991</v>
      </c>
      <c r="D83" s="1062">
        <v>937600</v>
      </c>
      <c r="E83" s="192"/>
      <c r="F83" s="1063">
        <v>8906</v>
      </c>
      <c r="G83" s="1063"/>
      <c r="H83" s="1063">
        <v>7140265.0292100003</v>
      </c>
      <c r="I83" s="1063"/>
      <c r="J83" s="1063">
        <v>308</v>
      </c>
      <c r="K83" s="1063"/>
      <c r="L83" s="1063">
        <v>245431.30013999998</v>
      </c>
      <c r="M83" s="1063"/>
      <c r="N83" s="1063">
        <v>4754</v>
      </c>
      <c r="O83" s="1063"/>
      <c r="P83" s="1063">
        <v>3851417.6990200002</v>
      </c>
      <c r="Q83" s="1063"/>
      <c r="R83" s="1063">
        <v>13968</v>
      </c>
      <c r="S83" s="1063"/>
      <c r="T83" s="1063">
        <v>11237114.02837</v>
      </c>
    </row>
    <row r="84" spans="1:20" s="24" customFormat="1" ht="15" customHeight="1">
      <c r="A84" s="182" t="s">
        <v>990</v>
      </c>
      <c r="B84" s="1062">
        <v>937600</v>
      </c>
      <c r="C84" s="1062" t="s">
        <v>991</v>
      </c>
      <c r="D84" s="1062">
        <v>1172000</v>
      </c>
      <c r="E84" s="192"/>
      <c r="F84" s="1063">
        <v>4606</v>
      </c>
      <c r="G84" s="1063"/>
      <c r="H84" s="1063">
        <v>4801270.8546700003</v>
      </c>
      <c r="I84" s="1063"/>
      <c r="J84" s="1063">
        <v>200</v>
      </c>
      <c r="K84" s="1063"/>
      <c r="L84" s="1063">
        <v>207310.57141</v>
      </c>
      <c r="M84" s="1063"/>
      <c r="N84" s="1063">
        <v>3139</v>
      </c>
      <c r="O84" s="1063"/>
      <c r="P84" s="1063">
        <v>3285758.3663300001</v>
      </c>
      <c r="Q84" s="1063"/>
      <c r="R84" s="1063">
        <v>7945</v>
      </c>
      <c r="S84" s="1063"/>
      <c r="T84" s="1063">
        <v>8294339.7924100002</v>
      </c>
    </row>
    <row r="85" spans="1:20" s="24" customFormat="1" ht="15" customHeight="1">
      <c r="A85" s="182" t="s">
        <v>990</v>
      </c>
      <c r="B85" s="1062">
        <v>1172000</v>
      </c>
      <c r="C85" s="1062" t="s">
        <v>991</v>
      </c>
      <c r="D85" s="1062">
        <v>1758000</v>
      </c>
      <c r="E85" s="192"/>
      <c r="F85" s="1063">
        <v>4734</v>
      </c>
      <c r="G85" s="1063"/>
      <c r="H85" s="1063">
        <v>6652371.9501599995</v>
      </c>
      <c r="I85" s="1063"/>
      <c r="J85" s="1063">
        <v>304</v>
      </c>
      <c r="K85" s="1063"/>
      <c r="L85" s="1063">
        <v>438763.80611</v>
      </c>
      <c r="M85" s="1063"/>
      <c r="N85" s="1063">
        <v>4374</v>
      </c>
      <c r="O85" s="1063"/>
      <c r="P85" s="1063">
        <v>6298713.7605600003</v>
      </c>
      <c r="Q85" s="1063"/>
      <c r="R85" s="1063">
        <v>9412</v>
      </c>
      <c r="S85" s="1063"/>
      <c r="T85" s="1063">
        <v>13389849.516829999</v>
      </c>
    </row>
    <row r="86" spans="1:20" s="24" customFormat="1" ht="15" customHeight="1">
      <c r="A86" s="182" t="s">
        <v>990</v>
      </c>
      <c r="B86" s="1062">
        <v>1758000</v>
      </c>
      <c r="C86" s="1062" t="s">
        <v>991</v>
      </c>
      <c r="D86" s="1062">
        <v>2344000</v>
      </c>
      <c r="E86" s="192"/>
      <c r="F86" s="1063">
        <v>1792</v>
      </c>
      <c r="G86" s="1063"/>
      <c r="H86" s="1063">
        <v>3564178.5028300001</v>
      </c>
      <c r="I86" s="1063"/>
      <c r="J86" s="1063">
        <v>177</v>
      </c>
      <c r="K86" s="1063"/>
      <c r="L86" s="1063">
        <v>358344.40463</v>
      </c>
      <c r="M86" s="1063"/>
      <c r="N86" s="1063">
        <v>2358</v>
      </c>
      <c r="O86" s="1063"/>
      <c r="P86" s="1063">
        <v>4769705.53419</v>
      </c>
      <c r="Q86" s="1063"/>
      <c r="R86" s="1063">
        <v>4327</v>
      </c>
      <c r="S86" s="1063"/>
      <c r="T86" s="1063">
        <v>8692228.4416499995</v>
      </c>
    </row>
    <row r="87" spans="1:20" s="24" customFormat="1" ht="15" customHeight="1">
      <c r="A87" s="182" t="s">
        <v>990</v>
      </c>
      <c r="B87" s="1062">
        <v>2344000</v>
      </c>
      <c r="C87" s="1062" t="s">
        <v>991</v>
      </c>
      <c r="D87" s="1062">
        <v>5860000</v>
      </c>
      <c r="E87" s="192"/>
      <c r="F87" s="1063">
        <v>1963</v>
      </c>
      <c r="G87" s="1063"/>
      <c r="H87" s="1063">
        <v>6598967.1225100001</v>
      </c>
      <c r="I87" s="1063"/>
      <c r="J87" s="1063">
        <v>391</v>
      </c>
      <c r="K87" s="1063"/>
      <c r="L87" s="1063">
        <v>1463006.58485</v>
      </c>
      <c r="M87" s="1063"/>
      <c r="N87" s="1063">
        <v>4654</v>
      </c>
      <c r="O87" s="1063"/>
      <c r="P87" s="1063">
        <v>16893919.645180002</v>
      </c>
      <c r="Q87" s="1063"/>
      <c r="R87" s="1063">
        <v>7008</v>
      </c>
      <c r="S87" s="1063"/>
      <c r="T87" s="1063">
        <v>24955893.352540001</v>
      </c>
    </row>
    <row r="88" spans="1:20" s="24" customFormat="1" ht="15" customHeight="1">
      <c r="A88" s="182" t="s">
        <v>990</v>
      </c>
      <c r="B88" s="1062">
        <v>5860000</v>
      </c>
      <c r="C88" s="1062" t="s">
        <v>991</v>
      </c>
      <c r="D88" s="1062">
        <v>11720000</v>
      </c>
      <c r="E88" s="192"/>
      <c r="F88" s="1063">
        <v>339</v>
      </c>
      <c r="G88" s="1063"/>
      <c r="H88" s="1063">
        <v>2584967.4519199999</v>
      </c>
      <c r="I88" s="1063"/>
      <c r="J88" s="1063">
        <v>174</v>
      </c>
      <c r="K88" s="1063"/>
      <c r="L88" s="1063">
        <v>1401930.61231</v>
      </c>
      <c r="M88" s="1063"/>
      <c r="N88" s="1063">
        <v>1769</v>
      </c>
      <c r="O88" s="1063"/>
      <c r="P88" s="1063">
        <v>14579582.42987</v>
      </c>
      <c r="Q88" s="1063"/>
      <c r="R88" s="1063">
        <v>2282</v>
      </c>
      <c r="S88" s="1063"/>
      <c r="T88" s="1063">
        <v>18566480.494099997</v>
      </c>
    </row>
    <row r="89" spans="1:20" s="24" customFormat="1" ht="15" customHeight="1">
      <c r="A89" s="182" t="s">
        <v>990</v>
      </c>
      <c r="B89" s="1062">
        <v>11720000</v>
      </c>
      <c r="C89" s="1062" t="s">
        <v>991</v>
      </c>
      <c r="D89" s="630" t="s">
        <v>992</v>
      </c>
      <c r="E89" s="192"/>
      <c r="F89" s="1063">
        <v>154</v>
      </c>
      <c r="G89" s="1063"/>
      <c r="H89" s="1063">
        <v>3482394.37176</v>
      </c>
      <c r="I89" s="1063"/>
      <c r="J89" s="1063">
        <v>261</v>
      </c>
      <c r="K89" s="1063"/>
      <c r="L89" s="1063">
        <v>17257253.939009998</v>
      </c>
      <c r="M89" s="1063"/>
      <c r="N89" s="1063">
        <v>2148</v>
      </c>
      <c r="O89" s="1063"/>
      <c r="P89" s="1063">
        <v>116083454.22427</v>
      </c>
      <c r="Q89" s="1063"/>
      <c r="R89" s="1063">
        <v>2563</v>
      </c>
      <c r="S89" s="1063"/>
      <c r="T89" s="1063">
        <v>136823102.53503999</v>
      </c>
    </row>
    <row r="90" spans="1:20" s="35" customFormat="1" ht="10.8" thickBot="1">
      <c r="A90" s="1065"/>
      <c r="B90" s="18"/>
      <c r="C90" s="18"/>
      <c r="D90" s="18"/>
      <c r="E90" s="18"/>
      <c r="F90" s="1063"/>
      <c r="G90" s="1063"/>
      <c r="H90" s="1063"/>
      <c r="I90" s="1063"/>
      <c r="J90" s="1063"/>
      <c r="K90" s="1063"/>
      <c r="L90" s="1063"/>
      <c r="M90" s="1063"/>
      <c r="N90" s="1063"/>
      <c r="O90" s="1063"/>
      <c r="P90" s="1063"/>
      <c r="Q90" s="1063"/>
      <c r="R90" s="1063"/>
      <c r="S90" s="1063"/>
      <c r="T90" s="1063"/>
    </row>
    <row r="91" spans="1:20" s="35" customFormat="1" ht="10.199999999999999">
      <c r="A91" s="1066" t="s">
        <v>993</v>
      </c>
      <c r="B91" s="1067"/>
      <c r="C91" s="1067"/>
      <c r="D91" s="1067"/>
      <c r="E91" s="1067"/>
      <c r="F91" s="1067"/>
      <c r="G91" s="1067"/>
      <c r="H91" s="1067"/>
      <c r="I91" s="1067"/>
      <c r="J91" s="1067"/>
      <c r="K91" s="1067"/>
      <c r="L91" s="1067"/>
      <c r="M91" s="1067"/>
      <c r="N91" s="1067"/>
      <c r="O91" s="1067"/>
      <c r="P91" s="1067"/>
      <c r="Q91" s="1067"/>
      <c r="R91" s="1067"/>
      <c r="S91" s="1067"/>
      <c r="T91" s="1067"/>
    </row>
    <row r="92" spans="1:20" ht="22.2" customHeight="1">
      <c r="A92" s="954"/>
      <c r="B92" s="955"/>
      <c r="C92" s="955"/>
      <c r="D92" s="955"/>
      <c r="E92" s="955"/>
      <c r="F92" s="955"/>
      <c r="G92" s="955"/>
      <c r="H92" s="955"/>
      <c r="I92" s="955"/>
      <c r="J92" s="955"/>
      <c r="K92" s="955"/>
      <c r="L92" s="955"/>
      <c r="M92" s="955"/>
      <c r="N92" s="955"/>
      <c r="O92" s="955"/>
      <c r="P92" s="955"/>
      <c r="Q92" s="955"/>
      <c r="R92" s="955"/>
      <c r="S92" s="955"/>
      <c r="T92" s="955"/>
    </row>
    <row r="93" spans="1:20" ht="13.95" customHeight="1">
      <c r="A93" s="1068"/>
      <c r="B93" s="1069"/>
      <c r="C93" s="1069"/>
      <c r="D93" s="1069"/>
      <c r="E93" s="1069"/>
      <c r="F93" s="1069"/>
      <c r="G93" s="1069"/>
      <c r="H93" s="1069"/>
      <c r="I93" s="1069"/>
      <c r="J93" s="1069"/>
      <c r="K93" s="1069"/>
      <c r="L93" s="1069"/>
      <c r="M93" s="1069"/>
      <c r="N93" s="1069"/>
      <c r="O93" s="1069"/>
      <c r="P93" s="1069"/>
      <c r="Q93" s="1069"/>
      <c r="R93" s="1069"/>
      <c r="S93" s="1069"/>
      <c r="T93" s="1069"/>
    </row>
    <row r="94" spans="1:20" ht="13.8">
      <c r="A94" s="1070"/>
      <c r="B94" s="1070"/>
      <c r="C94" s="1070"/>
      <c r="D94" s="1070"/>
      <c r="E94" s="1070"/>
      <c r="F94" s="1071"/>
      <c r="G94" s="1070"/>
      <c r="H94" s="1071"/>
      <c r="I94" s="1070"/>
      <c r="J94" s="1071"/>
      <c r="K94" s="1070"/>
      <c r="L94" s="1071"/>
      <c r="M94" s="1070"/>
      <c r="N94" s="1071"/>
      <c r="O94" s="1070"/>
      <c r="P94" s="1071"/>
      <c r="Q94" s="1070"/>
      <c r="R94" s="1071"/>
      <c r="S94" s="1070"/>
      <c r="T94" s="1071"/>
    </row>
    <row r="95" spans="1:20" ht="13.8">
      <c r="A95" s="1070"/>
      <c r="B95" s="1070"/>
      <c r="C95" s="1070"/>
      <c r="D95" s="1070"/>
      <c r="E95" s="1070"/>
      <c r="F95" s="1071"/>
      <c r="G95" s="1070"/>
      <c r="H95" s="1070"/>
      <c r="I95" s="1070"/>
      <c r="J95" s="1070"/>
      <c r="K95" s="1070"/>
      <c r="L95" s="1070"/>
      <c r="M95" s="1070"/>
      <c r="N95" s="1070"/>
      <c r="O95" s="1070"/>
      <c r="P95" s="1070"/>
      <c r="Q95" s="1070"/>
      <c r="R95" s="1070"/>
      <c r="S95" s="1070"/>
      <c r="T95" s="1070"/>
    </row>
    <row r="96" spans="1:20" ht="13.8">
      <c r="A96" s="1070"/>
      <c r="B96" s="1070"/>
      <c r="C96" s="1070"/>
      <c r="D96" s="1070"/>
      <c r="E96" s="1070"/>
      <c r="F96" s="1071"/>
      <c r="G96" s="1070"/>
      <c r="H96" s="1070"/>
      <c r="I96" s="1070"/>
      <c r="J96" s="1070"/>
      <c r="K96" s="1070"/>
      <c r="L96" s="1070"/>
      <c r="M96" s="1070"/>
      <c r="N96" s="1070"/>
      <c r="O96" s="1070"/>
      <c r="P96" s="1070"/>
      <c r="Q96" s="1070"/>
      <c r="R96" s="1070"/>
      <c r="S96" s="1070"/>
      <c r="T96" s="1070"/>
    </row>
    <row r="97" spans="1:20" ht="13.8">
      <c r="A97" s="1070"/>
      <c r="B97" s="1070"/>
      <c r="C97" s="1070"/>
      <c r="D97" s="1070"/>
      <c r="E97" s="1070"/>
      <c r="F97" s="1071"/>
      <c r="G97" s="1070"/>
      <c r="H97" s="1070"/>
      <c r="I97" s="1070"/>
      <c r="J97" s="1070"/>
      <c r="K97" s="1070"/>
      <c r="L97" s="1070"/>
      <c r="M97" s="1070"/>
      <c r="N97" s="1070"/>
      <c r="O97" s="1070"/>
      <c r="P97" s="1070"/>
      <c r="Q97" s="1070"/>
      <c r="R97" s="1070"/>
      <c r="S97" s="1070"/>
      <c r="T97" s="1070"/>
    </row>
    <row r="98" spans="1:20" ht="13.8">
      <c r="A98" s="1070"/>
      <c r="B98" s="1070"/>
      <c r="C98" s="1070"/>
      <c r="D98" s="1070"/>
      <c r="E98" s="1070"/>
      <c r="F98" s="1071"/>
      <c r="G98" s="1070"/>
      <c r="H98" s="1070"/>
      <c r="I98" s="1070"/>
      <c r="J98" s="1070"/>
      <c r="K98" s="1070"/>
      <c r="L98" s="1070"/>
      <c r="M98" s="1070"/>
      <c r="N98" s="1070"/>
      <c r="O98" s="1070"/>
      <c r="P98" s="1070"/>
      <c r="Q98" s="1070"/>
      <c r="R98" s="1070"/>
      <c r="S98" s="1070"/>
      <c r="T98" s="1070"/>
    </row>
    <row r="99" spans="1:20" ht="13.8">
      <c r="A99" s="1070"/>
      <c r="B99" s="1070"/>
      <c r="C99" s="1070"/>
      <c r="D99" s="1070"/>
      <c r="E99" s="1070"/>
      <c r="F99" s="1071"/>
      <c r="G99" s="1070"/>
      <c r="H99" s="1070"/>
      <c r="I99" s="1070"/>
      <c r="J99" s="1070"/>
      <c r="K99" s="1070"/>
      <c r="L99" s="1070"/>
      <c r="M99" s="1070"/>
      <c r="N99" s="1070"/>
      <c r="O99" s="1070"/>
      <c r="P99" s="1070"/>
      <c r="Q99" s="1070"/>
      <c r="R99" s="1070"/>
      <c r="S99" s="1070"/>
      <c r="T99" s="1070"/>
    </row>
    <row r="100" spans="1:20" ht="13.8">
      <c r="A100" s="1070"/>
      <c r="B100" s="1070"/>
      <c r="C100" s="1070"/>
      <c r="D100" s="1070"/>
      <c r="E100" s="1070"/>
      <c r="F100" s="1071"/>
      <c r="G100" s="1070"/>
      <c r="H100" s="1070"/>
      <c r="I100" s="1070"/>
      <c r="J100" s="1070"/>
      <c r="K100" s="1070"/>
      <c r="L100" s="1070"/>
      <c r="M100" s="1070"/>
      <c r="N100" s="1070"/>
      <c r="O100" s="1070"/>
      <c r="P100" s="1070"/>
      <c r="Q100" s="1070"/>
      <c r="R100" s="1070"/>
      <c r="S100" s="1070"/>
      <c r="T100" s="1070"/>
    </row>
    <row r="101" spans="1:20" ht="13.8">
      <c r="A101" s="1070"/>
      <c r="B101" s="1070"/>
      <c r="C101" s="1070"/>
      <c r="D101" s="1070"/>
      <c r="E101" s="1070"/>
      <c r="F101" s="1071"/>
      <c r="G101" s="1070"/>
      <c r="H101" s="1070"/>
      <c r="I101" s="1070"/>
      <c r="J101" s="1070"/>
      <c r="K101" s="1070"/>
      <c r="L101" s="1070"/>
      <c r="M101" s="1070"/>
      <c r="N101" s="1070"/>
      <c r="O101" s="1070"/>
      <c r="P101" s="1070"/>
      <c r="Q101" s="1070"/>
      <c r="R101" s="1070"/>
      <c r="S101" s="1070"/>
      <c r="T101" s="1070"/>
    </row>
    <row r="102" spans="1:20" ht="13.8">
      <c r="A102" s="1070"/>
      <c r="B102" s="1070"/>
      <c r="C102" s="1070"/>
      <c r="D102" s="1070"/>
      <c r="E102" s="1070"/>
      <c r="F102" s="1071"/>
      <c r="G102" s="1070"/>
      <c r="H102" s="1070"/>
      <c r="I102" s="1070"/>
      <c r="J102" s="1070"/>
      <c r="K102" s="1070"/>
      <c r="L102" s="1070"/>
      <c r="M102" s="1070"/>
      <c r="N102" s="1070"/>
      <c r="O102" s="1070"/>
      <c r="P102" s="1070"/>
      <c r="Q102" s="1070"/>
      <c r="R102" s="1070"/>
      <c r="S102" s="1070"/>
      <c r="T102" s="1070"/>
    </row>
    <row r="103" spans="1:20" ht="13.8">
      <c r="A103" s="1070"/>
      <c r="B103" s="1070"/>
      <c r="C103" s="1070"/>
      <c r="D103" s="1070"/>
      <c r="E103" s="1070"/>
      <c r="F103" s="1071"/>
      <c r="G103" s="1070"/>
      <c r="H103" s="1070"/>
      <c r="I103" s="1070"/>
      <c r="J103" s="1070"/>
      <c r="K103" s="1070"/>
      <c r="L103" s="1070"/>
      <c r="M103" s="1070"/>
      <c r="N103" s="1070"/>
      <c r="O103" s="1070"/>
      <c r="P103" s="1070"/>
      <c r="Q103" s="1070"/>
      <c r="R103" s="1070"/>
      <c r="S103" s="1070"/>
      <c r="T103" s="1070"/>
    </row>
    <row r="104" spans="1:20" ht="13.8">
      <c r="A104" s="1070"/>
      <c r="B104" s="1070"/>
      <c r="C104" s="1070"/>
      <c r="D104" s="1070"/>
      <c r="E104" s="1070"/>
      <c r="F104" s="1071"/>
      <c r="G104" s="1070"/>
      <c r="H104" s="1070"/>
      <c r="I104" s="1070"/>
      <c r="J104" s="1070"/>
      <c r="K104" s="1070"/>
      <c r="L104" s="1070"/>
      <c r="M104" s="1070"/>
      <c r="N104" s="1070"/>
      <c r="O104" s="1070"/>
      <c r="P104" s="1070"/>
      <c r="Q104" s="1070"/>
      <c r="R104" s="1070"/>
      <c r="S104" s="1070"/>
      <c r="T104" s="1070"/>
    </row>
    <row r="105" spans="1:20" ht="13.8">
      <c r="A105" s="1070"/>
      <c r="B105" s="1070"/>
      <c r="C105" s="1070"/>
      <c r="D105" s="1070"/>
      <c r="E105" s="1070"/>
      <c r="F105" s="1071"/>
      <c r="G105" s="1070"/>
      <c r="H105" s="1070"/>
      <c r="I105" s="1070"/>
      <c r="J105" s="1070"/>
      <c r="K105" s="1070"/>
      <c r="L105" s="1070"/>
      <c r="M105" s="1070"/>
      <c r="N105" s="1070"/>
      <c r="O105" s="1070"/>
      <c r="P105" s="1070"/>
      <c r="Q105" s="1070"/>
      <c r="R105" s="1070"/>
      <c r="S105" s="1070"/>
      <c r="T105" s="1070"/>
    </row>
    <row r="106" spans="1:20" ht="13.8">
      <c r="A106" s="1070"/>
      <c r="B106" s="1070"/>
      <c r="C106" s="1070"/>
      <c r="D106" s="1070"/>
      <c r="E106" s="1070"/>
      <c r="F106" s="1071"/>
      <c r="G106" s="1070"/>
      <c r="H106" s="1070"/>
      <c r="I106" s="1070"/>
      <c r="J106" s="1070"/>
      <c r="K106" s="1070"/>
      <c r="L106" s="1070"/>
      <c r="M106" s="1070"/>
      <c r="N106" s="1070"/>
      <c r="O106" s="1070"/>
      <c r="P106" s="1070"/>
      <c r="Q106" s="1070"/>
      <c r="R106" s="1070"/>
      <c r="S106" s="1070"/>
      <c r="T106" s="1070"/>
    </row>
    <row r="107" spans="1:20" ht="13.8">
      <c r="A107" s="1070"/>
      <c r="B107" s="1070"/>
      <c r="C107" s="1070"/>
      <c r="D107" s="1070"/>
      <c r="E107" s="1070"/>
      <c r="F107" s="1070"/>
      <c r="G107" s="1070"/>
      <c r="H107" s="1070"/>
      <c r="I107" s="1070"/>
      <c r="J107" s="1070"/>
      <c r="K107" s="1070"/>
      <c r="L107" s="1070"/>
      <c r="M107" s="1070"/>
      <c r="N107" s="1070"/>
      <c r="O107" s="1070"/>
      <c r="P107" s="1070"/>
      <c r="Q107" s="1070"/>
      <c r="R107" s="1070"/>
      <c r="S107" s="1070"/>
      <c r="T107" s="1070"/>
    </row>
  </sheetData>
  <mergeCells count="20">
    <mergeCell ref="A93:T93"/>
    <mergeCell ref="P7:Q7"/>
    <mergeCell ref="R7:S8"/>
    <mergeCell ref="H8:I8"/>
    <mergeCell ref="L8:M8"/>
    <mergeCell ref="P8:Q8"/>
    <mergeCell ref="A92:T92"/>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cfRule type="cellIs" dxfId="1" priority="1" stopIfTrue="1" operator="equal">
      <formula>0</formula>
    </cfRule>
  </conditionalFormatting>
  <conditionalFormatting sqref="B87 D44:D58 B79 B82 B89 B85 D76:D89 B55 B47 B50 B57 B53 B71 B63 B66 B73 B69 B39 B31 B34 B41 B37 D60:D74 D28:D41 D12:D25">
    <cfRule type="cellIs" dxfId="0" priority="2" stopIfTrue="1" operator="equal">
      <formula>0</formula>
    </cfRule>
  </conditionalFormatting>
  <hyperlinks>
    <hyperlink ref="A1" location="Índice!A1" display="Volver al Índice" xr:uid="{86F0CF4E-4448-412A-BCB1-6751E8273C36}"/>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73C74-1250-488F-AB11-16EDF193811B}">
  <dimension ref="A1:T29"/>
  <sheetViews>
    <sheetView showGridLines="0" zoomScaleNormal="100" workbookViewId="0"/>
  </sheetViews>
  <sheetFormatPr baseColWidth="10" defaultColWidth="11.44140625" defaultRowHeight="13.2"/>
  <cols>
    <col min="1" max="1" width="40.88671875" style="164" customWidth="1"/>
    <col min="2" max="2" width="21.44140625" style="164" customWidth="1"/>
    <col min="3" max="3" width="23" style="164" bestFit="1" customWidth="1"/>
    <col min="4" max="4" width="23.109375" style="164" bestFit="1" customWidth="1"/>
    <col min="5" max="5" width="21.44140625" style="164" customWidth="1"/>
    <col min="6" max="6" width="23.44140625" style="164" bestFit="1" customWidth="1"/>
    <col min="7" max="256" width="11.44140625" style="164"/>
    <col min="257" max="257" width="40.88671875" style="164" customWidth="1"/>
    <col min="258" max="258" width="21.44140625" style="164" customWidth="1"/>
    <col min="259" max="259" width="23" style="164" bestFit="1" customWidth="1"/>
    <col min="260" max="260" width="23.109375" style="164" bestFit="1" customWidth="1"/>
    <col min="261" max="261" width="21.44140625" style="164" customWidth="1"/>
    <col min="262" max="262" width="23.44140625" style="164" bestFit="1" customWidth="1"/>
    <col min="263" max="512" width="11.44140625" style="164"/>
    <col min="513" max="513" width="40.88671875" style="164" customWidth="1"/>
    <col min="514" max="514" width="21.44140625" style="164" customWidth="1"/>
    <col min="515" max="515" width="23" style="164" bestFit="1" customWidth="1"/>
    <col min="516" max="516" width="23.109375" style="164" bestFit="1" customWidth="1"/>
    <col min="517" max="517" width="21.44140625" style="164" customWidth="1"/>
    <col min="518" max="518" width="23.44140625" style="164" bestFit="1" customWidth="1"/>
    <col min="519" max="768" width="11.44140625" style="164"/>
    <col min="769" max="769" width="40.88671875" style="164" customWidth="1"/>
    <col min="770" max="770" width="21.44140625" style="164" customWidth="1"/>
    <col min="771" max="771" width="23" style="164" bestFit="1" customWidth="1"/>
    <col min="772" max="772" width="23.109375" style="164" bestFit="1" customWidth="1"/>
    <col min="773" max="773" width="21.44140625" style="164" customWidth="1"/>
    <col min="774" max="774" width="23.44140625" style="164" bestFit="1" customWidth="1"/>
    <col min="775" max="1024" width="11.44140625" style="164"/>
    <col min="1025" max="1025" width="40.88671875" style="164" customWidth="1"/>
    <col min="1026" max="1026" width="21.44140625" style="164" customWidth="1"/>
    <col min="1027" max="1027" width="23" style="164" bestFit="1" customWidth="1"/>
    <col min="1028" max="1028" width="23.109375" style="164" bestFit="1" customWidth="1"/>
    <col min="1029" max="1029" width="21.44140625" style="164" customWidth="1"/>
    <col min="1030" max="1030" width="23.44140625" style="164" bestFit="1" customWidth="1"/>
    <col min="1031" max="1280" width="11.44140625" style="164"/>
    <col min="1281" max="1281" width="40.88671875" style="164" customWidth="1"/>
    <col min="1282" max="1282" width="21.44140625" style="164" customWidth="1"/>
    <col min="1283" max="1283" width="23" style="164" bestFit="1" customWidth="1"/>
    <col min="1284" max="1284" width="23.109375" style="164" bestFit="1" customWidth="1"/>
    <col min="1285" max="1285" width="21.44140625" style="164" customWidth="1"/>
    <col min="1286" max="1286" width="23.44140625" style="164" bestFit="1" customWidth="1"/>
    <col min="1287" max="1536" width="11.44140625" style="164"/>
    <col min="1537" max="1537" width="40.88671875" style="164" customWidth="1"/>
    <col min="1538" max="1538" width="21.44140625" style="164" customWidth="1"/>
    <col min="1539" max="1539" width="23" style="164" bestFit="1" customWidth="1"/>
    <col min="1540" max="1540" width="23.109375" style="164" bestFit="1" customWidth="1"/>
    <col min="1541" max="1541" width="21.44140625" style="164" customWidth="1"/>
    <col min="1542" max="1542" width="23.44140625" style="164" bestFit="1" customWidth="1"/>
    <col min="1543" max="1792" width="11.44140625" style="164"/>
    <col min="1793" max="1793" width="40.88671875" style="164" customWidth="1"/>
    <col min="1794" max="1794" width="21.44140625" style="164" customWidth="1"/>
    <col min="1795" max="1795" width="23" style="164" bestFit="1" customWidth="1"/>
    <col min="1796" max="1796" width="23.109375" style="164" bestFit="1" customWidth="1"/>
    <col min="1797" max="1797" width="21.44140625" style="164" customWidth="1"/>
    <col min="1798" max="1798" width="23.44140625" style="164" bestFit="1" customWidth="1"/>
    <col min="1799" max="2048" width="11.44140625" style="164"/>
    <col min="2049" max="2049" width="40.88671875" style="164" customWidth="1"/>
    <col min="2050" max="2050" width="21.44140625" style="164" customWidth="1"/>
    <col min="2051" max="2051" width="23" style="164" bestFit="1" customWidth="1"/>
    <col min="2052" max="2052" width="23.109375" style="164" bestFit="1" customWidth="1"/>
    <col min="2053" max="2053" width="21.44140625" style="164" customWidth="1"/>
    <col min="2054" max="2054" width="23.44140625" style="164" bestFit="1" customWidth="1"/>
    <col min="2055" max="2304" width="11.44140625" style="164"/>
    <col min="2305" max="2305" width="40.88671875" style="164" customWidth="1"/>
    <col min="2306" max="2306" width="21.44140625" style="164" customWidth="1"/>
    <col min="2307" max="2307" width="23" style="164" bestFit="1" customWidth="1"/>
    <col min="2308" max="2308" width="23.109375" style="164" bestFit="1" customWidth="1"/>
    <col min="2309" max="2309" width="21.44140625" style="164" customWidth="1"/>
    <col min="2310" max="2310" width="23.44140625" style="164" bestFit="1" customWidth="1"/>
    <col min="2311" max="2560" width="11.44140625" style="164"/>
    <col min="2561" max="2561" width="40.88671875" style="164" customWidth="1"/>
    <col min="2562" max="2562" width="21.44140625" style="164" customWidth="1"/>
    <col min="2563" max="2563" width="23" style="164" bestFit="1" customWidth="1"/>
    <col min="2564" max="2564" width="23.109375" style="164" bestFit="1" customWidth="1"/>
    <col min="2565" max="2565" width="21.44140625" style="164" customWidth="1"/>
    <col min="2566" max="2566" width="23.44140625" style="164" bestFit="1" customWidth="1"/>
    <col min="2567" max="2816" width="11.44140625" style="164"/>
    <col min="2817" max="2817" width="40.88671875" style="164" customWidth="1"/>
    <col min="2818" max="2818" width="21.44140625" style="164" customWidth="1"/>
    <col min="2819" max="2819" width="23" style="164" bestFit="1" customWidth="1"/>
    <col min="2820" max="2820" width="23.109375" style="164" bestFit="1" customWidth="1"/>
    <col min="2821" max="2821" width="21.44140625" style="164" customWidth="1"/>
    <col min="2822" max="2822" width="23.44140625" style="164" bestFit="1" customWidth="1"/>
    <col min="2823" max="3072" width="11.44140625" style="164"/>
    <col min="3073" max="3073" width="40.88671875" style="164" customWidth="1"/>
    <col min="3074" max="3074" width="21.44140625" style="164" customWidth="1"/>
    <col min="3075" max="3075" width="23" style="164" bestFit="1" customWidth="1"/>
    <col min="3076" max="3076" width="23.109375" style="164" bestFit="1" customWidth="1"/>
    <col min="3077" max="3077" width="21.44140625" style="164" customWidth="1"/>
    <col min="3078" max="3078" width="23.44140625" style="164" bestFit="1" customWidth="1"/>
    <col min="3079" max="3328" width="11.44140625" style="164"/>
    <col min="3329" max="3329" width="40.88671875" style="164" customWidth="1"/>
    <col min="3330" max="3330" width="21.44140625" style="164" customWidth="1"/>
    <col min="3331" max="3331" width="23" style="164" bestFit="1" customWidth="1"/>
    <col min="3332" max="3332" width="23.109375" style="164" bestFit="1" customWidth="1"/>
    <col min="3333" max="3333" width="21.44140625" style="164" customWidth="1"/>
    <col min="3334" max="3334" width="23.44140625" style="164" bestFit="1" customWidth="1"/>
    <col min="3335" max="3584" width="11.44140625" style="164"/>
    <col min="3585" max="3585" width="40.88671875" style="164" customWidth="1"/>
    <col min="3586" max="3586" width="21.44140625" style="164" customWidth="1"/>
    <col min="3587" max="3587" width="23" style="164" bestFit="1" customWidth="1"/>
    <col min="3588" max="3588" width="23.109375" style="164" bestFit="1" customWidth="1"/>
    <col min="3589" max="3589" width="21.44140625" style="164" customWidth="1"/>
    <col min="3590" max="3590" width="23.44140625" style="164" bestFit="1" customWidth="1"/>
    <col min="3591" max="3840" width="11.44140625" style="164"/>
    <col min="3841" max="3841" width="40.88671875" style="164" customWidth="1"/>
    <col min="3842" max="3842" width="21.44140625" style="164" customWidth="1"/>
    <col min="3843" max="3843" width="23" style="164" bestFit="1" customWidth="1"/>
    <col min="3844" max="3844" width="23.109375" style="164" bestFit="1" customWidth="1"/>
    <col min="3845" max="3845" width="21.44140625" style="164" customWidth="1"/>
    <col min="3846" max="3846" width="23.44140625" style="164" bestFit="1" customWidth="1"/>
    <col min="3847" max="4096" width="11.44140625" style="164"/>
    <col min="4097" max="4097" width="40.88671875" style="164" customWidth="1"/>
    <col min="4098" max="4098" width="21.44140625" style="164" customWidth="1"/>
    <col min="4099" max="4099" width="23" style="164" bestFit="1" customWidth="1"/>
    <col min="4100" max="4100" width="23.109375" style="164" bestFit="1" customWidth="1"/>
    <col min="4101" max="4101" width="21.44140625" style="164" customWidth="1"/>
    <col min="4102" max="4102" width="23.44140625" style="164" bestFit="1" customWidth="1"/>
    <col min="4103" max="4352" width="11.44140625" style="164"/>
    <col min="4353" max="4353" width="40.88671875" style="164" customWidth="1"/>
    <col min="4354" max="4354" width="21.44140625" style="164" customWidth="1"/>
    <col min="4355" max="4355" width="23" style="164" bestFit="1" customWidth="1"/>
    <col min="4356" max="4356" width="23.109375" style="164" bestFit="1" customWidth="1"/>
    <col min="4357" max="4357" width="21.44140625" style="164" customWidth="1"/>
    <col min="4358" max="4358" width="23.44140625" style="164" bestFit="1" customWidth="1"/>
    <col min="4359" max="4608" width="11.44140625" style="164"/>
    <col min="4609" max="4609" width="40.88671875" style="164" customWidth="1"/>
    <col min="4610" max="4610" width="21.44140625" style="164" customWidth="1"/>
    <col min="4611" max="4611" width="23" style="164" bestFit="1" customWidth="1"/>
    <col min="4612" max="4612" width="23.109375" style="164" bestFit="1" customWidth="1"/>
    <col min="4613" max="4613" width="21.44140625" style="164" customWidth="1"/>
    <col min="4614" max="4614" width="23.44140625" style="164" bestFit="1" customWidth="1"/>
    <col min="4615" max="4864" width="11.44140625" style="164"/>
    <col min="4865" max="4865" width="40.88671875" style="164" customWidth="1"/>
    <col min="4866" max="4866" width="21.44140625" style="164" customWidth="1"/>
    <col min="4867" max="4867" width="23" style="164" bestFit="1" customWidth="1"/>
    <col min="4868" max="4868" width="23.109375" style="164" bestFit="1" customWidth="1"/>
    <col min="4869" max="4869" width="21.44140625" style="164" customWidth="1"/>
    <col min="4870" max="4870" width="23.44140625" style="164" bestFit="1" customWidth="1"/>
    <col min="4871" max="5120" width="11.44140625" style="164"/>
    <col min="5121" max="5121" width="40.88671875" style="164" customWidth="1"/>
    <col min="5122" max="5122" width="21.44140625" style="164" customWidth="1"/>
    <col min="5123" max="5123" width="23" style="164" bestFit="1" customWidth="1"/>
    <col min="5124" max="5124" width="23.109375" style="164" bestFit="1" customWidth="1"/>
    <col min="5125" max="5125" width="21.44140625" style="164" customWidth="1"/>
    <col min="5126" max="5126" width="23.44140625" style="164" bestFit="1" customWidth="1"/>
    <col min="5127" max="5376" width="11.44140625" style="164"/>
    <col min="5377" max="5377" width="40.88671875" style="164" customWidth="1"/>
    <col min="5378" max="5378" width="21.44140625" style="164" customWidth="1"/>
    <col min="5379" max="5379" width="23" style="164" bestFit="1" customWidth="1"/>
    <col min="5380" max="5380" width="23.109375" style="164" bestFit="1" customWidth="1"/>
    <col min="5381" max="5381" width="21.44140625" style="164" customWidth="1"/>
    <col min="5382" max="5382" width="23.44140625" style="164" bestFit="1" customWidth="1"/>
    <col min="5383" max="5632" width="11.44140625" style="164"/>
    <col min="5633" max="5633" width="40.88671875" style="164" customWidth="1"/>
    <col min="5634" max="5634" width="21.44140625" style="164" customWidth="1"/>
    <col min="5635" max="5635" width="23" style="164" bestFit="1" customWidth="1"/>
    <col min="5636" max="5636" width="23.109375" style="164" bestFit="1" customWidth="1"/>
    <col min="5637" max="5637" width="21.44140625" style="164" customWidth="1"/>
    <col min="5638" max="5638" width="23.44140625" style="164" bestFit="1" customWidth="1"/>
    <col min="5639" max="5888" width="11.44140625" style="164"/>
    <col min="5889" max="5889" width="40.88671875" style="164" customWidth="1"/>
    <col min="5890" max="5890" width="21.44140625" style="164" customWidth="1"/>
    <col min="5891" max="5891" width="23" style="164" bestFit="1" customWidth="1"/>
    <col min="5892" max="5892" width="23.109375" style="164" bestFit="1" customWidth="1"/>
    <col min="5893" max="5893" width="21.44140625" style="164" customWidth="1"/>
    <col min="5894" max="5894" width="23.44140625" style="164" bestFit="1" customWidth="1"/>
    <col min="5895" max="6144" width="11.44140625" style="164"/>
    <col min="6145" max="6145" width="40.88671875" style="164" customWidth="1"/>
    <col min="6146" max="6146" width="21.44140625" style="164" customWidth="1"/>
    <col min="6147" max="6147" width="23" style="164" bestFit="1" customWidth="1"/>
    <col min="6148" max="6148" width="23.109375" style="164" bestFit="1" customWidth="1"/>
    <col min="6149" max="6149" width="21.44140625" style="164" customWidth="1"/>
    <col min="6150" max="6150" width="23.44140625" style="164" bestFit="1" customWidth="1"/>
    <col min="6151" max="6400" width="11.44140625" style="164"/>
    <col min="6401" max="6401" width="40.88671875" style="164" customWidth="1"/>
    <col min="6402" max="6402" width="21.44140625" style="164" customWidth="1"/>
    <col min="6403" max="6403" width="23" style="164" bestFit="1" customWidth="1"/>
    <col min="6404" max="6404" width="23.109375" style="164" bestFit="1" customWidth="1"/>
    <col min="6405" max="6405" width="21.44140625" style="164" customWidth="1"/>
    <col min="6406" max="6406" width="23.44140625" style="164" bestFit="1" customWidth="1"/>
    <col min="6407" max="6656" width="11.44140625" style="164"/>
    <col min="6657" max="6657" width="40.88671875" style="164" customWidth="1"/>
    <col min="6658" max="6658" width="21.44140625" style="164" customWidth="1"/>
    <col min="6659" max="6659" width="23" style="164" bestFit="1" customWidth="1"/>
    <col min="6660" max="6660" width="23.109375" style="164" bestFit="1" customWidth="1"/>
    <col min="6661" max="6661" width="21.44140625" style="164" customWidth="1"/>
    <col min="6662" max="6662" width="23.44140625" style="164" bestFit="1" customWidth="1"/>
    <col min="6663" max="6912" width="11.44140625" style="164"/>
    <col min="6913" max="6913" width="40.88671875" style="164" customWidth="1"/>
    <col min="6914" max="6914" width="21.44140625" style="164" customWidth="1"/>
    <col min="6915" max="6915" width="23" style="164" bestFit="1" customWidth="1"/>
    <col min="6916" max="6916" width="23.109375" style="164" bestFit="1" customWidth="1"/>
    <col min="6917" max="6917" width="21.44140625" style="164" customWidth="1"/>
    <col min="6918" max="6918" width="23.44140625" style="164" bestFit="1" customWidth="1"/>
    <col min="6919" max="7168" width="11.44140625" style="164"/>
    <col min="7169" max="7169" width="40.88671875" style="164" customWidth="1"/>
    <col min="7170" max="7170" width="21.44140625" style="164" customWidth="1"/>
    <col min="7171" max="7171" width="23" style="164" bestFit="1" customWidth="1"/>
    <col min="7172" max="7172" width="23.109375" style="164" bestFit="1" customWidth="1"/>
    <col min="7173" max="7173" width="21.44140625" style="164" customWidth="1"/>
    <col min="7174" max="7174" width="23.44140625" style="164" bestFit="1" customWidth="1"/>
    <col min="7175" max="7424" width="11.44140625" style="164"/>
    <col min="7425" max="7425" width="40.88671875" style="164" customWidth="1"/>
    <col min="7426" max="7426" width="21.44140625" style="164" customWidth="1"/>
    <col min="7427" max="7427" width="23" style="164" bestFit="1" customWidth="1"/>
    <col min="7428" max="7428" width="23.109375" style="164" bestFit="1" customWidth="1"/>
    <col min="7429" max="7429" width="21.44140625" style="164" customWidth="1"/>
    <col min="7430" max="7430" width="23.44140625" style="164" bestFit="1" customWidth="1"/>
    <col min="7431" max="7680" width="11.44140625" style="164"/>
    <col min="7681" max="7681" width="40.88671875" style="164" customWidth="1"/>
    <col min="7682" max="7682" width="21.44140625" style="164" customWidth="1"/>
    <col min="7683" max="7683" width="23" style="164" bestFit="1" customWidth="1"/>
    <col min="7684" max="7684" width="23.109375" style="164" bestFit="1" customWidth="1"/>
    <col min="7685" max="7685" width="21.44140625" style="164" customWidth="1"/>
    <col min="7686" max="7686" width="23.44140625" style="164" bestFit="1" customWidth="1"/>
    <col min="7687" max="7936" width="11.44140625" style="164"/>
    <col min="7937" max="7937" width="40.88671875" style="164" customWidth="1"/>
    <col min="7938" max="7938" width="21.44140625" style="164" customWidth="1"/>
    <col min="7939" max="7939" width="23" style="164" bestFit="1" customWidth="1"/>
    <col min="7940" max="7940" width="23.109375" style="164" bestFit="1" customWidth="1"/>
    <col min="7941" max="7941" width="21.44140625" style="164" customWidth="1"/>
    <col min="7942" max="7942" width="23.44140625" style="164" bestFit="1" customWidth="1"/>
    <col min="7943" max="8192" width="11.44140625" style="164"/>
    <col min="8193" max="8193" width="40.88671875" style="164" customWidth="1"/>
    <col min="8194" max="8194" width="21.44140625" style="164" customWidth="1"/>
    <col min="8195" max="8195" width="23" style="164" bestFit="1" customWidth="1"/>
    <col min="8196" max="8196" width="23.109375" style="164" bestFit="1" customWidth="1"/>
    <col min="8197" max="8197" width="21.44140625" style="164" customWidth="1"/>
    <col min="8198" max="8198" width="23.44140625" style="164" bestFit="1" customWidth="1"/>
    <col min="8199" max="8448" width="11.44140625" style="164"/>
    <col min="8449" max="8449" width="40.88671875" style="164" customWidth="1"/>
    <col min="8450" max="8450" width="21.44140625" style="164" customWidth="1"/>
    <col min="8451" max="8451" width="23" style="164" bestFit="1" customWidth="1"/>
    <col min="8452" max="8452" width="23.109375" style="164" bestFit="1" customWidth="1"/>
    <col min="8453" max="8453" width="21.44140625" style="164" customWidth="1"/>
    <col min="8454" max="8454" width="23.44140625" style="164" bestFit="1" customWidth="1"/>
    <col min="8455" max="8704" width="11.44140625" style="164"/>
    <col min="8705" max="8705" width="40.88671875" style="164" customWidth="1"/>
    <col min="8706" max="8706" width="21.44140625" style="164" customWidth="1"/>
    <col min="8707" max="8707" width="23" style="164" bestFit="1" customWidth="1"/>
    <col min="8708" max="8708" width="23.109375" style="164" bestFit="1" customWidth="1"/>
    <col min="8709" max="8709" width="21.44140625" style="164" customWidth="1"/>
    <col min="8710" max="8710" width="23.44140625" style="164" bestFit="1" customWidth="1"/>
    <col min="8711" max="8960" width="11.44140625" style="164"/>
    <col min="8961" max="8961" width="40.88671875" style="164" customWidth="1"/>
    <col min="8962" max="8962" width="21.44140625" style="164" customWidth="1"/>
    <col min="8963" max="8963" width="23" style="164" bestFit="1" customWidth="1"/>
    <col min="8964" max="8964" width="23.109375" style="164" bestFit="1" customWidth="1"/>
    <col min="8965" max="8965" width="21.44140625" style="164" customWidth="1"/>
    <col min="8966" max="8966" width="23.44140625" style="164" bestFit="1" customWidth="1"/>
    <col min="8967" max="9216" width="11.44140625" style="164"/>
    <col min="9217" max="9217" width="40.88671875" style="164" customWidth="1"/>
    <col min="9218" max="9218" width="21.44140625" style="164" customWidth="1"/>
    <col min="9219" max="9219" width="23" style="164" bestFit="1" customWidth="1"/>
    <col min="9220" max="9220" width="23.109375" style="164" bestFit="1" customWidth="1"/>
    <col min="9221" max="9221" width="21.44140625" style="164" customWidth="1"/>
    <col min="9222" max="9222" width="23.44140625" style="164" bestFit="1" customWidth="1"/>
    <col min="9223" max="9472" width="11.44140625" style="164"/>
    <col min="9473" max="9473" width="40.88671875" style="164" customWidth="1"/>
    <col min="9474" max="9474" width="21.44140625" style="164" customWidth="1"/>
    <col min="9475" max="9475" width="23" style="164" bestFit="1" customWidth="1"/>
    <col min="9476" max="9476" width="23.109375" style="164" bestFit="1" customWidth="1"/>
    <col min="9477" max="9477" width="21.44140625" style="164" customWidth="1"/>
    <col min="9478" max="9478" width="23.44140625" style="164" bestFit="1" customWidth="1"/>
    <col min="9479" max="9728" width="11.44140625" style="164"/>
    <col min="9729" max="9729" width="40.88671875" style="164" customWidth="1"/>
    <col min="9730" max="9730" width="21.44140625" style="164" customWidth="1"/>
    <col min="9731" max="9731" width="23" style="164" bestFit="1" customWidth="1"/>
    <col min="9732" max="9732" width="23.109375" style="164" bestFit="1" customWidth="1"/>
    <col min="9733" max="9733" width="21.44140625" style="164" customWidth="1"/>
    <col min="9734" max="9734" width="23.44140625" style="164" bestFit="1" customWidth="1"/>
    <col min="9735" max="9984" width="11.44140625" style="164"/>
    <col min="9985" max="9985" width="40.88671875" style="164" customWidth="1"/>
    <col min="9986" max="9986" width="21.44140625" style="164" customWidth="1"/>
    <col min="9987" max="9987" width="23" style="164" bestFit="1" customWidth="1"/>
    <col min="9988" max="9988" width="23.109375" style="164" bestFit="1" customWidth="1"/>
    <col min="9989" max="9989" width="21.44140625" style="164" customWidth="1"/>
    <col min="9990" max="9990" width="23.44140625" style="164" bestFit="1" customWidth="1"/>
    <col min="9991" max="10240" width="11.44140625" style="164"/>
    <col min="10241" max="10241" width="40.88671875" style="164" customWidth="1"/>
    <col min="10242" max="10242" width="21.44140625" style="164" customWidth="1"/>
    <col min="10243" max="10243" width="23" style="164" bestFit="1" customWidth="1"/>
    <col min="10244" max="10244" width="23.109375" style="164" bestFit="1" customWidth="1"/>
    <col min="10245" max="10245" width="21.44140625" style="164" customWidth="1"/>
    <col min="10246" max="10246" width="23.44140625" style="164" bestFit="1" customWidth="1"/>
    <col min="10247" max="10496" width="11.44140625" style="164"/>
    <col min="10497" max="10497" width="40.88671875" style="164" customWidth="1"/>
    <col min="10498" max="10498" width="21.44140625" style="164" customWidth="1"/>
    <col min="10499" max="10499" width="23" style="164" bestFit="1" customWidth="1"/>
    <col min="10500" max="10500" width="23.109375" style="164" bestFit="1" customWidth="1"/>
    <col min="10501" max="10501" width="21.44140625" style="164" customWidth="1"/>
    <col min="10502" max="10502" width="23.44140625" style="164" bestFit="1" customWidth="1"/>
    <col min="10503" max="10752" width="11.44140625" style="164"/>
    <col min="10753" max="10753" width="40.88671875" style="164" customWidth="1"/>
    <col min="10754" max="10754" width="21.44140625" style="164" customWidth="1"/>
    <col min="10755" max="10755" width="23" style="164" bestFit="1" customWidth="1"/>
    <col min="10756" max="10756" width="23.109375" style="164" bestFit="1" customWidth="1"/>
    <col min="10757" max="10757" width="21.44140625" style="164" customWidth="1"/>
    <col min="10758" max="10758" width="23.44140625" style="164" bestFit="1" customWidth="1"/>
    <col min="10759" max="11008" width="11.44140625" style="164"/>
    <col min="11009" max="11009" width="40.88671875" style="164" customWidth="1"/>
    <col min="11010" max="11010" width="21.44140625" style="164" customWidth="1"/>
    <col min="11011" max="11011" width="23" style="164" bestFit="1" customWidth="1"/>
    <col min="11012" max="11012" width="23.109375" style="164" bestFit="1" customWidth="1"/>
    <col min="11013" max="11013" width="21.44140625" style="164" customWidth="1"/>
    <col min="11014" max="11014" width="23.44140625" style="164" bestFit="1" customWidth="1"/>
    <col min="11015" max="11264" width="11.44140625" style="164"/>
    <col min="11265" max="11265" width="40.88671875" style="164" customWidth="1"/>
    <col min="11266" max="11266" width="21.44140625" style="164" customWidth="1"/>
    <col min="11267" max="11267" width="23" style="164" bestFit="1" customWidth="1"/>
    <col min="11268" max="11268" width="23.109375" style="164" bestFit="1" customWidth="1"/>
    <col min="11269" max="11269" width="21.44140625" style="164" customWidth="1"/>
    <col min="11270" max="11270" width="23.44140625" style="164" bestFit="1" customWidth="1"/>
    <col min="11271" max="11520" width="11.44140625" style="164"/>
    <col min="11521" max="11521" width="40.88671875" style="164" customWidth="1"/>
    <col min="11522" max="11522" width="21.44140625" style="164" customWidth="1"/>
    <col min="11523" max="11523" width="23" style="164" bestFit="1" customWidth="1"/>
    <col min="11524" max="11524" width="23.109375" style="164" bestFit="1" customWidth="1"/>
    <col min="11525" max="11525" width="21.44140625" style="164" customWidth="1"/>
    <col min="11526" max="11526" width="23.44140625" style="164" bestFit="1" customWidth="1"/>
    <col min="11527" max="11776" width="11.44140625" style="164"/>
    <col min="11777" max="11777" width="40.88671875" style="164" customWidth="1"/>
    <col min="11778" max="11778" width="21.44140625" style="164" customWidth="1"/>
    <col min="11779" max="11779" width="23" style="164" bestFit="1" customWidth="1"/>
    <col min="11780" max="11780" width="23.109375" style="164" bestFit="1" customWidth="1"/>
    <col min="11781" max="11781" width="21.44140625" style="164" customWidth="1"/>
    <col min="11782" max="11782" width="23.44140625" style="164" bestFit="1" customWidth="1"/>
    <col min="11783" max="12032" width="11.44140625" style="164"/>
    <col min="12033" max="12033" width="40.88671875" style="164" customWidth="1"/>
    <col min="12034" max="12034" width="21.44140625" style="164" customWidth="1"/>
    <col min="12035" max="12035" width="23" style="164" bestFit="1" customWidth="1"/>
    <col min="12036" max="12036" width="23.109375" style="164" bestFit="1" customWidth="1"/>
    <col min="12037" max="12037" width="21.44140625" style="164" customWidth="1"/>
    <col min="12038" max="12038" width="23.44140625" style="164" bestFit="1" customWidth="1"/>
    <col min="12039" max="12288" width="11.44140625" style="164"/>
    <col min="12289" max="12289" width="40.88671875" style="164" customWidth="1"/>
    <col min="12290" max="12290" width="21.44140625" style="164" customWidth="1"/>
    <col min="12291" max="12291" width="23" style="164" bestFit="1" customWidth="1"/>
    <col min="12292" max="12292" width="23.109375" style="164" bestFit="1" customWidth="1"/>
    <col min="12293" max="12293" width="21.44140625" style="164" customWidth="1"/>
    <col min="12294" max="12294" width="23.44140625" style="164" bestFit="1" customWidth="1"/>
    <col min="12295" max="12544" width="11.44140625" style="164"/>
    <col min="12545" max="12545" width="40.88671875" style="164" customWidth="1"/>
    <col min="12546" max="12546" width="21.44140625" style="164" customWidth="1"/>
    <col min="12547" max="12547" width="23" style="164" bestFit="1" customWidth="1"/>
    <col min="12548" max="12548" width="23.109375" style="164" bestFit="1" customWidth="1"/>
    <col min="12549" max="12549" width="21.44140625" style="164" customWidth="1"/>
    <col min="12550" max="12550" width="23.44140625" style="164" bestFit="1" customWidth="1"/>
    <col min="12551" max="12800" width="11.44140625" style="164"/>
    <col min="12801" max="12801" width="40.88671875" style="164" customWidth="1"/>
    <col min="12802" max="12802" width="21.44140625" style="164" customWidth="1"/>
    <col min="12803" max="12803" width="23" style="164" bestFit="1" customWidth="1"/>
    <col min="12804" max="12804" width="23.109375" style="164" bestFit="1" customWidth="1"/>
    <col min="12805" max="12805" width="21.44140625" style="164" customWidth="1"/>
    <col min="12806" max="12806" width="23.44140625" style="164" bestFit="1" customWidth="1"/>
    <col min="12807" max="13056" width="11.44140625" style="164"/>
    <col min="13057" max="13057" width="40.88671875" style="164" customWidth="1"/>
    <col min="13058" max="13058" width="21.44140625" style="164" customWidth="1"/>
    <col min="13059" max="13059" width="23" style="164" bestFit="1" customWidth="1"/>
    <col min="13060" max="13060" width="23.109375" style="164" bestFit="1" customWidth="1"/>
    <col min="13061" max="13061" width="21.44140625" style="164" customWidth="1"/>
    <col min="13062" max="13062" width="23.44140625" style="164" bestFit="1" customWidth="1"/>
    <col min="13063" max="13312" width="11.44140625" style="164"/>
    <col min="13313" max="13313" width="40.88671875" style="164" customWidth="1"/>
    <col min="13314" max="13314" width="21.44140625" style="164" customWidth="1"/>
    <col min="13315" max="13315" width="23" style="164" bestFit="1" customWidth="1"/>
    <col min="13316" max="13316" width="23.109375" style="164" bestFit="1" customWidth="1"/>
    <col min="13317" max="13317" width="21.44140625" style="164" customWidth="1"/>
    <col min="13318" max="13318" width="23.44140625" style="164" bestFit="1" customWidth="1"/>
    <col min="13319" max="13568" width="11.44140625" style="164"/>
    <col min="13569" max="13569" width="40.88671875" style="164" customWidth="1"/>
    <col min="13570" max="13570" width="21.44140625" style="164" customWidth="1"/>
    <col min="13571" max="13571" width="23" style="164" bestFit="1" customWidth="1"/>
    <col min="13572" max="13572" width="23.109375" style="164" bestFit="1" customWidth="1"/>
    <col min="13573" max="13573" width="21.44140625" style="164" customWidth="1"/>
    <col min="13574" max="13574" width="23.44140625" style="164" bestFit="1" customWidth="1"/>
    <col min="13575" max="13824" width="11.44140625" style="164"/>
    <col min="13825" max="13825" width="40.88671875" style="164" customWidth="1"/>
    <col min="13826" max="13826" width="21.44140625" style="164" customWidth="1"/>
    <col min="13827" max="13827" width="23" style="164" bestFit="1" customWidth="1"/>
    <col min="13828" max="13828" width="23.109375" style="164" bestFit="1" customWidth="1"/>
    <col min="13829" max="13829" width="21.44140625" style="164" customWidth="1"/>
    <col min="13830" max="13830" width="23.44140625" style="164" bestFit="1" customWidth="1"/>
    <col min="13831" max="14080" width="11.44140625" style="164"/>
    <col min="14081" max="14081" width="40.88671875" style="164" customWidth="1"/>
    <col min="14082" max="14082" width="21.44140625" style="164" customWidth="1"/>
    <col min="14083" max="14083" width="23" style="164" bestFit="1" customWidth="1"/>
    <col min="14084" max="14084" width="23.109375" style="164" bestFit="1" customWidth="1"/>
    <col min="14085" max="14085" width="21.44140625" style="164" customWidth="1"/>
    <col min="14086" max="14086" width="23.44140625" style="164" bestFit="1" customWidth="1"/>
    <col min="14087" max="14336" width="11.44140625" style="164"/>
    <col min="14337" max="14337" width="40.88671875" style="164" customWidth="1"/>
    <col min="14338" max="14338" width="21.44140625" style="164" customWidth="1"/>
    <col min="14339" max="14339" width="23" style="164" bestFit="1" customWidth="1"/>
    <col min="14340" max="14340" width="23.109375" style="164" bestFit="1" customWidth="1"/>
    <col min="14341" max="14341" width="21.44140625" style="164" customWidth="1"/>
    <col min="14342" max="14342" width="23.44140625" style="164" bestFit="1" customWidth="1"/>
    <col min="14343" max="14592" width="11.44140625" style="164"/>
    <col min="14593" max="14593" width="40.88671875" style="164" customWidth="1"/>
    <col min="14594" max="14594" width="21.44140625" style="164" customWidth="1"/>
    <col min="14595" max="14595" width="23" style="164" bestFit="1" customWidth="1"/>
    <col min="14596" max="14596" width="23.109375" style="164" bestFit="1" customWidth="1"/>
    <col min="14597" max="14597" width="21.44140625" style="164" customWidth="1"/>
    <col min="14598" max="14598" width="23.44140625" style="164" bestFit="1" customWidth="1"/>
    <col min="14599" max="14848" width="11.44140625" style="164"/>
    <col min="14849" max="14849" width="40.88671875" style="164" customWidth="1"/>
    <col min="14850" max="14850" width="21.44140625" style="164" customWidth="1"/>
    <col min="14851" max="14851" width="23" style="164" bestFit="1" customWidth="1"/>
    <col min="14852" max="14852" width="23.109375" style="164" bestFit="1" customWidth="1"/>
    <col min="14853" max="14853" width="21.44140625" style="164" customWidth="1"/>
    <col min="14854" max="14854" width="23.44140625" style="164" bestFit="1" customWidth="1"/>
    <col min="14855" max="15104" width="11.44140625" style="164"/>
    <col min="15105" max="15105" width="40.88671875" style="164" customWidth="1"/>
    <col min="15106" max="15106" width="21.44140625" style="164" customWidth="1"/>
    <col min="15107" max="15107" width="23" style="164" bestFit="1" customWidth="1"/>
    <col min="15108" max="15108" width="23.109375" style="164" bestFit="1" customWidth="1"/>
    <col min="15109" max="15109" width="21.44140625" style="164" customWidth="1"/>
    <col min="15110" max="15110" width="23.44140625" style="164" bestFit="1" customWidth="1"/>
    <col min="15111" max="15360" width="11.44140625" style="164"/>
    <col min="15361" max="15361" width="40.88671875" style="164" customWidth="1"/>
    <col min="15362" max="15362" width="21.44140625" style="164" customWidth="1"/>
    <col min="15363" max="15363" width="23" style="164" bestFit="1" customWidth="1"/>
    <col min="15364" max="15364" width="23.109375" style="164" bestFit="1" customWidth="1"/>
    <col min="15365" max="15365" width="21.44140625" style="164" customWidth="1"/>
    <col min="15366" max="15366" width="23.44140625" style="164" bestFit="1" customWidth="1"/>
    <col min="15367" max="15616" width="11.44140625" style="164"/>
    <col min="15617" max="15617" width="40.88671875" style="164" customWidth="1"/>
    <col min="15618" max="15618" width="21.44140625" style="164" customWidth="1"/>
    <col min="15619" max="15619" width="23" style="164" bestFit="1" customWidth="1"/>
    <col min="15620" max="15620" width="23.109375" style="164" bestFit="1" customWidth="1"/>
    <col min="15621" max="15621" width="21.44140625" style="164" customWidth="1"/>
    <col min="15622" max="15622" width="23.44140625" style="164" bestFit="1" customWidth="1"/>
    <col min="15623" max="15872" width="11.44140625" style="164"/>
    <col min="15873" max="15873" width="40.88671875" style="164" customWidth="1"/>
    <col min="15874" max="15874" width="21.44140625" style="164" customWidth="1"/>
    <col min="15875" max="15875" width="23" style="164" bestFit="1" customWidth="1"/>
    <col min="15876" max="15876" width="23.109375" style="164" bestFit="1" customWidth="1"/>
    <col min="15877" max="15877" width="21.44140625" style="164" customWidth="1"/>
    <col min="15878" max="15878" width="23.44140625" style="164" bestFit="1" customWidth="1"/>
    <col min="15879" max="16128" width="11.44140625" style="164"/>
    <col min="16129" max="16129" width="40.88671875" style="164" customWidth="1"/>
    <col min="16130" max="16130" width="21.44140625" style="164" customWidth="1"/>
    <col min="16131" max="16131" width="23" style="164" bestFit="1" customWidth="1"/>
    <col min="16132" max="16132" width="23.109375" style="164" bestFit="1" customWidth="1"/>
    <col min="16133" max="16133" width="21.44140625" style="164" customWidth="1"/>
    <col min="16134" max="16134" width="23.44140625" style="164" bestFit="1" customWidth="1"/>
    <col min="16135" max="16384" width="11.44140625" style="164"/>
  </cols>
  <sheetData>
    <row r="1" spans="1:10" s="933" customFormat="1" ht="20.100000000000001" customHeight="1">
      <c r="A1" s="1441" t="s">
        <v>1210</v>
      </c>
      <c r="B1" s="117"/>
      <c r="C1" s="117"/>
      <c r="D1" s="117"/>
      <c r="E1" s="117"/>
      <c r="F1" s="117"/>
    </row>
    <row r="2" spans="1:10" s="935" customFormat="1" ht="28.2">
      <c r="A2" s="119" t="s">
        <v>893</v>
      </c>
      <c r="B2" s="119"/>
      <c r="C2" s="119"/>
      <c r="D2" s="119"/>
      <c r="E2" s="119"/>
      <c r="F2" s="119"/>
      <c r="G2" s="934"/>
      <c r="H2" s="934"/>
      <c r="I2" s="934"/>
      <c r="J2" s="934"/>
    </row>
    <row r="3" spans="1:10" s="937" customFormat="1" ht="20.100000000000001" customHeight="1">
      <c r="A3" s="210">
        <v>46142</v>
      </c>
      <c r="B3" s="210"/>
      <c r="C3" s="210"/>
      <c r="D3" s="210"/>
      <c r="E3" s="210"/>
      <c r="F3" s="210"/>
      <c r="G3" s="936"/>
      <c r="H3" s="936"/>
      <c r="I3" s="936"/>
      <c r="J3" s="936"/>
    </row>
    <row r="4" spans="1:10" s="939" customFormat="1" ht="20.100000000000001" customHeight="1">
      <c r="A4" s="123" t="s">
        <v>894</v>
      </c>
      <c r="B4" s="123"/>
      <c r="C4" s="123"/>
      <c r="D4" s="123"/>
      <c r="E4" s="123"/>
      <c r="F4" s="123"/>
      <c r="G4" s="938"/>
      <c r="H4" s="938"/>
      <c r="I4" s="938"/>
      <c r="J4" s="938"/>
    </row>
    <row r="5" spans="1:10" ht="13.65" customHeight="1" thickBot="1">
      <c r="F5" s="940"/>
    </row>
    <row r="6" spans="1:10" ht="54.9" customHeight="1">
      <c r="A6" s="941" t="s">
        <v>1</v>
      </c>
      <c r="B6" s="942" t="s">
        <v>895</v>
      </c>
      <c r="C6" s="942" t="s">
        <v>896</v>
      </c>
      <c r="D6" s="942" t="s">
        <v>897</v>
      </c>
      <c r="E6" s="942" t="s">
        <v>744</v>
      </c>
      <c r="F6" s="943" t="s">
        <v>194</v>
      </c>
    </row>
    <row r="7" spans="1:10" ht="10.5" customHeight="1">
      <c r="A7" s="13"/>
      <c r="B7" s="944"/>
      <c r="C7" s="944"/>
      <c r="D7" s="944"/>
      <c r="E7" s="944"/>
      <c r="F7" s="945"/>
    </row>
    <row r="8" spans="1:10" s="143" customFormat="1" ht="18" customHeight="1">
      <c r="A8" s="946" t="s">
        <v>29</v>
      </c>
      <c r="B8" s="947">
        <v>454</v>
      </c>
      <c r="C8" s="947">
        <v>5428</v>
      </c>
      <c r="D8" s="947">
        <v>1762</v>
      </c>
      <c r="E8" s="947">
        <v>135</v>
      </c>
      <c r="F8" s="948">
        <v>7779</v>
      </c>
    </row>
    <row r="9" spans="1:10" s="143" customFormat="1" ht="18" customHeight="1">
      <c r="A9" s="946" t="s">
        <v>30</v>
      </c>
      <c r="B9" s="947">
        <v>6</v>
      </c>
      <c r="C9" s="947">
        <v>392</v>
      </c>
      <c r="D9" s="947">
        <v>340</v>
      </c>
      <c r="E9" s="947">
        <v>33</v>
      </c>
      <c r="F9" s="948">
        <v>771</v>
      </c>
    </row>
    <row r="10" spans="1:10" s="143" customFormat="1" ht="18" customHeight="1">
      <c r="A10" s="946" t="s">
        <v>31</v>
      </c>
      <c r="B10" s="947">
        <v>1187</v>
      </c>
      <c r="C10" s="947">
        <v>10380</v>
      </c>
      <c r="D10" s="947">
        <v>9917</v>
      </c>
      <c r="E10" s="947">
        <v>7374</v>
      </c>
      <c r="F10" s="948">
        <v>28858</v>
      </c>
    </row>
    <row r="11" spans="1:10" s="143" customFormat="1" ht="18" customHeight="1">
      <c r="A11" s="946" t="s">
        <v>32</v>
      </c>
      <c r="B11" s="947">
        <v>58</v>
      </c>
      <c r="C11" s="947">
        <v>235</v>
      </c>
      <c r="D11" s="947">
        <v>515</v>
      </c>
      <c r="E11" s="947">
        <v>37</v>
      </c>
      <c r="F11" s="948">
        <v>845</v>
      </c>
    </row>
    <row r="12" spans="1:10" s="143" customFormat="1" ht="18" customHeight="1">
      <c r="A12" s="946" t="s">
        <v>33</v>
      </c>
      <c r="B12" s="947">
        <v>30</v>
      </c>
      <c r="C12" s="947">
        <v>100</v>
      </c>
      <c r="D12" s="947">
        <v>1367</v>
      </c>
      <c r="E12" s="947">
        <v>69</v>
      </c>
      <c r="F12" s="948">
        <v>1566</v>
      </c>
    </row>
    <row r="13" spans="1:10" s="143" customFormat="1" ht="18" customHeight="1">
      <c r="A13" s="946" t="s">
        <v>117</v>
      </c>
      <c r="B13" s="947">
        <v>271</v>
      </c>
      <c r="C13" s="947">
        <v>2366</v>
      </c>
      <c r="D13" s="947">
        <v>3154</v>
      </c>
      <c r="E13" s="947">
        <v>139</v>
      </c>
      <c r="F13" s="948">
        <v>5930</v>
      </c>
    </row>
    <row r="14" spans="1:10" s="143" customFormat="1" ht="18" customHeight="1">
      <c r="A14" s="946" t="s">
        <v>35</v>
      </c>
      <c r="B14" s="947">
        <v>109</v>
      </c>
      <c r="C14" s="947">
        <v>53</v>
      </c>
      <c r="D14" s="947">
        <v>25</v>
      </c>
      <c r="E14" s="947">
        <v>38</v>
      </c>
      <c r="F14" s="948">
        <v>225</v>
      </c>
    </row>
    <row r="15" spans="1:10" s="143" customFormat="1" ht="18" customHeight="1">
      <c r="A15" s="946" t="s">
        <v>36</v>
      </c>
      <c r="B15" s="947">
        <v>71</v>
      </c>
      <c r="C15" s="947">
        <v>63</v>
      </c>
      <c r="D15" s="947">
        <v>6467</v>
      </c>
      <c r="E15" s="947">
        <v>151</v>
      </c>
      <c r="F15" s="948">
        <v>6752</v>
      </c>
    </row>
    <row r="16" spans="1:10" s="143" customFormat="1" ht="18" customHeight="1">
      <c r="A16" s="946" t="s">
        <v>37</v>
      </c>
      <c r="B16" s="947">
        <v>49</v>
      </c>
      <c r="C16" s="947">
        <v>986</v>
      </c>
      <c r="D16" s="947">
        <v>8435</v>
      </c>
      <c r="E16" s="947">
        <v>78</v>
      </c>
      <c r="F16" s="948">
        <v>9548</v>
      </c>
    </row>
    <row r="17" spans="1:20" s="143" customFormat="1" ht="18" customHeight="1">
      <c r="A17" s="946" t="s">
        <v>512</v>
      </c>
      <c r="B17" s="947">
        <v>13</v>
      </c>
      <c r="C17" s="947">
        <v>62</v>
      </c>
      <c r="D17" s="947">
        <v>558</v>
      </c>
      <c r="E17" s="947">
        <v>0</v>
      </c>
      <c r="F17" s="948">
        <v>633</v>
      </c>
    </row>
    <row r="18" spans="1:20" s="143" customFormat="1" ht="18" customHeight="1">
      <c r="A18" s="946" t="s">
        <v>99</v>
      </c>
      <c r="B18" s="947">
        <v>11</v>
      </c>
      <c r="C18" s="947">
        <v>117</v>
      </c>
      <c r="D18" s="947">
        <v>1447</v>
      </c>
      <c r="E18" s="947">
        <v>92</v>
      </c>
      <c r="F18" s="948">
        <v>1667</v>
      </c>
    </row>
    <row r="19" spans="1:20" s="143" customFormat="1" ht="18" customHeight="1">
      <c r="A19" s="946" t="s">
        <v>40</v>
      </c>
      <c r="B19" s="947">
        <v>37</v>
      </c>
      <c r="C19" s="947">
        <v>60</v>
      </c>
      <c r="D19" s="947">
        <v>143</v>
      </c>
      <c r="E19" s="947">
        <v>0</v>
      </c>
      <c r="F19" s="948">
        <v>240</v>
      </c>
    </row>
    <row r="20" spans="1:20" s="143" customFormat="1" ht="18" customHeight="1">
      <c r="A20" s="946" t="s">
        <v>154</v>
      </c>
      <c r="B20" s="947">
        <v>10</v>
      </c>
      <c r="C20" s="947">
        <v>47</v>
      </c>
      <c r="D20" s="947">
        <v>1041</v>
      </c>
      <c r="E20" s="947">
        <v>0</v>
      </c>
      <c r="F20" s="948">
        <v>1098</v>
      </c>
    </row>
    <row r="21" spans="1:20" s="143" customFormat="1" ht="18" customHeight="1">
      <c r="A21" s="27" t="s">
        <v>778</v>
      </c>
      <c r="B21" s="947">
        <v>15</v>
      </c>
      <c r="C21" s="947">
        <v>479</v>
      </c>
      <c r="D21" s="947">
        <v>635</v>
      </c>
      <c r="E21" s="947">
        <v>21</v>
      </c>
      <c r="F21" s="948">
        <v>1150</v>
      </c>
    </row>
    <row r="22" spans="1:20" s="143" customFormat="1" ht="18" customHeight="1">
      <c r="A22" s="946" t="s">
        <v>43</v>
      </c>
      <c r="B22" s="947">
        <v>5</v>
      </c>
      <c r="C22" s="947">
        <v>14</v>
      </c>
      <c r="D22" s="947">
        <v>47</v>
      </c>
      <c r="E22" s="947">
        <v>6</v>
      </c>
      <c r="F22" s="948">
        <v>72</v>
      </c>
    </row>
    <row r="23" spans="1:20" s="143" customFormat="1" ht="18" customHeight="1">
      <c r="A23" s="946" t="s">
        <v>44</v>
      </c>
      <c r="B23" s="947">
        <v>9</v>
      </c>
      <c r="C23" s="947">
        <v>4</v>
      </c>
      <c r="D23" s="947">
        <v>33</v>
      </c>
      <c r="E23" s="947">
        <v>0</v>
      </c>
      <c r="F23" s="948">
        <v>46</v>
      </c>
    </row>
    <row r="24" spans="1:20" s="143" customFormat="1" ht="18" customHeight="1">
      <c r="A24" s="946" t="s">
        <v>45</v>
      </c>
      <c r="B24" s="947">
        <v>10</v>
      </c>
      <c r="C24" s="947">
        <v>0</v>
      </c>
      <c r="D24" s="947">
        <v>80</v>
      </c>
      <c r="E24" s="947">
        <v>5</v>
      </c>
      <c r="F24" s="948">
        <v>95</v>
      </c>
    </row>
    <row r="25" spans="1:20" s="143" customFormat="1" ht="18" customHeight="1">
      <c r="A25" s="946" t="s">
        <v>46</v>
      </c>
      <c r="B25" s="947">
        <v>112</v>
      </c>
      <c r="C25" s="947">
        <v>368</v>
      </c>
      <c r="D25" s="947">
        <v>6553</v>
      </c>
      <c r="E25" s="947">
        <v>30</v>
      </c>
      <c r="F25" s="948">
        <v>7063</v>
      </c>
    </row>
    <row r="26" spans="1:20" s="143" customFormat="1" ht="18" customHeight="1">
      <c r="A26" s="946" t="s">
        <v>47</v>
      </c>
      <c r="B26" s="947">
        <v>37</v>
      </c>
      <c r="C26" s="947">
        <v>364</v>
      </c>
      <c r="D26" s="947">
        <v>1302</v>
      </c>
      <c r="E26" s="947">
        <v>22</v>
      </c>
      <c r="F26" s="948">
        <v>1725</v>
      </c>
    </row>
    <row r="27" spans="1:20" s="951" customFormat="1" ht="24" customHeight="1" thickBot="1">
      <c r="A27" s="949" t="s">
        <v>48</v>
      </c>
      <c r="B27" s="950">
        <v>2494</v>
      </c>
      <c r="C27" s="950">
        <v>21518</v>
      </c>
      <c r="D27" s="950">
        <v>43821</v>
      </c>
      <c r="E27" s="950">
        <v>8230</v>
      </c>
      <c r="F27" s="950">
        <v>76063</v>
      </c>
    </row>
    <row r="28" spans="1:20" s="953" customFormat="1" ht="19.5" customHeight="1">
      <c r="A28" s="952" t="s">
        <v>49</v>
      </c>
      <c r="B28" s="952"/>
      <c r="C28" s="952"/>
      <c r="D28" s="952"/>
      <c r="E28" s="952"/>
      <c r="F28" s="952"/>
    </row>
    <row r="29" spans="1:20">
      <c r="A29" s="954"/>
      <c r="B29" s="955"/>
      <c r="C29" s="955"/>
      <c r="D29" s="955"/>
      <c r="E29" s="955"/>
      <c r="F29" s="955"/>
      <c r="G29" s="955"/>
      <c r="H29" s="955"/>
      <c r="I29" s="955"/>
      <c r="J29" s="955"/>
      <c r="K29" s="955"/>
      <c r="L29" s="955"/>
      <c r="M29" s="955"/>
      <c r="N29" s="955"/>
      <c r="O29" s="955"/>
      <c r="P29" s="955"/>
      <c r="Q29" s="955"/>
      <c r="R29" s="955"/>
      <c r="S29" s="955"/>
      <c r="T29" s="955"/>
    </row>
  </sheetData>
  <mergeCells count="2">
    <mergeCell ref="A28:F28"/>
    <mergeCell ref="A29:T29"/>
  </mergeCells>
  <conditionalFormatting sqref="B8:F23 B27:F27">
    <cfRule type="cellIs" priority="2" stopIfTrue="1" operator="equal">
      <formula>"0;-"</formula>
    </cfRule>
  </conditionalFormatting>
  <conditionalFormatting sqref="B24:F26">
    <cfRule type="cellIs" priority="1" stopIfTrue="1" operator="equal">
      <formula>"0;-"</formula>
    </cfRule>
  </conditionalFormatting>
  <hyperlinks>
    <hyperlink ref="A1" location="Índice!A1" display="Volver al Índice" xr:uid="{610EBFCC-90CF-4494-AFAF-1A3A24EB4096}"/>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7F407-2B98-4C17-84D9-A709FAC55A6C}">
  <dimension ref="A1:N47"/>
  <sheetViews>
    <sheetView showGridLines="0" zoomScale="83" zoomScaleNormal="100" workbookViewId="0">
      <selection activeCell="A6" sqref="A6"/>
    </sheetView>
  </sheetViews>
  <sheetFormatPr baseColWidth="10" defaultColWidth="12.5546875" defaultRowHeight="13.2"/>
  <cols>
    <col min="1" max="1" width="32.5546875" style="7" customWidth="1"/>
    <col min="2" max="4" width="19.6640625" style="7" customWidth="1"/>
    <col min="5" max="5" width="4" style="7" customWidth="1"/>
    <col min="6" max="9" width="18.5546875" style="7" customWidth="1"/>
    <col min="10" max="10" width="5.33203125" style="7" customWidth="1"/>
    <col min="11" max="11" width="19.33203125" style="7" customWidth="1"/>
    <col min="12" max="12" width="18.5546875" style="7" customWidth="1"/>
    <col min="13" max="13" width="17.44140625" style="7" customWidth="1"/>
    <col min="14" max="21" width="15.109375" style="7" customWidth="1"/>
    <col min="22" max="22" width="12.5546875" style="7" customWidth="1"/>
    <col min="23" max="256" width="12.5546875" style="7"/>
    <col min="257" max="257" width="32.5546875" style="7" customWidth="1"/>
    <col min="258" max="260" width="19.6640625" style="7" customWidth="1"/>
    <col min="261" max="261" width="4" style="7" customWidth="1"/>
    <col min="262" max="265" width="18.5546875" style="7" customWidth="1"/>
    <col min="266" max="266" width="5.33203125" style="7" customWidth="1"/>
    <col min="267" max="267" width="19.33203125" style="7" customWidth="1"/>
    <col min="268" max="268" width="18.5546875" style="7" customWidth="1"/>
    <col min="269" max="269" width="17.44140625" style="7" customWidth="1"/>
    <col min="270" max="277" width="15.109375" style="7" customWidth="1"/>
    <col min="278" max="512" width="12.5546875" style="7"/>
    <col min="513" max="513" width="32.5546875" style="7" customWidth="1"/>
    <col min="514" max="516" width="19.6640625" style="7" customWidth="1"/>
    <col min="517" max="517" width="4" style="7" customWidth="1"/>
    <col min="518" max="521" width="18.5546875" style="7" customWidth="1"/>
    <col min="522" max="522" width="5.33203125" style="7" customWidth="1"/>
    <col min="523" max="523" width="19.33203125" style="7" customWidth="1"/>
    <col min="524" max="524" width="18.5546875" style="7" customWidth="1"/>
    <col min="525" max="525" width="17.44140625" style="7" customWidth="1"/>
    <col min="526" max="533" width="15.109375" style="7" customWidth="1"/>
    <col min="534" max="768" width="12.5546875" style="7"/>
    <col min="769" max="769" width="32.5546875" style="7" customWidth="1"/>
    <col min="770" max="772" width="19.6640625" style="7" customWidth="1"/>
    <col min="773" max="773" width="4" style="7" customWidth="1"/>
    <col min="774" max="777" width="18.5546875" style="7" customWidth="1"/>
    <col min="778" max="778" width="5.33203125" style="7" customWidth="1"/>
    <col min="779" max="779" width="19.33203125" style="7" customWidth="1"/>
    <col min="780" max="780" width="18.5546875" style="7" customWidth="1"/>
    <col min="781" max="781" width="17.44140625" style="7" customWidth="1"/>
    <col min="782" max="789" width="15.109375" style="7" customWidth="1"/>
    <col min="790" max="1024" width="12.5546875" style="7"/>
    <col min="1025" max="1025" width="32.5546875" style="7" customWidth="1"/>
    <col min="1026" max="1028" width="19.6640625" style="7" customWidth="1"/>
    <col min="1029" max="1029" width="4" style="7" customWidth="1"/>
    <col min="1030" max="1033" width="18.5546875" style="7" customWidth="1"/>
    <col min="1034" max="1034" width="5.33203125" style="7" customWidth="1"/>
    <col min="1035" max="1035" width="19.33203125" style="7" customWidth="1"/>
    <col min="1036" max="1036" width="18.5546875" style="7" customWidth="1"/>
    <col min="1037" max="1037" width="17.44140625" style="7" customWidth="1"/>
    <col min="1038" max="1045" width="15.109375" style="7" customWidth="1"/>
    <col min="1046" max="1280" width="12.5546875" style="7"/>
    <col min="1281" max="1281" width="32.5546875" style="7" customWidth="1"/>
    <col min="1282" max="1284" width="19.6640625" style="7" customWidth="1"/>
    <col min="1285" max="1285" width="4" style="7" customWidth="1"/>
    <col min="1286" max="1289" width="18.5546875" style="7" customWidth="1"/>
    <col min="1290" max="1290" width="5.33203125" style="7" customWidth="1"/>
    <col min="1291" max="1291" width="19.33203125" style="7" customWidth="1"/>
    <col min="1292" max="1292" width="18.5546875" style="7" customWidth="1"/>
    <col min="1293" max="1293" width="17.44140625" style="7" customWidth="1"/>
    <col min="1294" max="1301" width="15.109375" style="7" customWidth="1"/>
    <col min="1302" max="1536" width="12.5546875" style="7"/>
    <col min="1537" max="1537" width="32.5546875" style="7" customWidth="1"/>
    <col min="1538" max="1540" width="19.6640625" style="7" customWidth="1"/>
    <col min="1541" max="1541" width="4" style="7" customWidth="1"/>
    <col min="1542" max="1545" width="18.5546875" style="7" customWidth="1"/>
    <col min="1546" max="1546" width="5.33203125" style="7" customWidth="1"/>
    <col min="1547" max="1547" width="19.33203125" style="7" customWidth="1"/>
    <col min="1548" max="1548" width="18.5546875" style="7" customWidth="1"/>
    <col min="1549" max="1549" width="17.44140625" style="7" customWidth="1"/>
    <col min="1550" max="1557" width="15.109375" style="7" customWidth="1"/>
    <col min="1558" max="1792" width="12.5546875" style="7"/>
    <col min="1793" max="1793" width="32.5546875" style="7" customWidth="1"/>
    <col min="1794" max="1796" width="19.6640625" style="7" customWidth="1"/>
    <col min="1797" max="1797" width="4" style="7" customWidth="1"/>
    <col min="1798" max="1801" width="18.5546875" style="7" customWidth="1"/>
    <col min="1802" max="1802" width="5.33203125" style="7" customWidth="1"/>
    <col min="1803" max="1803" width="19.33203125" style="7" customWidth="1"/>
    <col min="1804" max="1804" width="18.5546875" style="7" customWidth="1"/>
    <col min="1805" max="1805" width="17.44140625" style="7" customWidth="1"/>
    <col min="1806" max="1813" width="15.109375" style="7" customWidth="1"/>
    <col min="1814" max="2048" width="12.5546875" style="7"/>
    <col min="2049" max="2049" width="32.5546875" style="7" customWidth="1"/>
    <col min="2050" max="2052" width="19.6640625" style="7" customWidth="1"/>
    <col min="2053" max="2053" width="4" style="7" customWidth="1"/>
    <col min="2054" max="2057" width="18.5546875" style="7" customWidth="1"/>
    <col min="2058" max="2058" width="5.33203125" style="7" customWidth="1"/>
    <col min="2059" max="2059" width="19.33203125" style="7" customWidth="1"/>
    <col min="2060" max="2060" width="18.5546875" style="7" customWidth="1"/>
    <col min="2061" max="2061" width="17.44140625" style="7" customWidth="1"/>
    <col min="2062" max="2069" width="15.109375" style="7" customWidth="1"/>
    <col min="2070" max="2304" width="12.5546875" style="7"/>
    <col min="2305" max="2305" width="32.5546875" style="7" customWidth="1"/>
    <col min="2306" max="2308" width="19.6640625" style="7" customWidth="1"/>
    <col min="2309" max="2309" width="4" style="7" customWidth="1"/>
    <col min="2310" max="2313" width="18.5546875" style="7" customWidth="1"/>
    <col min="2314" max="2314" width="5.33203125" style="7" customWidth="1"/>
    <col min="2315" max="2315" width="19.33203125" style="7" customWidth="1"/>
    <col min="2316" max="2316" width="18.5546875" style="7" customWidth="1"/>
    <col min="2317" max="2317" width="17.44140625" style="7" customWidth="1"/>
    <col min="2318" max="2325" width="15.109375" style="7" customWidth="1"/>
    <col min="2326" max="2560" width="12.5546875" style="7"/>
    <col min="2561" max="2561" width="32.5546875" style="7" customWidth="1"/>
    <col min="2562" max="2564" width="19.6640625" style="7" customWidth="1"/>
    <col min="2565" max="2565" width="4" style="7" customWidth="1"/>
    <col min="2566" max="2569" width="18.5546875" style="7" customWidth="1"/>
    <col min="2570" max="2570" width="5.33203125" style="7" customWidth="1"/>
    <col min="2571" max="2571" width="19.33203125" style="7" customWidth="1"/>
    <col min="2572" max="2572" width="18.5546875" style="7" customWidth="1"/>
    <col min="2573" max="2573" width="17.44140625" style="7" customWidth="1"/>
    <col min="2574" max="2581" width="15.109375" style="7" customWidth="1"/>
    <col min="2582" max="2816" width="12.5546875" style="7"/>
    <col min="2817" max="2817" width="32.5546875" style="7" customWidth="1"/>
    <col min="2818" max="2820" width="19.6640625" style="7" customWidth="1"/>
    <col min="2821" max="2821" width="4" style="7" customWidth="1"/>
    <col min="2822" max="2825" width="18.5546875" style="7" customWidth="1"/>
    <col min="2826" max="2826" width="5.33203125" style="7" customWidth="1"/>
    <col min="2827" max="2827" width="19.33203125" style="7" customWidth="1"/>
    <col min="2828" max="2828" width="18.5546875" style="7" customWidth="1"/>
    <col min="2829" max="2829" width="17.44140625" style="7" customWidth="1"/>
    <col min="2830" max="2837" width="15.109375" style="7" customWidth="1"/>
    <col min="2838" max="3072" width="12.5546875" style="7"/>
    <col min="3073" max="3073" width="32.5546875" style="7" customWidth="1"/>
    <col min="3074" max="3076" width="19.6640625" style="7" customWidth="1"/>
    <col min="3077" max="3077" width="4" style="7" customWidth="1"/>
    <col min="3078" max="3081" width="18.5546875" style="7" customWidth="1"/>
    <col min="3082" max="3082" width="5.33203125" style="7" customWidth="1"/>
    <col min="3083" max="3083" width="19.33203125" style="7" customWidth="1"/>
    <col min="3084" max="3084" width="18.5546875" style="7" customWidth="1"/>
    <col min="3085" max="3085" width="17.44140625" style="7" customWidth="1"/>
    <col min="3086" max="3093" width="15.109375" style="7" customWidth="1"/>
    <col min="3094" max="3328" width="12.5546875" style="7"/>
    <col min="3329" max="3329" width="32.5546875" style="7" customWidth="1"/>
    <col min="3330" max="3332" width="19.6640625" style="7" customWidth="1"/>
    <col min="3333" max="3333" width="4" style="7" customWidth="1"/>
    <col min="3334" max="3337" width="18.5546875" style="7" customWidth="1"/>
    <col min="3338" max="3338" width="5.33203125" style="7" customWidth="1"/>
    <col min="3339" max="3339" width="19.33203125" style="7" customWidth="1"/>
    <col min="3340" max="3340" width="18.5546875" style="7" customWidth="1"/>
    <col min="3341" max="3341" width="17.44140625" style="7" customWidth="1"/>
    <col min="3342" max="3349" width="15.109375" style="7" customWidth="1"/>
    <col min="3350" max="3584" width="12.5546875" style="7"/>
    <col min="3585" max="3585" width="32.5546875" style="7" customWidth="1"/>
    <col min="3586" max="3588" width="19.6640625" style="7" customWidth="1"/>
    <col min="3589" max="3589" width="4" style="7" customWidth="1"/>
    <col min="3590" max="3593" width="18.5546875" style="7" customWidth="1"/>
    <col min="3594" max="3594" width="5.33203125" style="7" customWidth="1"/>
    <col min="3595" max="3595" width="19.33203125" style="7" customWidth="1"/>
    <col min="3596" max="3596" width="18.5546875" style="7" customWidth="1"/>
    <col min="3597" max="3597" width="17.44140625" style="7" customWidth="1"/>
    <col min="3598" max="3605" width="15.109375" style="7" customWidth="1"/>
    <col min="3606" max="3840" width="12.5546875" style="7"/>
    <col min="3841" max="3841" width="32.5546875" style="7" customWidth="1"/>
    <col min="3842" max="3844" width="19.6640625" style="7" customWidth="1"/>
    <col min="3845" max="3845" width="4" style="7" customWidth="1"/>
    <col min="3846" max="3849" width="18.5546875" style="7" customWidth="1"/>
    <col min="3850" max="3850" width="5.33203125" style="7" customWidth="1"/>
    <col min="3851" max="3851" width="19.33203125" style="7" customWidth="1"/>
    <col min="3852" max="3852" width="18.5546875" style="7" customWidth="1"/>
    <col min="3853" max="3853" width="17.44140625" style="7" customWidth="1"/>
    <col min="3854" max="3861" width="15.109375" style="7" customWidth="1"/>
    <col min="3862" max="4096" width="12.5546875" style="7"/>
    <col min="4097" max="4097" width="32.5546875" style="7" customWidth="1"/>
    <col min="4098" max="4100" width="19.6640625" style="7" customWidth="1"/>
    <col min="4101" max="4101" width="4" style="7" customWidth="1"/>
    <col min="4102" max="4105" width="18.5546875" style="7" customWidth="1"/>
    <col min="4106" max="4106" width="5.33203125" style="7" customWidth="1"/>
    <col min="4107" max="4107" width="19.33203125" style="7" customWidth="1"/>
    <col min="4108" max="4108" width="18.5546875" style="7" customWidth="1"/>
    <col min="4109" max="4109" width="17.44140625" style="7" customWidth="1"/>
    <col min="4110" max="4117" width="15.109375" style="7" customWidth="1"/>
    <col min="4118" max="4352" width="12.5546875" style="7"/>
    <col min="4353" max="4353" width="32.5546875" style="7" customWidth="1"/>
    <col min="4354" max="4356" width="19.6640625" style="7" customWidth="1"/>
    <col min="4357" max="4357" width="4" style="7" customWidth="1"/>
    <col min="4358" max="4361" width="18.5546875" style="7" customWidth="1"/>
    <col min="4362" max="4362" width="5.33203125" style="7" customWidth="1"/>
    <col min="4363" max="4363" width="19.33203125" style="7" customWidth="1"/>
    <col min="4364" max="4364" width="18.5546875" style="7" customWidth="1"/>
    <col min="4365" max="4365" width="17.44140625" style="7" customWidth="1"/>
    <col min="4366" max="4373" width="15.109375" style="7" customWidth="1"/>
    <col min="4374" max="4608" width="12.5546875" style="7"/>
    <col min="4609" max="4609" width="32.5546875" style="7" customWidth="1"/>
    <col min="4610" max="4612" width="19.6640625" style="7" customWidth="1"/>
    <col min="4613" max="4613" width="4" style="7" customWidth="1"/>
    <col min="4614" max="4617" width="18.5546875" style="7" customWidth="1"/>
    <col min="4618" max="4618" width="5.33203125" style="7" customWidth="1"/>
    <col min="4619" max="4619" width="19.33203125" style="7" customWidth="1"/>
    <col min="4620" max="4620" width="18.5546875" style="7" customWidth="1"/>
    <col min="4621" max="4621" width="17.44140625" style="7" customWidth="1"/>
    <col min="4622" max="4629" width="15.109375" style="7" customWidth="1"/>
    <col min="4630" max="4864" width="12.5546875" style="7"/>
    <col min="4865" max="4865" width="32.5546875" style="7" customWidth="1"/>
    <col min="4866" max="4868" width="19.6640625" style="7" customWidth="1"/>
    <col min="4869" max="4869" width="4" style="7" customWidth="1"/>
    <col min="4870" max="4873" width="18.5546875" style="7" customWidth="1"/>
    <col min="4874" max="4874" width="5.33203125" style="7" customWidth="1"/>
    <col min="4875" max="4875" width="19.33203125" style="7" customWidth="1"/>
    <col min="4876" max="4876" width="18.5546875" style="7" customWidth="1"/>
    <col min="4877" max="4877" width="17.44140625" style="7" customWidth="1"/>
    <col min="4878" max="4885" width="15.109375" style="7" customWidth="1"/>
    <col min="4886" max="5120" width="12.5546875" style="7"/>
    <col min="5121" max="5121" width="32.5546875" style="7" customWidth="1"/>
    <col min="5122" max="5124" width="19.6640625" style="7" customWidth="1"/>
    <col min="5125" max="5125" width="4" style="7" customWidth="1"/>
    <col min="5126" max="5129" width="18.5546875" style="7" customWidth="1"/>
    <col min="5130" max="5130" width="5.33203125" style="7" customWidth="1"/>
    <col min="5131" max="5131" width="19.33203125" style="7" customWidth="1"/>
    <col min="5132" max="5132" width="18.5546875" style="7" customWidth="1"/>
    <col min="5133" max="5133" width="17.44140625" style="7" customWidth="1"/>
    <col min="5134" max="5141" width="15.109375" style="7" customWidth="1"/>
    <col min="5142" max="5376" width="12.5546875" style="7"/>
    <col min="5377" max="5377" width="32.5546875" style="7" customWidth="1"/>
    <col min="5378" max="5380" width="19.6640625" style="7" customWidth="1"/>
    <col min="5381" max="5381" width="4" style="7" customWidth="1"/>
    <col min="5382" max="5385" width="18.5546875" style="7" customWidth="1"/>
    <col min="5386" max="5386" width="5.33203125" style="7" customWidth="1"/>
    <col min="5387" max="5387" width="19.33203125" style="7" customWidth="1"/>
    <col min="5388" max="5388" width="18.5546875" style="7" customWidth="1"/>
    <col min="5389" max="5389" width="17.44140625" style="7" customWidth="1"/>
    <col min="5390" max="5397" width="15.109375" style="7" customWidth="1"/>
    <col min="5398" max="5632" width="12.5546875" style="7"/>
    <col min="5633" max="5633" width="32.5546875" style="7" customWidth="1"/>
    <col min="5634" max="5636" width="19.6640625" style="7" customWidth="1"/>
    <col min="5637" max="5637" width="4" style="7" customWidth="1"/>
    <col min="5638" max="5641" width="18.5546875" style="7" customWidth="1"/>
    <col min="5642" max="5642" width="5.33203125" style="7" customWidth="1"/>
    <col min="5643" max="5643" width="19.33203125" style="7" customWidth="1"/>
    <col min="5644" max="5644" width="18.5546875" style="7" customWidth="1"/>
    <col min="5645" max="5645" width="17.44140625" style="7" customWidth="1"/>
    <col min="5646" max="5653" width="15.109375" style="7" customWidth="1"/>
    <col min="5654" max="5888" width="12.5546875" style="7"/>
    <col min="5889" max="5889" width="32.5546875" style="7" customWidth="1"/>
    <col min="5890" max="5892" width="19.6640625" style="7" customWidth="1"/>
    <col min="5893" max="5893" width="4" style="7" customWidth="1"/>
    <col min="5894" max="5897" width="18.5546875" style="7" customWidth="1"/>
    <col min="5898" max="5898" width="5.33203125" style="7" customWidth="1"/>
    <col min="5899" max="5899" width="19.33203125" style="7" customWidth="1"/>
    <col min="5900" max="5900" width="18.5546875" style="7" customWidth="1"/>
    <col min="5901" max="5901" width="17.44140625" style="7" customWidth="1"/>
    <col min="5902" max="5909" width="15.109375" style="7" customWidth="1"/>
    <col min="5910" max="6144" width="12.5546875" style="7"/>
    <col min="6145" max="6145" width="32.5546875" style="7" customWidth="1"/>
    <col min="6146" max="6148" width="19.6640625" style="7" customWidth="1"/>
    <col min="6149" max="6149" width="4" style="7" customWidth="1"/>
    <col min="6150" max="6153" width="18.5546875" style="7" customWidth="1"/>
    <col min="6154" max="6154" width="5.33203125" style="7" customWidth="1"/>
    <col min="6155" max="6155" width="19.33203125" style="7" customWidth="1"/>
    <col min="6156" max="6156" width="18.5546875" style="7" customWidth="1"/>
    <col min="6157" max="6157" width="17.44140625" style="7" customWidth="1"/>
    <col min="6158" max="6165" width="15.109375" style="7" customWidth="1"/>
    <col min="6166" max="6400" width="12.5546875" style="7"/>
    <col min="6401" max="6401" width="32.5546875" style="7" customWidth="1"/>
    <col min="6402" max="6404" width="19.6640625" style="7" customWidth="1"/>
    <col min="6405" max="6405" width="4" style="7" customWidth="1"/>
    <col min="6406" max="6409" width="18.5546875" style="7" customWidth="1"/>
    <col min="6410" max="6410" width="5.33203125" style="7" customWidth="1"/>
    <col min="6411" max="6411" width="19.33203125" style="7" customWidth="1"/>
    <col min="6412" max="6412" width="18.5546875" style="7" customWidth="1"/>
    <col min="6413" max="6413" width="17.44140625" style="7" customWidth="1"/>
    <col min="6414" max="6421" width="15.109375" style="7" customWidth="1"/>
    <col min="6422" max="6656" width="12.5546875" style="7"/>
    <col min="6657" max="6657" width="32.5546875" style="7" customWidth="1"/>
    <col min="6658" max="6660" width="19.6640625" style="7" customWidth="1"/>
    <col min="6661" max="6661" width="4" style="7" customWidth="1"/>
    <col min="6662" max="6665" width="18.5546875" style="7" customWidth="1"/>
    <col min="6666" max="6666" width="5.33203125" style="7" customWidth="1"/>
    <col min="6667" max="6667" width="19.33203125" style="7" customWidth="1"/>
    <col min="6668" max="6668" width="18.5546875" style="7" customWidth="1"/>
    <col min="6669" max="6669" width="17.44140625" style="7" customWidth="1"/>
    <col min="6670" max="6677" width="15.109375" style="7" customWidth="1"/>
    <col min="6678" max="6912" width="12.5546875" style="7"/>
    <col min="6913" max="6913" width="32.5546875" style="7" customWidth="1"/>
    <col min="6914" max="6916" width="19.6640625" style="7" customWidth="1"/>
    <col min="6917" max="6917" width="4" style="7" customWidth="1"/>
    <col min="6918" max="6921" width="18.5546875" style="7" customWidth="1"/>
    <col min="6922" max="6922" width="5.33203125" style="7" customWidth="1"/>
    <col min="6923" max="6923" width="19.33203125" style="7" customWidth="1"/>
    <col min="6924" max="6924" width="18.5546875" style="7" customWidth="1"/>
    <col min="6925" max="6925" width="17.44140625" style="7" customWidth="1"/>
    <col min="6926" max="6933" width="15.109375" style="7" customWidth="1"/>
    <col min="6934" max="7168" width="12.5546875" style="7"/>
    <col min="7169" max="7169" width="32.5546875" style="7" customWidth="1"/>
    <col min="7170" max="7172" width="19.6640625" style="7" customWidth="1"/>
    <col min="7173" max="7173" width="4" style="7" customWidth="1"/>
    <col min="7174" max="7177" width="18.5546875" style="7" customWidth="1"/>
    <col min="7178" max="7178" width="5.33203125" style="7" customWidth="1"/>
    <col min="7179" max="7179" width="19.33203125" style="7" customWidth="1"/>
    <col min="7180" max="7180" width="18.5546875" style="7" customWidth="1"/>
    <col min="7181" max="7181" width="17.44140625" style="7" customWidth="1"/>
    <col min="7182" max="7189" width="15.109375" style="7" customWidth="1"/>
    <col min="7190" max="7424" width="12.5546875" style="7"/>
    <col min="7425" max="7425" width="32.5546875" style="7" customWidth="1"/>
    <col min="7426" max="7428" width="19.6640625" style="7" customWidth="1"/>
    <col min="7429" max="7429" width="4" style="7" customWidth="1"/>
    <col min="7430" max="7433" width="18.5546875" style="7" customWidth="1"/>
    <col min="7434" max="7434" width="5.33203125" style="7" customWidth="1"/>
    <col min="7435" max="7435" width="19.33203125" style="7" customWidth="1"/>
    <col min="7436" max="7436" width="18.5546875" style="7" customWidth="1"/>
    <col min="7437" max="7437" width="17.44140625" style="7" customWidth="1"/>
    <col min="7438" max="7445" width="15.109375" style="7" customWidth="1"/>
    <col min="7446" max="7680" width="12.5546875" style="7"/>
    <col min="7681" max="7681" width="32.5546875" style="7" customWidth="1"/>
    <col min="7682" max="7684" width="19.6640625" style="7" customWidth="1"/>
    <col min="7685" max="7685" width="4" style="7" customWidth="1"/>
    <col min="7686" max="7689" width="18.5546875" style="7" customWidth="1"/>
    <col min="7690" max="7690" width="5.33203125" style="7" customWidth="1"/>
    <col min="7691" max="7691" width="19.33203125" style="7" customWidth="1"/>
    <col min="7692" max="7692" width="18.5546875" style="7" customWidth="1"/>
    <col min="7693" max="7693" width="17.44140625" style="7" customWidth="1"/>
    <col min="7694" max="7701" width="15.109375" style="7" customWidth="1"/>
    <col min="7702" max="7936" width="12.5546875" style="7"/>
    <col min="7937" max="7937" width="32.5546875" style="7" customWidth="1"/>
    <col min="7938" max="7940" width="19.6640625" style="7" customWidth="1"/>
    <col min="7941" max="7941" width="4" style="7" customWidth="1"/>
    <col min="7942" max="7945" width="18.5546875" style="7" customWidth="1"/>
    <col min="7946" max="7946" width="5.33203125" style="7" customWidth="1"/>
    <col min="7947" max="7947" width="19.33203125" style="7" customWidth="1"/>
    <col min="7948" max="7948" width="18.5546875" style="7" customWidth="1"/>
    <col min="7949" max="7949" width="17.44140625" style="7" customWidth="1"/>
    <col min="7950" max="7957" width="15.109375" style="7" customWidth="1"/>
    <col min="7958" max="8192" width="12.5546875" style="7"/>
    <col min="8193" max="8193" width="32.5546875" style="7" customWidth="1"/>
    <col min="8194" max="8196" width="19.6640625" style="7" customWidth="1"/>
    <col min="8197" max="8197" width="4" style="7" customWidth="1"/>
    <col min="8198" max="8201" width="18.5546875" style="7" customWidth="1"/>
    <col min="8202" max="8202" width="5.33203125" style="7" customWidth="1"/>
    <col min="8203" max="8203" width="19.33203125" style="7" customWidth="1"/>
    <col min="8204" max="8204" width="18.5546875" style="7" customWidth="1"/>
    <col min="8205" max="8205" width="17.44140625" style="7" customWidth="1"/>
    <col min="8206" max="8213" width="15.109375" style="7" customWidth="1"/>
    <col min="8214" max="8448" width="12.5546875" style="7"/>
    <col min="8449" max="8449" width="32.5546875" style="7" customWidth="1"/>
    <col min="8450" max="8452" width="19.6640625" style="7" customWidth="1"/>
    <col min="8453" max="8453" width="4" style="7" customWidth="1"/>
    <col min="8454" max="8457" width="18.5546875" style="7" customWidth="1"/>
    <col min="8458" max="8458" width="5.33203125" style="7" customWidth="1"/>
    <col min="8459" max="8459" width="19.33203125" style="7" customWidth="1"/>
    <col min="8460" max="8460" width="18.5546875" style="7" customWidth="1"/>
    <col min="8461" max="8461" width="17.44140625" style="7" customWidth="1"/>
    <col min="8462" max="8469" width="15.109375" style="7" customWidth="1"/>
    <col min="8470" max="8704" width="12.5546875" style="7"/>
    <col min="8705" max="8705" width="32.5546875" style="7" customWidth="1"/>
    <col min="8706" max="8708" width="19.6640625" style="7" customWidth="1"/>
    <col min="8709" max="8709" width="4" style="7" customWidth="1"/>
    <col min="8710" max="8713" width="18.5546875" style="7" customWidth="1"/>
    <col min="8714" max="8714" width="5.33203125" style="7" customWidth="1"/>
    <col min="8715" max="8715" width="19.33203125" style="7" customWidth="1"/>
    <col min="8716" max="8716" width="18.5546875" style="7" customWidth="1"/>
    <col min="8717" max="8717" width="17.44140625" style="7" customWidth="1"/>
    <col min="8718" max="8725" width="15.109375" style="7" customWidth="1"/>
    <col min="8726" max="8960" width="12.5546875" style="7"/>
    <col min="8961" max="8961" width="32.5546875" style="7" customWidth="1"/>
    <col min="8962" max="8964" width="19.6640625" style="7" customWidth="1"/>
    <col min="8965" max="8965" width="4" style="7" customWidth="1"/>
    <col min="8966" max="8969" width="18.5546875" style="7" customWidth="1"/>
    <col min="8970" max="8970" width="5.33203125" style="7" customWidth="1"/>
    <col min="8971" max="8971" width="19.33203125" style="7" customWidth="1"/>
    <col min="8972" max="8972" width="18.5546875" style="7" customWidth="1"/>
    <col min="8973" max="8973" width="17.44140625" style="7" customWidth="1"/>
    <col min="8974" max="8981" width="15.109375" style="7" customWidth="1"/>
    <col min="8982" max="9216" width="12.5546875" style="7"/>
    <col min="9217" max="9217" width="32.5546875" style="7" customWidth="1"/>
    <col min="9218" max="9220" width="19.6640625" style="7" customWidth="1"/>
    <col min="9221" max="9221" width="4" style="7" customWidth="1"/>
    <col min="9222" max="9225" width="18.5546875" style="7" customWidth="1"/>
    <col min="9226" max="9226" width="5.33203125" style="7" customWidth="1"/>
    <col min="9227" max="9227" width="19.33203125" style="7" customWidth="1"/>
    <col min="9228" max="9228" width="18.5546875" style="7" customWidth="1"/>
    <col min="9229" max="9229" width="17.44140625" style="7" customWidth="1"/>
    <col min="9230" max="9237" width="15.109375" style="7" customWidth="1"/>
    <col min="9238" max="9472" width="12.5546875" style="7"/>
    <col min="9473" max="9473" width="32.5546875" style="7" customWidth="1"/>
    <col min="9474" max="9476" width="19.6640625" style="7" customWidth="1"/>
    <col min="9477" max="9477" width="4" style="7" customWidth="1"/>
    <col min="9478" max="9481" width="18.5546875" style="7" customWidth="1"/>
    <col min="9482" max="9482" width="5.33203125" style="7" customWidth="1"/>
    <col min="9483" max="9483" width="19.33203125" style="7" customWidth="1"/>
    <col min="9484" max="9484" width="18.5546875" style="7" customWidth="1"/>
    <col min="9485" max="9485" width="17.44140625" style="7" customWidth="1"/>
    <col min="9486" max="9493" width="15.109375" style="7" customWidth="1"/>
    <col min="9494" max="9728" width="12.5546875" style="7"/>
    <col min="9729" max="9729" width="32.5546875" style="7" customWidth="1"/>
    <col min="9730" max="9732" width="19.6640625" style="7" customWidth="1"/>
    <col min="9733" max="9733" width="4" style="7" customWidth="1"/>
    <col min="9734" max="9737" width="18.5546875" style="7" customWidth="1"/>
    <col min="9738" max="9738" width="5.33203125" style="7" customWidth="1"/>
    <col min="9739" max="9739" width="19.33203125" style="7" customWidth="1"/>
    <col min="9740" max="9740" width="18.5546875" style="7" customWidth="1"/>
    <col min="9741" max="9741" width="17.44140625" style="7" customWidth="1"/>
    <col min="9742" max="9749" width="15.109375" style="7" customWidth="1"/>
    <col min="9750" max="9984" width="12.5546875" style="7"/>
    <col min="9985" max="9985" width="32.5546875" style="7" customWidth="1"/>
    <col min="9986" max="9988" width="19.6640625" style="7" customWidth="1"/>
    <col min="9989" max="9989" width="4" style="7" customWidth="1"/>
    <col min="9990" max="9993" width="18.5546875" style="7" customWidth="1"/>
    <col min="9994" max="9994" width="5.33203125" style="7" customWidth="1"/>
    <col min="9995" max="9995" width="19.33203125" style="7" customWidth="1"/>
    <col min="9996" max="9996" width="18.5546875" style="7" customWidth="1"/>
    <col min="9997" max="9997" width="17.44140625" style="7" customWidth="1"/>
    <col min="9998" max="10005" width="15.109375" style="7" customWidth="1"/>
    <col min="10006" max="10240" width="12.5546875" style="7"/>
    <col min="10241" max="10241" width="32.5546875" style="7" customWidth="1"/>
    <col min="10242" max="10244" width="19.6640625" style="7" customWidth="1"/>
    <col min="10245" max="10245" width="4" style="7" customWidth="1"/>
    <col min="10246" max="10249" width="18.5546875" style="7" customWidth="1"/>
    <col min="10250" max="10250" width="5.33203125" style="7" customWidth="1"/>
    <col min="10251" max="10251" width="19.33203125" style="7" customWidth="1"/>
    <col min="10252" max="10252" width="18.5546875" style="7" customWidth="1"/>
    <col min="10253" max="10253" width="17.44140625" style="7" customWidth="1"/>
    <col min="10254" max="10261" width="15.109375" style="7" customWidth="1"/>
    <col min="10262" max="10496" width="12.5546875" style="7"/>
    <col min="10497" max="10497" width="32.5546875" style="7" customWidth="1"/>
    <col min="10498" max="10500" width="19.6640625" style="7" customWidth="1"/>
    <col min="10501" max="10501" width="4" style="7" customWidth="1"/>
    <col min="10502" max="10505" width="18.5546875" style="7" customWidth="1"/>
    <col min="10506" max="10506" width="5.33203125" style="7" customWidth="1"/>
    <col min="10507" max="10507" width="19.33203125" style="7" customWidth="1"/>
    <col min="10508" max="10508" width="18.5546875" style="7" customWidth="1"/>
    <col min="10509" max="10509" width="17.44140625" style="7" customWidth="1"/>
    <col min="10510" max="10517" width="15.109375" style="7" customWidth="1"/>
    <col min="10518" max="10752" width="12.5546875" style="7"/>
    <col min="10753" max="10753" width="32.5546875" style="7" customWidth="1"/>
    <col min="10754" max="10756" width="19.6640625" style="7" customWidth="1"/>
    <col min="10757" max="10757" width="4" style="7" customWidth="1"/>
    <col min="10758" max="10761" width="18.5546875" style="7" customWidth="1"/>
    <col min="10762" max="10762" width="5.33203125" style="7" customWidth="1"/>
    <col min="10763" max="10763" width="19.33203125" style="7" customWidth="1"/>
    <col min="10764" max="10764" width="18.5546875" style="7" customWidth="1"/>
    <col min="10765" max="10765" width="17.44140625" style="7" customWidth="1"/>
    <col min="10766" max="10773" width="15.109375" style="7" customWidth="1"/>
    <col min="10774" max="11008" width="12.5546875" style="7"/>
    <col min="11009" max="11009" width="32.5546875" style="7" customWidth="1"/>
    <col min="11010" max="11012" width="19.6640625" style="7" customWidth="1"/>
    <col min="11013" max="11013" width="4" style="7" customWidth="1"/>
    <col min="11014" max="11017" width="18.5546875" style="7" customWidth="1"/>
    <col min="11018" max="11018" width="5.33203125" style="7" customWidth="1"/>
    <col min="11019" max="11019" width="19.33203125" style="7" customWidth="1"/>
    <col min="11020" max="11020" width="18.5546875" style="7" customWidth="1"/>
    <col min="11021" max="11021" width="17.44140625" style="7" customWidth="1"/>
    <col min="11022" max="11029" width="15.109375" style="7" customWidth="1"/>
    <col min="11030" max="11264" width="12.5546875" style="7"/>
    <col min="11265" max="11265" width="32.5546875" style="7" customWidth="1"/>
    <col min="11266" max="11268" width="19.6640625" style="7" customWidth="1"/>
    <col min="11269" max="11269" width="4" style="7" customWidth="1"/>
    <col min="11270" max="11273" width="18.5546875" style="7" customWidth="1"/>
    <col min="11274" max="11274" width="5.33203125" style="7" customWidth="1"/>
    <col min="11275" max="11275" width="19.33203125" style="7" customWidth="1"/>
    <col min="11276" max="11276" width="18.5546875" style="7" customWidth="1"/>
    <col min="11277" max="11277" width="17.44140625" style="7" customWidth="1"/>
    <col min="11278" max="11285" width="15.109375" style="7" customWidth="1"/>
    <col min="11286" max="11520" width="12.5546875" style="7"/>
    <col min="11521" max="11521" width="32.5546875" style="7" customWidth="1"/>
    <col min="11522" max="11524" width="19.6640625" style="7" customWidth="1"/>
    <col min="11525" max="11525" width="4" style="7" customWidth="1"/>
    <col min="11526" max="11529" width="18.5546875" style="7" customWidth="1"/>
    <col min="11530" max="11530" width="5.33203125" style="7" customWidth="1"/>
    <col min="11531" max="11531" width="19.33203125" style="7" customWidth="1"/>
    <col min="11532" max="11532" width="18.5546875" style="7" customWidth="1"/>
    <col min="11533" max="11533" width="17.44140625" style="7" customWidth="1"/>
    <col min="11534" max="11541" width="15.109375" style="7" customWidth="1"/>
    <col min="11542" max="11776" width="12.5546875" style="7"/>
    <col min="11777" max="11777" width="32.5546875" style="7" customWidth="1"/>
    <col min="11778" max="11780" width="19.6640625" style="7" customWidth="1"/>
    <col min="11781" max="11781" width="4" style="7" customWidth="1"/>
    <col min="11782" max="11785" width="18.5546875" style="7" customWidth="1"/>
    <col min="11786" max="11786" width="5.33203125" style="7" customWidth="1"/>
    <col min="11787" max="11787" width="19.33203125" style="7" customWidth="1"/>
    <col min="11788" max="11788" width="18.5546875" style="7" customWidth="1"/>
    <col min="11789" max="11789" width="17.44140625" style="7" customWidth="1"/>
    <col min="11790" max="11797" width="15.109375" style="7" customWidth="1"/>
    <col min="11798" max="12032" width="12.5546875" style="7"/>
    <col min="12033" max="12033" width="32.5546875" style="7" customWidth="1"/>
    <col min="12034" max="12036" width="19.6640625" style="7" customWidth="1"/>
    <col min="12037" max="12037" width="4" style="7" customWidth="1"/>
    <col min="12038" max="12041" width="18.5546875" style="7" customWidth="1"/>
    <col min="12042" max="12042" width="5.33203125" style="7" customWidth="1"/>
    <col min="12043" max="12043" width="19.33203125" style="7" customWidth="1"/>
    <col min="12044" max="12044" width="18.5546875" style="7" customWidth="1"/>
    <col min="12045" max="12045" width="17.44140625" style="7" customWidth="1"/>
    <col min="12046" max="12053" width="15.109375" style="7" customWidth="1"/>
    <col min="12054" max="12288" width="12.5546875" style="7"/>
    <col min="12289" max="12289" width="32.5546875" style="7" customWidth="1"/>
    <col min="12290" max="12292" width="19.6640625" style="7" customWidth="1"/>
    <col min="12293" max="12293" width="4" style="7" customWidth="1"/>
    <col min="12294" max="12297" width="18.5546875" style="7" customWidth="1"/>
    <col min="12298" max="12298" width="5.33203125" style="7" customWidth="1"/>
    <col min="12299" max="12299" width="19.33203125" style="7" customWidth="1"/>
    <col min="12300" max="12300" width="18.5546875" style="7" customWidth="1"/>
    <col min="12301" max="12301" width="17.44140625" style="7" customWidth="1"/>
    <col min="12302" max="12309" width="15.109375" style="7" customWidth="1"/>
    <col min="12310" max="12544" width="12.5546875" style="7"/>
    <col min="12545" max="12545" width="32.5546875" style="7" customWidth="1"/>
    <col min="12546" max="12548" width="19.6640625" style="7" customWidth="1"/>
    <col min="12549" max="12549" width="4" style="7" customWidth="1"/>
    <col min="12550" max="12553" width="18.5546875" style="7" customWidth="1"/>
    <col min="12554" max="12554" width="5.33203125" style="7" customWidth="1"/>
    <col min="12555" max="12555" width="19.33203125" style="7" customWidth="1"/>
    <col min="12556" max="12556" width="18.5546875" style="7" customWidth="1"/>
    <col min="12557" max="12557" width="17.44140625" style="7" customWidth="1"/>
    <col min="12558" max="12565" width="15.109375" style="7" customWidth="1"/>
    <col min="12566" max="12800" width="12.5546875" style="7"/>
    <col min="12801" max="12801" width="32.5546875" style="7" customWidth="1"/>
    <col min="12802" max="12804" width="19.6640625" style="7" customWidth="1"/>
    <col min="12805" max="12805" width="4" style="7" customWidth="1"/>
    <col min="12806" max="12809" width="18.5546875" style="7" customWidth="1"/>
    <col min="12810" max="12810" width="5.33203125" style="7" customWidth="1"/>
    <col min="12811" max="12811" width="19.33203125" style="7" customWidth="1"/>
    <col min="12812" max="12812" width="18.5546875" style="7" customWidth="1"/>
    <col min="12813" max="12813" width="17.44140625" style="7" customWidth="1"/>
    <col min="12814" max="12821" width="15.109375" style="7" customWidth="1"/>
    <col min="12822" max="13056" width="12.5546875" style="7"/>
    <col min="13057" max="13057" width="32.5546875" style="7" customWidth="1"/>
    <col min="13058" max="13060" width="19.6640625" style="7" customWidth="1"/>
    <col min="13061" max="13061" width="4" style="7" customWidth="1"/>
    <col min="13062" max="13065" width="18.5546875" style="7" customWidth="1"/>
    <col min="13066" max="13066" width="5.33203125" style="7" customWidth="1"/>
    <col min="13067" max="13067" width="19.33203125" style="7" customWidth="1"/>
    <col min="13068" max="13068" width="18.5546875" style="7" customWidth="1"/>
    <col min="13069" max="13069" width="17.44140625" style="7" customWidth="1"/>
    <col min="13070" max="13077" width="15.109375" style="7" customWidth="1"/>
    <col min="13078" max="13312" width="12.5546875" style="7"/>
    <col min="13313" max="13313" width="32.5546875" style="7" customWidth="1"/>
    <col min="13314" max="13316" width="19.6640625" style="7" customWidth="1"/>
    <col min="13317" max="13317" width="4" style="7" customWidth="1"/>
    <col min="13318" max="13321" width="18.5546875" style="7" customWidth="1"/>
    <col min="13322" max="13322" width="5.33203125" style="7" customWidth="1"/>
    <col min="13323" max="13323" width="19.33203125" style="7" customWidth="1"/>
    <col min="13324" max="13324" width="18.5546875" style="7" customWidth="1"/>
    <col min="13325" max="13325" width="17.44140625" style="7" customWidth="1"/>
    <col min="13326" max="13333" width="15.109375" style="7" customWidth="1"/>
    <col min="13334" max="13568" width="12.5546875" style="7"/>
    <col min="13569" max="13569" width="32.5546875" style="7" customWidth="1"/>
    <col min="13570" max="13572" width="19.6640625" style="7" customWidth="1"/>
    <col min="13573" max="13573" width="4" style="7" customWidth="1"/>
    <col min="13574" max="13577" width="18.5546875" style="7" customWidth="1"/>
    <col min="13578" max="13578" width="5.33203125" style="7" customWidth="1"/>
    <col min="13579" max="13579" width="19.33203125" style="7" customWidth="1"/>
    <col min="13580" max="13580" width="18.5546875" style="7" customWidth="1"/>
    <col min="13581" max="13581" width="17.44140625" style="7" customWidth="1"/>
    <col min="13582" max="13589" width="15.109375" style="7" customWidth="1"/>
    <col min="13590" max="13824" width="12.5546875" style="7"/>
    <col min="13825" max="13825" width="32.5546875" style="7" customWidth="1"/>
    <col min="13826" max="13828" width="19.6640625" style="7" customWidth="1"/>
    <col min="13829" max="13829" width="4" style="7" customWidth="1"/>
    <col min="13830" max="13833" width="18.5546875" style="7" customWidth="1"/>
    <col min="13834" max="13834" width="5.33203125" style="7" customWidth="1"/>
    <col min="13835" max="13835" width="19.33203125" style="7" customWidth="1"/>
    <col min="13836" max="13836" width="18.5546875" style="7" customWidth="1"/>
    <col min="13837" max="13837" width="17.44140625" style="7" customWidth="1"/>
    <col min="13838" max="13845" width="15.109375" style="7" customWidth="1"/>
    <col min="13846" max="14080" width="12.5546875" style="7"/>
    <col min="14081" max="14081" width="32.5546875" style="7" customWidth="1"/>
    <col min="14082" max="14084" width="19.6640625" style="7" customWidth="1"/>
    <col min="14085" max="14085" width="4" style="7" customWidth="1"/>
    <col min="14086" max="14089" width="18.5546875" style="7" customWidth="1"/>
    <col min="14090" max="14090" width="5.33203125" style="7" customWidth="1"/>
    <col min="14091" max="14091" width="19.33203125" style="7" customWidth="1"/>
    <col min="14092" max="14092" width="18.5546875" style="7" customWidth="1"/>
    <col min="14093" max="14093" width="17.44140625" style="7" customWidth="1"/>
    <col min="14094" max="14101" width="15.109375" style="7" customWidth="1"/>
    <col min="14102" max="14336" width="12.5546875" style="7"/>
    <col min="14337" max="14337" width="32.5546875" style="7" customWidth="1"/>
    <col min="14338" max="14340" width="19.6640625" style="7" customWidth="1"/>
    <col min="14341" max="14341" width="4" style="7" customWidth="1"/>
    <col min="14342" max="14345" width="18.5546875" style="7" customWidth="1"/>
    <col min="14346" max="14346" width="5.33203125" style="7" customWidth="1"/>
    <col min="14347" max="14347" width="19.33203125" style="7" customWidth="1"/>
    <col min="14348" max="14348" width="18.5546875" style="7" customWidth="1"/>
    <col min="14349" max="14349" width="17.44140625" style="7" customWidth="1"/>
    <col min="14350" max="14357" width="15.109375" style="7" customWidth="1"/>
    <col min="14358" max="14592" width="12.5546875" style="7"/>
    <col min="14593" max="14593" width="32.5546875" style="7" customWidth="1"/>
    <col min="14594" max="14596" width="19.6640625" style="7" customWidth="1"/>
    <col min="14597" max="14597" width="4" style="7" customWidth="1"/>
    <col min="14598" max="14601" width="18.5546875" style="7" customWidth="1"/>
    <col min="14602" max="14602" width="5.33203125" style="7" customWidth="1"/>
    <col min="14603" max="14603" width="19.33203125" style="7" customWidth="1"/>
    <col min="14604" max="14604" width="18.5546875" style="7" customWidth="1"/>
    <col min="14605" max="14605" width="17.44140625" style="7" customWidth="1"/>
    <col min="14606" max="14613" width="15.109375" style="7" customWidth="1"/>
    <col min="14614" max="14848" width="12.5546875" style="7"/>
    <col min="14849" max="14849" width="32.5546875" style="7" customWidth="1"/>
    <col min="14850" max="14852" width="19.6640625" style="7" customWidth="1"/>
    <col min="14853" max="14853" width="4" style="7" customWidth="1"/>
    <col min="14854" max="14857" width="18.5546875" style="7" customWidth="1"/>
    <col min="14858" max="14858" width="5.33203125" style="7" customWidth="1"/>
    <col min="14859" max="14859" width="19.33203125" style="7" customWidth="1"/>
    <col min="14860" max="14860" width="18.5546875" style="7" customWidth="1"/>
    <col min="14861" max="14861" width="17.44140625" style="7" customWidth="1"/>
    <col min="14862" max="14869" width="15.109375" style="7" customWidth="1"/>
    <col min="14870" max="15104" width="12.5546875" style="7"/>
    <col min="15105" max="15105" width="32.5546875" style="7" customWidth="1"/>
    <col min="15106" max="15108" width="19.6640625" style="7" customWidth="1"/>
    <col min="15109" max="15109" width="4" style="7" customWidth="1"/>
    <col min="15110" max="15113" width="18.5546875" style="7" customWidth="1"/>
    <col min="15114" max="15114" width="5.33203125" style="7" customWidth="1"/>
    <col min="15115" max="15115" width="19.33203125" style="7" customWidth="1"/>
    <col min="15116" max="15116" width="18.5546875" style="7" customWidth="1"/>
    <col min="15117" max="15117" width="17.44140625" style="7" customWidth="1"/>
    <col min="15118" max="15125" width="15.109375" style="7" customWidth="1"/>
    <col min="15126" max="15360" width="12.5546875" style="7"/>
    <col min="15361" max="15361" width="32.5546875" style="7" customWidth="1"/>
    <col min="15362" max="15364" width="19.6640625" style="7" customWidth="1"/>
    <col min="15365" max="15365" width="4" style="7" customWidth="1"/>
    <col min="15366" max="15369" width="18.5546875" style="7" customWidth="1"/>
    <col min="15370" max="15370" width="5.33203125" style="7" customWidth="1"/>
    <col min="15371" max="15371" width="19.33203125" style="7" customWidth="1"/>
    <col min="15372" max="15372" width="18.5546875" style="7" customWidth="1"/>
    <col min="15373" max="15373" width="17.44140625" style="7" customWidth="1"/>
    <col min="15374" max="15381" width="15.109375" style="7" customWidth="1"/>
    <col min="15382" max="15616" width="12.5546875" style="7"/>
    <col min="15617" max="15617" width="32.5546875" style="7" customWidth="1"/>
    <col min="15618" max="15620" width="19.6640625" style="7" customWidth="1"/>
    <col min="15621" max="15621" width="4" style="7" customWidth="1"/>
    <col min="15622" max="15625" width="18.5546875" style="7" customWidth="1"/>
    <col min="15626" max="15626" width="5.33203125" style="7" customWidth="1"/>
    <col min="15627" max="15627" width="19.33203125" style="7" customWidth="1"/>
    <col min="15628" max="15628" width="18.5546875" style="7" customWidth="1"/>
    <col min="15629" max="15629" width="17.44140625" style="7" customWidth="1"/>
    <col min="15630" max="15637" width="15.109375" style="7" customWidth="1"/>
    <col min="15638" max="15872" width="12.5546875" style="7"/>
    <col min="15873" max="15873" width="32.5546875" style="7" customWidth="1"/>
    <col min="15874" max="15876" width="19.6640625" style="7" customWidth="1"/>
    <col min="15877" max="15877" width="4" style="7" customWidth="1"/>
    <col min="15878" max="15881" width="18.5546875" style="7" customWidth="1"/>
    <col min="15882" max="15882" width="5.33203125" style="7" customWidth="1"/>
    <col min="15883" max="15883" width="19.33203125" style="7" customWidth="1"/>
    <col min="15884" max="15884" width="18.5546875" style="7" customWidth="1"/>
    <col min="15885" max="15885" width="17.44140625" style="7" customWidth="1"/>
    <col min="15886" max="15893" width="15.109375" style="7" customWidth="1"/>
    <col min="15894" max="16128" width="12.5546875" style="7"/>
    <col min="16129" max="16129" width="32.5546875" style="7" customWidth="1"/>
    <col min="16130" max="16132" width="19.6640625" style="7" customWidth="1"/>
    <col min="16133" max="16133" width="4" style="7" customWidth="1"/>
    <col min="16134" max="16137" width="18.5546875" style="7" customWidth="1"/>
    <col min="16138" max="16138" width="5.33203125" style="7" customWidth="1"/>
    <col min="16139" max="16139" width="19.33203125" style="7" customWidth="1"/>
    <col min="16140" max="16140" width="18.5546875" style="7" customWidth="1"/>
    <col min="16141" max="16141" width="17.44140625" style="7" customWidth="1"/>
    <col min="16142" max="16149" width="15.109375" style="7" customWidth="1"/>
    <col min="16150" max="16384" width="12.5546875" style="7"/>
  </cols>
  <sheetData>
    <row r="1" spans="1:14" ht="18" customHeight="1">
      <c r="A1" s="1440" t="s">
        <v>1210</v>
      </c>
      <c r="B1" s="892"/>
      <c r="C1" s="891"/>
      <c r="D1" s="891"/>
      <c r="E1" s="891"/>
      <c r="F1" s="891"/>
      <c r="G1" s="891"/>
      <c r="H1" s="891"/>
      <c r="I1" s="891"/>
      <c r="J1" s="891"/>
      <c r="K1" s="891"/>
      <c r="L1" s="891"/>
      <c r="M1" s="891"/>
    </row>
    <row r="2" spans="1:14" s="41" customFormat="1" ht="21" customHeight="1">
      <c r="A2" s="3" t="s">
        <v>862</v>
      </c>
      <c r="B2" s="893"/>
      <c r="C2" s="893"/>
      <c r="D2" s="893"/>
      <c r="E2" s="893"/>
      <c r="F2" s="893"/>
      <c r="G2" s="893"/>
      <c r="H2" s="893"/>
      <c r="I2" s="893"/>
      <c r="J2" s="893"/>
      <c r="K2" s="893"/>
      <c r="L2" s="893"/>
      <c r="M2" s="893"/>
    </row>
    <row r="3" spans="1:14" s="41" customFormat="1" ht="21" customHeight="1">
      <c r="A3" s="3" t="s">
        <v>863</v>
      </c>
      <c r="B3" s="893"/>
      <c r="C3" s="893"/>
      <c r="D3" s="893"/>
      <c r="E3" s="893"/>
      <c r="F3" s="893"/>
      <c r="G3" s="893"/>
      <c r="H3" s="893"/>
      <c r="I3" s="893"/>
      <c r="J3" s="893"/>
      <c r="K3" s="893"/>
      <c r="L3" s="893"/>
      <c r="M3" s="893"/>
    </row>
    <row r="4" spans="1:14" s="616" customFormat="1" ht="25.5" customHeight="1">
      <c r="A4" s="398">
        <v>46142</v>
      </c>
      <c r="B4" s="894"/>
      <c r="C4" s="894"/>
      <c r="D4" s="894"/>
      <c r="E4" s="894"/>
      <c r="F4" s="894"/>
      <c r="G4" s="894"/>
      <c r="H4" s="894"/>
      <c r="I4" s="894"/>
      <c r="J4" s="894"/>
      <c r="K4" s="894"/>
      <c r="L4" s="894"/>
      <c r="M4" s="894"/>
    </row>
    <row r="5" spans="1:14" s="384" customFormat="1" ht="19.5" customHeight="1">
      <c r="A5" s="817" t="s">
        <v>125</v>
      </c>
      <c r="B5" s="895"/>
      <c r="C5" s="895"/>
      <c r="D5" s="895"/>
      <c r="E5" s="895"/>
      <c r="F5" s="895"/>
      <c r="G5" s="895"/>
      <c r="H5" s="895"/>
      <c r="I5" s="895"/>
      <c r="J5" s="895"/>
      <c r="K5" s="895"/>
      <c r="L5" s="895"/>
      <c r="M5" s="895"/>
    </row>
    <row r="6" spans="1:14" ht="13.8" customHeight="1" thickBot="1">
      <c r="A6" s="896"/>
    </row>
    <row r="7" spans="1:14" s="8" customFormat="1" ht="21" customHeight="1">
      <c r="A7" s="897"/>
      <c r="B7" s="898" t="s">
        <v>864</v>
      </c>
      <c r="C7" s="899"/>
      <c r="D7" s="899"/>
      <c r="E7" s="748"/>
      <c r="F7" s="898" t="s">
        <v>865</v>
      </c>
      <c r="G7" s="899"/>
      <c r="H7" s="899"/>
      <c r="I7" s="899"/>
      <c r="J7" s="748"/>
      <c r="K7" s="898" t="s">
        <v>866</v>
      </c>
      <c r="L7" s="899"/>
      <c r="M7" s="899"/>
    </row>
    <row r="8" spans="1:14" s="8" customFormat="1" ht="19.5" customHeight="1">
      <c r="A8" s="900"/>
      <c r="B8" s="901" t="s">
        <v>867</v>
      </c>
      <c r="C8" s="901" t="s">
        <v>868</v>
      </c>
      <c r="D8" s="901" t="s">
        <v>869</v>
      </c>
      <c r="E8" s="902"/>
      <c r="F8" s="901" t="s">
        <v>870</v>
      </c>
      <c r="G8" s="901" t="s">
        <v>871</v>
      </c>
      <c r="H8" s="901" t="s">
        <v>872</v>
      </c>
      <c r="I8" s="901" t="s">
        <v>873</v>
      </c>
      <c r="J8" s="902"/>
      <c r="K8" s="903" t="s">
        <v>874</v>
      </c>
      <c r="L8" s="903" t="s">
        <v>875</v>
      </c>
      <c r="M8" s="904" t="s">
        <v>876</v>
      </c>
    </row>
    <row r="9" spans="1:14" s="8" customFormat="1" ht="19.5" customHeight="1">
      <c r="A9" s="905" t="s">
        <v>877</v>
      </c>
      <c r="B9" s="902"/>
      <c r="C9" s="902"/>
      <c r="D9" s="902"/>
      <c r="E9" s="902"/>
      <c r="F9" s="902"/>
      <c r="G9" s="902"/>
      <c r="H9" s="902"/>
      <c r="I9" s="902"/>
      <c r="J9" s="902"/>
      <c r="K9" s="902"/>
      <c r="L9" s="902"/>
      <c r="M9" s="902"/>
    </row>
    <row r="10" spans="1:14" s="8" customFormat="1" ht="17.25" customHeight="1">
      <c r="A10" s="906"/>
      <c r="B10" s="907" t="s">
        <v>878</v>
      </c>
      <c r="C10" s="907" t="s">
        <v>879</v>
      </c>
      <c r="D10" s="907" t="s">
        <v>880</v>
      </c>
      <c r="E10" s="907"/>
      <c r="F10" s="907" t="s">
        <v>881</v>
      </c>
      <c r="G10" s="908" t="s">
        <v>882</v>
      </c>
      <c r="H10" s="908" t="s">
        <v>883</v>
      </c>
      <c r="I10" s="907" t="s">
        <v>884</v>
      </c>
      <c r="J10" s="907"/>
      <c r="K10" s="909" t="s">
        <v>176</v>
      </c>
      <c r="L10" s="909" t="s">
        <v>176</v>
      </c>
      <c r="M10" s="909" t="s">
        <v>176</v>
      </c>
    </row>
    <row r="11" spans="1:14" ht="9" customHeight="1">
      <c r="A11" s="910"/>
      <c r="B11" s="911"/>
      <c r="C11" s="912"/>
      <c r="D11" s="912"/>
      <c r="E11" s="912"/>
      <c r="F11" s="912"/>
      <c r="G11" s="912"/>
      <c r="H11" s="912"/>
      <c r="I11" s="912"/>
      <c r="J11" s="911"/>
      <c r="K11" s="911"/>
      <c r="L11" s="911"/>
      <c r="M11" s="913"/>
    </row>
    <row r="12" spans="1:14" ht="20.100000000000001" customHeight="1">
      <c r="A12" s="290" t="s">
        <v>29</v>
      </c>
      <c r="B12" s="914">
        <v>10149485.02</v>
      </c>
      <c r="C12" s="914">
        <v>305696.41000000003</v>
      </c>
      <c r="D12" s="914">
        <v>844644.77</v>
      </c>
      <c r="E12" s="914"/>
      <c r="F12" s="914">
        <v>101494850.22885001</v>
      </c>
      <c r="G12" s="914">
        <v>3056964.1286999998</v>
      </c>
      <c r="H12" s="914">
        <v>8446447.7095999997</v>
      </c>
      <c r="I12" s="914">
        <v>112998262.06715001</v>
      </c>
      <c r="J12" s="914"/>
      <c r="K12" s="712">
        <v>12.424552821883225</v>
      </c>
      <c r="L12" s="712">
        <v>12.424552821883225</v>
      </c>
      <c r="M12" s="712">
        <v>15.376822716087441</v>
      </c>
      <c r="N12" s="915"/>
    </row>
    <row r="13" spans="1:14" ht="20.100000000000001" customHeight="1">
      <c r="A13" s="290" t="s">
        <v>30</v>
      </c>
      <c r="B13" s="914">
        <v>303540.97000000003</v>
      </c>
      <c r="C13" s="914">
        <v>46.5</v>
      </c>
      <c r="D13" s="914">
        <v>25399.88</v>
      </c>
      <c r="E13" s="914"/>
      <c r="F13" s="914">
        <v>3035409.7274099998</v>
      </c>
      <c r="G13" s="914">
        <v>465.07490000000001</v>
      </c>
      <c r="H13" s="914">
        <v>253998.84459999998</v>
      </c>
      <c r="I13" s="914">
        <v>3289873.6469099997</v>
      </c>
      <c r="J13" s="914"/>
      <c r="K13" s="712">
        <v>12.468041818033811</v>
      </c>
      <c r="L13" s="712">
        <v>12.468041818033811</v>
      </c>
      <c r="M13" s="712">
        <v>13.47079892406926</v>
      </c>
      <c r="N13" s="915"/>
    </row>
    <row r="14" spans="1:14" ht="20.100000000000001" customHeight="1">
      <c r="A14" s="290" t="s">
        <v>31</v>
      </c>
      <c r="B14" s="914">
        <v>15410897.84</v>
      </c>
      <c r="C14" s="914">
        <v>671362.65</v>
      </c>
      <c r="D14" s="914">
        <v>2076208.2</v>
      </c>
      <c r="E14" s="914"/>
      <c r="F14" s="914">
        <v>154108978.48499</v>
      </c>
      <c r="G14" s="914">
        <v>6713626.5554200001</v>
      </c>
      <c r="H14" s="914">
        <v>20762082.078080002</v>
      </c>
      <c r="I14" s="914">
        <v>181584687.11849001</v>
      </c>
      <c r="J14" s="914"/>
      <c r="K14" s="712">
        <v>10.924524939510547</v>
      </c>
      <c r="L14" s="712">
        <v>10.924524939510547</v>
      </c>
      <c r="M14" s="712">
        <v>17.028732743262712</v>
      </c>
      <c r="N14" s="915"/>
    </row>
    <row r="15" spans="1:14" ht="20.100000000000001" customHeight="1">
      <c r="A15" s="290" t="s">
        <v>32</v>
      </c>
      <c r="B15" s="914">
        <v>786023.33000000007</v>
      </c>
      <c r="C15" s="914">
        <v>27.07</v>
      </c>
      <c r="D15" s="914">
        <v>112537.09</v>
      </c>
      <c r="E15" s="914"/>
      <c r="F15" s="914">
        <v>7860233.3610500004</v>
      </c>
      <c r="G15" s="914">
        <v>270.70859999999999</v>
      </c>
      <c r="H15" s="914">
        <v>1125370.96832</v>
      </c>
      <c r="I15" s="914">
        <v>8985875.037969999</v>
      </c>
      <c r="J15" s="914"/>
      <c r="K15" s="712">
        <v>12.215514609729894</v>
      </c>
      <c r="L15" s="712">
        <v>13.075192837455585</v>
      </c>
      <c r="M15" s="712">
        <v>15.15747811619042</v>
      </c>
      <c r="N15" s="915"/>
    </row>
    <row r="16" spans="1:14" ht="20.100000000000001" customHeight="1">
      <c r="A16" s="290" t="s">
        <v>33</v>
      </c>
      <c r="B16" s="914">
        <v>1753852.52</v>
      </c>
      <c r="C16" s="914">
        <v>47659.360000000001</v>
      </c>
      <c r="D16" s="914">
        <v>137196</v>
      </c>
      <c r="E16" s="914"/>
      <c r="F16" s="914">
        <v>17538525.249290001</v>
      </c>
      <c r="G16" s="914">
        <v>476593.67560000002</v>
      </c>
      <c r="H16" s="914">
        <v>1371960.0736</v>
      </c>
      <c r="I16" s="914">
        <v>19387078.998490002</v>
      </c>
      <c r="J16" s="914"/>
      <c r="K16" s="712">
        <v>11.365100353006817</v>
      </c>
      <c r="L16" s="712">
        <v>11.365100353006817</v>
      </c>
      <c r="M16" s="712">
        <v>15.711472537941853</v>
      </c>
      <c r="N16" s="915"/>
    </row>
    <row r="17" spans="1:14" ht="20.100000000000001" customHeight="1">
      <c r="A17" s="290" t="s">
        <v>117</v>
      </c>
      <c r="B17" s="914">
        <v>6413717.2999999998</v>
      </c>
      <c r="C17" s="914">
        <v>209310.41</v>
      </c>
      <c r="D17" s="914">
        <v>629346.82000000007</v>
      </c>
      <c r="E17" s="914"/>
      <c r="F17" s="914">
        <v>64137173.033529997</v>
      </c>
      <c r="G17" s="914">
        <v>2093104.1924999999</v>
      </c>
      <c r="H17" s="914">
        <v>6293468.2153999992</v>
      </c>
      <c r="I17" s="914">
        <v>72523745.441430002</v>
      </c>
      <c r="J17" s="914"/>
      <c r="K17" s="712">
        <v>13.768389029098913</v>
      </c>
      <c r="L17" s="712">
        <v>13.768389029098913</v>
      </c>
      <c r="M17" s="712">
        <v>16.760588744271672</v>
      </c>
      <c r="N17" s="915"/>
    </row>
    <row r="18" spans="1:14" ht="20.100000000000001" customHeight="1">
      <c r="A18" s="290" t="s">
        <v>35</v>
      </c>
      <c r="B18" s="914">
        <v>367363.7</v>
      </c>
      <c r="C18" s="914">
        <v>48181.200000000004</v>
      </c>
      <c r="D18" s="914">
        <v>103886.22</v>
      </c>
      <c r="E18" s="914"/>
      <c r="F18" s="914">
        <v>3673637.0236999998</v>
      </c>
      <c r="G18" s="914">
        <v>481812.06825000001</v>
      </c>
      <c r="H18" s="914">
        <v>1038862.273</v>
      </c>
      <c r="I18" s="914">
        <v>5194311.3649499994</v>
      </c>
      <c r="J18" s="914"/>
      <c r="K18" s="712">
        <v>23.245141145952132</v>
      </c>
      <c r="L18" s="712">
        <v>23.245141145952132</v>
      </c>
      <c r="M18" s="712">
        <v>23.504580357064476</v>
      </c>
      <c r="N18" s="915"/>
    </row>
    <row r="19" spans="1:14" ht="20.100000000000001" customHeight="1">
      <c r="A19" s="290" t="s">
        <v>36</v>
      </c>
      <c r="B19" s="914">
        <v>6191262.7400000002</v>
      </c>
      <c r="C19" s="914">
        <v>187601.17</v>
      </c>
      <c r="D19" s="914">
        <v>589987.03</v>
      </c>
      <c r="E19" s="914"/>
      <c r="F19" s="914">
        <v>61912627.492769994</v>
      </c>
      <c r="G19" s="914">
        <v>1876011.7642000001</v>
      </c>
      <c r="H19" s="914">
        <v>5899870.3284999998</v>
      </c>
      <c r="I19" s="914">
        <v>69688509.585469991</v>
      </c>
      <c r="J19" s="914"/>
      <c r="K19" s="712">
        <v>11.887609629452333</v>
      </c>
      <c r="L19" s="712">
        <v>11.887609629452333</v>
      </c>
      <c r="M19" s="712">
        <v>15.704499531378627</v>
      </c>
      <c r="N19" s="915"/>
    </row>
    <row r="20" spans="1:14" ht="20.100000000000001" customHeight="1">
      <c r="A20" s="290" t="s">
        <v>37</v>
      </c>
      <c r="B20" s="914">
        <v>1386016.6099999999</v>
      </c>
      <c r="C20" s="914">
        <v>19301.71</v>
      </c>
      <c r="D20" s="914">
        <v>94406.11</v>
      </c>
      <c r="E20" s="914"/>
      <c r="F20" s="914">
        <v>13860166.139379999</v>
      </c>
      <c r="G20" s="914">
        <v>193017.10310000001</v>
      </c>
      <c r="H20" s="914">
        <v>944061.14379999996</v>
      </c>
      <c r="I20" s="914">
        <v>14997244.386279998</v>
      </c>
      <c r="J20" s="914"/>
      <c r="K20" s="712">
        <v>16.068869398893501</v>
      </c>
      <c r="L20" s="712">
        <v>16.068869398893501</v>
      </c>
      <c r="M20" s="712">
        <v>20.4615362570309</v>
      </c>
      <c r="N20" s="915"/>
    </row>
    <row r="21" spans="1:14" ht="20.100000000000001" customHeight="1">
      <c r="A21" s="290" t="s">
        <v>38</v>
      </c>
      <c r="B21" s="914">
        <v>653970.43000000005</v>
      </c>
      <c r="C21" s="914">
        <v>7138.46</v>
      </c>
      <c r="D21" s="914">
        <v>31798.52</v>
      </c>
      <c r="E21" s="914"/>
      <c r="F21" s="914">
        <v>6539704.3412600001</v>
      </c>
      <c r="G21" s="914">
        <v>71384.676400000011</v>
      </c>
      <c r="H21" s="914">
        <v>317985.27380000002</v>
      </c>
      <c r="I21" s="914">
        <v>6929074.29146</v>
      </c>
      <c r="J21" s="914"/>
      <c r="K21" s="712">
        <v>12.433312301951895</v>
      </c>
      <c r="L21" s="712">
        <v>12.433312301951895</v>
      </c>
      <c r="M21" s="712">
        <v>13.007578351651855</v>
      </c>
      <c r="N21" s="915"/>
    </row>
    <row r="22" spans="1:14" ht="20.100000000000001" customHeight="1">
      <c r="A22" s="290" t="s">
        <v>99</v>
      </c>
      <c r="B22" s="914">
        <v>419885.35000000003</v>
      </c>
      <c r="C22" s="914">
        <v>12687.34</v>
      </c>
      <c r="D22" s="914">
        <v>67198.52</v>
      </c>
      <c r="E22" s="914"/>
      <c r="F22" s="914">
        <v>4198853.5002899999</v>
      </c>
      <c r="G22" s="914">
        <v>126873.49890000001</v>
      </c>
      <c r="H22" s="914">
        <v>671985.24369999999</v>
      </c>
      <c r="I22" s="914">
        <v>4997712.2428900003</v>
      </c>
      <c r="J22" s="914"/>
      <c r="K22" s="712">
        <v>16.336469139567701</v>
      </c>
      <c r="L22" s="712">
        <v>16.336469139567701</v>
      </c>
      <c r="M22" s="712">
        <v>17.399394519340529</v>
      </c>
      <c r="N22" s="915"/>
    </row>
    <row r="23" spans="1:14" ht="20.100000000000001" customHeight="1">
      <c r="A23" s="290" t="s">
        <v>40</v>
      </c>
      <c r="B23" s="914">
        <v>806253.29</v>
      </c>
      <c r="C23" s="914">
        <v>44520.71</v>
      </c>
      <c r="D23" s="914">
        <v>88654.930000000008</v>
      </c>
      <c r="E23" s="914"/>
      <c r="F23" s="914">
        <v>8062532.9667600002</v>
      </c>
      <c r="G23" s="914">
        <v>445207.1421</v>
      </c>
      <c r="H23" s="914">
        <v>886549.34179999994</v>
      </c>
      <c r="I23" s="914">
        <v>9394289.4506600015</v>
      </c>
      <c r="J23" s="914"/>
      <c r="K23" s="712">
        <v>14.495358867657268</v>
      </c>
      <c r="L23" s="712">
        <v>14.495358867657268</v>
      </c>
      <c r="M23" s="712">
        <v>16.856053566806686</v>
      </c>
      <c r="N23" s="915"/>
    </row>
    <row r="24" spans="1:14" ht="20.100000000000001" customHeight="1">
      <c r="A24" s="290" t="s">
        <v>41</v>
      </c>
      <c r="B24" s="914">
        <v>159917.49</v>
      </c>
      <c r="C24" s="914">
        <v>1250.79</v>
      </c>
      <c r="D24" s="914">
        <v>40292.07</v>
      </c>
      <c r="E24" s="914"/>
      <c r="F24" s="914">
        <v>1599174.94569</v>
      </c>
      <c r="G24" s="914">
        <v>12507.9375</v>
      </c>
      <c r="H24" s="914">
        <v>402920.72080000001</v>
      </c>
      <c r="I24" s="914">
        <v>2014603.60399</v>
      </c>
      <c r="J24" s="914"/>
      <c r="K24" s="712">
        <v>20.556313628617541</v>
      </c>
      <c r="L24" s="712">
        <v>20.556313628617541</v>
      </c>
      <c r="M24" s="712">
        <v>20.628143642734511</v>
      </c>
      <c r="N24" s="915"/>
    </row>
    <row r="25" spans="1:14" ht="20.100000000000001" customHeight="1">
      <c r="A25" s="916" t="s">
        <v>42</v>
      </c>
      <c r="B25" s="914">
        <v>116428.97</v>
      </c>
      <c r="C25" s="914">
        <v>30.67</v>
      </c>
      <c r="D25" s="914">
        <v>29114.91</v>
      </c>
      <c r="E25" s="914"/>
      <c r="F25" s="914">
        <v>1164289.7061900001</v>
      </c>
      <c r="G25" s="914">
        <v>306.73310000000004</v>
      </c>
      <c r="H25" s="914">
        <v>291149.10982000001</v>
      </c>
      <c r="I25" s="914">
        <v>1455745.54911</v>
      </c>
      <c r="J25" s="914"/>
      <c r="K25" s="712">
        <v>8.5098900667718365</v>
      </c>
      <c r="L25" s="712">
        <v>8.5098900667718365</v>
      </c>
      <c r="M25" s="712">
        <v>14.183150340264152</v>
      </c>
      <c r="N25" s="915"/>
    </row>
    <row r="26" spans="1:14" ht="20.100000000000001" customHeight="1">
      <c r="A26" s="290" t="s">
        <v>43</v>
      </c>
      <c r="B26" s="914">
        <v>136668.06</v>
      </c>
      <c r="C26" s="914">
        <v>5019.53</v>
      </c>
      <c r="D26" s="914">
        <v>13022.210000000001</v>
      </c>
      <c r="E26" s="914"/>
      <c r="F26" s="914">
        <v>1366680.66968</v>
      </c>
      <c r="G26" s="914">
        <v>50195.3698</v>
      </c>
      <c r="H26" s="914">
        <v>130222.17879999999</v>
      </c>
      <c r="I26" s="914">
        <v>1547098.2182800001</v>
      </c>
      <c r="J26" s="914"/>
      <c r="K26" s="712">
        <v>37.347134768524427</v>
      </c>
      <c r="L26" s="712">
        <v>37.347134768524427</v>
      </c>
      <c r="M26" s="712">
        <v>42.354043703655641</v>
      </c>
      <c r="N26" s="915"/>
    </row>
    <row r="27" spans="1:14" ht="20.100000000000001" customHeight="1">
      <c r="A27" s="290" t="s">
        <v>44</v>
      </c>
      <c r="B27" s="914">
        <v>67078.559999999998</v>
      </c>
      <c r="C27" s="914">
        <v>4272.18</v>
      </c>
      <c r="D27" s="914">
        <v>8612.86</v>
      </c>
      <c r="E27" s="914"/>
      <c r="F27" s="914">
        <v>670785.63780999999</v>
      </c>
      <c r="G27" s="914">
        <v>42721.896500000003</v>
      </c>
      <c r="H27" s="914">
        <v>86128.642599999992</v>
      </c>
      <c r="I27" s="914">
        <v>799636.17691000004</v>
      </c>
      <c r="J27" s="914"/>
      <c r="K27" s="712">
        <v>41.950470165163395</v>
      </c>
      <c r="L27" s="712">
        <v>41.950470165163395</v>
      </c>
      <c r="M27" s="712">
        <v>42.648881674940057</v>
      </c>
      <c r="N27" s="915"/>
    </row>
    <row r="28" spans="1:14" ht="20.100000000000001" customHeight="1">
      <c r="A28" s="290" t="s">
        <v>779</v>
      </c>
      <c r="B28" s="914">
        <v>285972.89</v>
      </c>
      <c r="C28" s="914">
        <v>28336.29</v>
      </c>
      <c r="D28" s="914">
        <v>16097.76</v>
      </c>
      <c r="E28" s="914"/>
      <c r="F28" s="914">
        <v>2859728.9919799999</v>
      </c>
      <c r="G28" s="914">
        <v>283362.92860000004</v>
      </c>
      <c r="H28" s="914">
        <v>160977.68763</v>
      </c>
      <c r="I28" s="914">
        <v>3304069.6082100002</v>
      </c>
      <c r="J28" s="914"/>
      <c r="K28" s="712">
        <v>26.690748807683967</v>
      </c>
      <c r="L28" s="712">
        <v>26.690748807683967</v>
      </c>
      <c r="M28" s="712">
        <v>27.447037690303283</v>
      </c>
      <c r="N28" s="915"/>
    </row>
    <row r="29" spans="1:14" ht="20.100000000000001" customHeight="1">
      <c r="A29" s="290" t="s">
        <v>46</v>
      </c>
      <c r="B29" s="914">
        <v>502755.12</v>
      </c>
      <c r="C29" s="914">
        <v>3447.89</v>
      </c>
      <c r="D29" s="914">
        <v>43111.090000000004</v>
      </c>
      <c r="E29" s="914"/>
      <c r="F29" s="914">
        <v>5027551.2099099997</v>
      </c>
      <c r="G29" s="914">
        <v>34478.949999999997</v>
      </c>
      <c r="H29" s="914">
        <v>431110.9412</v>
      </c>
      <c r="I29" s="914">
        <v>5493141.1011100002</v>
      </c>
      <c r="J29" s="914"/>
      <c r="K29" s="712">
        <v>20.924124907495091</v>
      </c>
      <c r="L29" s="712">
        <v>20.924124907495091</v>
      </c>
      <c r="M29" s="712">
        <v>22.096744547779657</v>
      </c>
      <c r="N29" s="915"/>
    </row>
    <row r="30" spans="1:14" ht="20.100000000000001" customHeight="1">
      <c r="A30" s="290" t="s">
        <v>47</v>
      </c>
      <c r="B30" s="914">
        <v>303756.84000000003</v>
      </c>
      <c r="C30" s="914">
        <v>3818.38</v>
      </c>
      <c r="D30" s="914">
        <v>76893.8</v>
      </c>
      <c r="E30" s="914"/>
      <c r="F30" s="914">
        <v>3037568.42851</v>
      </c>
      <c r="G30" s="914">
        <v>38183.852399999996</v>
      </c>
      <c r="H30" s="914">
        <v>768938.07023000007</v>
      </c>
      <c r="I30" s="914">
        <v>3844690.3511400004</v>
      </c>
      <c r="J30" s="914"/>
      <c r="K30" s="712">
        <v>17.806834567876678</v>
      </c>
      <c r="L30" s="712">
        <v>17.806834567876678</v>
      </c>
      <c r="M30" s="712">
        <v>18.555904808953947</v>
      </c>
      <c r="N30" s="915"/>
    </row>
    <row r="31" spans="1:14" ht="24" customHeight="1" thickBot="1">
      <c r="A31" s="917" t="s">
        <v>780</v>
      </c>
      <c r="B31" s="918">
        <v>46214847.030000009</v>
      </c>
      <c r="C31" s="918">
        <v>1599708.7199999995</v>
      </c>
      <c r="D31" s="918">
        <v>5028408.7899999991</v>
      </c>
      <c r="E31" s="918"/>
      <c r="F31" s="918">
        <v>462148471.13904995</v>
      </c>
      <c r="G31" s="918">
        <v>15997088.25657</v>
      </c>
      <c r="H31" s="918">
        <v>50284088.845279999</v>
      </c>
      <c r="I31" s="918">
        <v>528429648.2409001</v>
      </c>
      <c r="J31" s="918"/>
      <c r="K31" s="919">
        <v>12.6188638223409</v>
      </c>
      <c r="L31" s="919">
        <v>12.633482534720262</v>
      </c>
      <c r="M31" s="919">
        <v>16.718277383879972</v>
      </c>
      <c r="N31" s="915"/>
    </row>
    <row r="32" spans="1:14" ht="12" customHeight="1">
      <c r="A32" s="920"/>
      <c r="B32" s="921"/>
      <c r="C32" s="921"/>
      <c r="D32" s="921"/>
      <c r="E32" s="921"/>
      <c r="F32" s="921"/>
      <c r="G32" s="921"/>
      <c r="H32" s="921"/>
      <c r="I32" s="921"/>
      <c r="J32" s="921"/>
      <c r="K32" s="921"/>
      <c r="L32" s="921"/>
      <c r="M32" s="921"/>
    </row>
    <row r="33" spans="1:13">
      <c r="A33" s="922" t="s">
        <v>885</v>
      </c>
      <c r="B33" s="923"/>
      <c r="C33" s="923"/>
      <c r="D33" s="290"/>
      <c r="E33" s="923"/>
      <c r="F33" s="923"/>
      <c r="G33" s="18"/>
      <c r="H33" s="18"/>
      <c r="I33" s="18"/>
      <c r="J33" s="18"/>
      <c r="K33" s="18"/>
      <c r="L33" s="18"/>
      <c r="M33" s="18"/>
    </row>
    <row r="34" spans="1:13">
      <c r="A34" s="922" t="s">
        <v>886</v>
      </c>
      <c r="B34" s="18"/>
      <c r="C34" s="18"/>
      <c r="D34" s="18"/>
      <c r="E34" s="18"/>
      <c r="F34" s="18"/>
      <c r="G34" s="18"/>
      <c r="H34" s="18"/>
      <c r="I34" s="18"/>
      <c r="J34" s="18"/>
      <c r="K34" s="18"/>
      <c r="L34" s="18"/>
      <c r="M34" s="18"/>
    </row>
    <row r="35" spans="1:13">
      <c r="A35" s="924" t="s">
        <v>887</v>
      </c>
      <c r="B35" s="925"/>
      <c r="C35" s="925"/>
      <c r="D35" s="925"/>
      <c r="E35" s="925"/>
      <c r="F35" s="925"/>
      <c r="G35" s="925"/>
      <c r="H35" s="925"/>
      <c r="I35" s="925"/>
      <c r="J35" s="925"/>
      <c r="K35" s="925"/>
      <c r="L35" s="925"/>
      <c r="M35" s="925"/>
    </row>
    <row r="36" spans="1:13" s="927" customFormat="1" ht="29.25" customHeight="1">
      <c r="A36" s="924" t="s">
        <v>888</v>
      </c>
      <c r="B36" s="926"/>
      <c r="C36" s="926"/>
      <c r="D36" s="926"/>
      <c r="E36" s="926"/>
      <c r="F36" s="926"/>
      <c r="G36" s="926"/>
      <c r="H36" s="926"/>
      <c r="I36" s="926"/>
      <c r="J36" s="926"/>
      <c r="K36" s="926"/>
      <c r="L36" s="926"/>
      <c r="M36" s="926"/>
    </row>
    <row r="37" spans="1:13" s="927" customFormat="1" ht="26.25" customHeight="1">
      <c r="A37" s="924" t="s">
        <v>889</v>
      </c>
      <c r="B37" s="926"/>
      <c r="C37" s="926"/>
      <c r="D37" s="926"/>
      <c r="E37" s="926"/>
      <c r="F37" s="926"/>
      <c r="G37" s="926"/>
      <c r="H37" s="926"/>
      <c r="I37" s="926"/>
      <c r="J37" s="926"/>
      <c r="K37" s="926"/>
      <c r="L37" s="926"/>
      <c r="M37" s="926"/>
    </row>
    <row r="38" spans="1:13" s="927" customFormat="1" ht="23.25" customHeight="1">
      <c r="A38" s="924" t="s">
        <v>890</v>
      </c>
      <c r="B38" s="926"/>
      <c r="C38" s="926"/>
      <c r="D38" s="926"/>
      <c r="E38" s="926"/>
      <c r="F38" s="926"/>
      <c r="G38" s="926"/>
      <c r="H38" s="926"/>
      <c r="I38" s="926"/>
      <c r="J38" s="926"/>
      <c r="K38" s="926"/>
      <c r="L38" s="926"/>
      <c r="M38" s="926"/>
    </row>
    <row r="39" spans="1:13" s="927" customFormat="1" ht="25.5" customHeight="1">
      <c r="A39" s="924" t="s">
        <v>891</v>
      </c>
      <c r="B39" s="926"/>
      <c r="C39" s="926"/>
      <c r="D39" s="926"/>
      <c r="E39" s="926"/>
      <c r="F39" s="926"/>
      <c r="G39" s="926"/>
      <c r="H39" s="926"/>
      <c r="I39" s="926"/>
      <c r="J39" s="926"/>
      <c r="K39" s="926"/>
      <c r="L39" s="926"/>
      <c r="M39" s="926"/>
    </row>
    <row r="40" spans="1:13" ht="13.2" customHeight="1">
      <c r="A40" s="928" t="s">
        <v>892</v>
      </c>
      <c r="B40" s="929"/>
      <c r="C40" s="929"/>
      <c r="D40" s="929"/>
      <c r="E40" s="929"/>
      <c r="F40" s="929"/>
      <c r="G40" s="929"/>
      <c r="H40" s="929"/>
      <c r="I40" s="929"/>
      <c r="J40" s="929"/>
      <c r="K40" s="930"/>
      <c r="L40" s="930"/>
      <c r="M40" s="929"/>
    </row>
    <row r="41" spans="1:13">
      <c r="A41" s="924"/>
      <c r="B41" s="926"/>
      <c r="C41" s="926"/>
      <c r="D41" s="926"/>
      <c r="E41" s="926"/>
      <c r="F41" s="926"/>
      <c r="G41" s="926"/>
      <c r="H41" s="926"/>
      <c r="I41" s="926"/>
      <c r="J41" s="926"/>
      <c r="K41" s="926"/>
      <c r="L41" s="926"/>
      <c r="M41" s="926"/>
    </row>
    <row r="42" spans="1:13">
      <c r="A42" s="924"/>
      <c r="B42" s="926"/>
      <c r="C42" s="926"/>
      <c r="D42" s="926"/>
      <c r="E42" s="926"/>
      <c r="F42" s="926"/>
      <c r="G42" s="926"/>
      <c r="H42" s="926"/>
      <c r="I42" s="926"/>
      <c r="J42" s="926"/>
      <c r="K42" s="926"/>
      <c r="L42" s="926"/>
      <c r="M42" s="926"/>
    </row>
    <row r="43" spans="1:13" ht="13.8" customHeight="1">
      <c r="A43" s="931"/>
      <c r="B43" s="925"/>
      <c r="C43" s="925"/>
      <c r="D43" s="925"/>
      <c r="E43" s="925"/>
      <c r="F43" s="925"/>
      <c r="G43" s="925"/>
      <c r="H43" s="925"/>
      <c r="I43" s="925"/>
      <c r="J43" s="925"/>
      <c r="K43" s="925"/>
      <c r="L43" s="925"/>
      <c r="M43" s="925"/>
    </row>
    <row r="44" spans="1:13" ht="13.8" customHeight="1">
      <c r="A44" s="932"/>
      <c r="B44" s="925"/>
      <c r="C44" s="925"/>
      <c r="D44" s="925"/>
      <c r="E44" s="925"/>
      <c r="F44" s="925"/>
      <c r="G44" s="925"/>
      <c r="H44" s="925"/>
      <c r="I44" s="925"/>
      <c r="J44" s="925"/>
      <c r="K44" s="925"/>
      <c r="L44" s="925"/>
      <c r="M44" s="925"/>
    </row>
    <row r="45" spans="1:13" ht="13.8" customHeight="1">
      <c r="A45" s="932"/>
      <c r="B45" s="925"/>
      <c r="C45" s="925"/>
      <c r="D45" s="925"/>
      <c r="E45" s="925"/>
      <c r="F45" s="925"/>
      <c r="G45" s="925"/>
      <c r="H45" s="925"/>
      <c r="I45" s="925"/>
      <c r="J45" s="925"/>
      <c r="K45" s="925"/>
      <c r="L45" s="925"/>
      <c r="M45" s="925"/>
    </row>
    <row r="46" spans="1:13" ht="13.8" customHeight="1">
      <c r="A46" s="932"/>
      <c r="B46" s="925"/>
      <c r="C46" s="925"/>
      <c r="D46" s="925"/>
      <c r="E46" s="925"/>
      <c r="F46" s="925"/>
      <c r="G46" s="925"/>
      <c r="H46" s="925"/>
      <c r="I46" s="925"/>
      <c r="J46" s="925"/>
      <c r="K46" s="925"/>
      <c r="L46" s="925"/>
      <c r="M46" s="925"/>
    </row>
    <row r="47" spans="1:13" ht="13.8" customHeight="1">
      <c r="A47" s="932"/>
      <c r="B47" s="925"/>
      <c r="C47" s="925"/>
      <c r="D47" s="925"/>
      <c r="E47" s="925"/>
      <c r="F47" s="925"/>
      <c r="G47" s="925"/>
      <c r="H47" s="925"/>
      <c r="I47" s="925"/>
      <c r="J47" s="925"/>
      <c r="K47" s="925"/>
      <c r="L47" s="925"/>
      <c r="M47" s="925"/>
    </row>
  </sheetData>
  <mergeCells count="32">
    <mergeCell ref="A44:M44"/>
    <mergeCell ref="A45:M45"/>
    <mergeCell ref="A46:M46"/>
    <mergeCell ref="A47:M47"/>
    <mergeCell ref="A37:M37"/>
    <mergeCell ref="A38:M38"/>
    <mergeCell ref="A39:M39"/>
    <mergeCell ref="A41:M41"/>
    <mergeCell ref="A42:M42"/>
    <mergeCell ref="A43:M43"/>
    <mergeCell ref="K8:K9"/>
    <mergeCell ref="L8:L9"/>
    <mergeCell ref="M8:M9"/>
    <mergeCell ref="A32:M32"/>
    <mergeCell ref="A35:M35"/>
    <mergeCell ref="A36:M36"/>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6FD44E7D-2640-4532-8589-359EEADF3119}"/>
  </hyperlinks>
  <printOptions horizontalCentered="1" verticalCentered="1"/>
  <pageMargins left="0.59055118110236227" right="0.59055118110236227" top="0.51181102362204722" bottom="0.39370078740157483" header="0.51181102362204722" footer="0.51181102362204722"/>
  <pageSetup scale="8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0611C-379A-406E-A7B9-4AFB47BBB192}">
  <dimension ref="A1:AA203"/>
  <sheetViews>
    <sheetView showGridLines="0" zoomScale="70" zoomScaleNormal="70" workbookViewId="0"/>
  </sheetViews>
  <sheetFormatPr baseColWidth="10" defaultColWidth="12.5546875" defaultRowHeight="13.2"/>
  <cols>
    <col min="1" max="1" width="32" style="7" customWidth="1"/>
    <col min="2" max="4" width="10.5546875" style="7" customWidth="1"/>
    <col min="5" max="5" width="9.5546875" style="7" bestFit="1" customWidth="1"/>
    <col min="6" max="6" width="10.5546875" style="7" customWidth="1"/>
    <col min="7" max="8" width="11.88671875" style="7" customWidth="1"/>
    <col min="9" max="13" width="10.5546875" style="7" customWidth="1"/>
    <col min="14" max="16" width="10.44140625" style="7" customWidth="1"/>
    <col min="17" max="18" width="10.5546875" style="7" customWidth="1"/>
    <col min="19" max="19" width="9.88671875" style="7" customWidth="1"/>
    <col min="20" max="20" width="9.6640625" style="7" customWidth="1"/>
    <col min="21" max="21" width="10.5546875" style="7" customWidth="1"/>
    <col min="22" max="22" width="10.6640625" style="7" customWidth="1"/>
    <col min="23" max="23" width="12" style="7" customWidth="1"/>
    <col min="24" max="24" width="11.6640625" style="7" customWidth="1"/>
    <col min="25" max="25" width="13.44140625" style="7" customWidth="1"/>
    <col min="26" max="31" width="15.109375" style="7" customWidth="1"/>
    <col min="32" max="32" width="12.5546875" style="7" customWidth="1"/>
    <col min="33" max="256" width="12.5546875" style="7"/>
    <col min="257" max="257" width="32" style="7" customWidth="1"/>
    <col min="258" max="260" width="10.5546875" style="7" customWidth="1"/>
    <col min="261" max="261" width="9.5546875" style="7" bestFit="1" customWidth="1"/>
    <col min="262" max="262" width="10.5546875" style="7" customWidth="1"/>
    <col min="263" max="264" width="11.88671875" style="7" customWidth="1"/>
    <col min="265" max="269" width="10.5546875" style="7" customWidth="1"/>
    <col min="270" max="272" width="10.44140625" style="7" customWidth="1"/>
    <col min="273" max="274" width="10.5546875" style="7" customWidth="1"/>
    <col min="275" max="275" width="9.88671875" style="7" customWidth="1"/>
    <col min="276" max="276" width="9.6640625" style="7" customWidth="1"/>
    <col min="277" max="277" width="10.5546875" style="7" customWidth="1"/>
    <col min="278" max="278" width="10.6640625" style="7" customWidth="1"/>
    <col min="279" max="279" width="12" style="7" customWidth="1"/>
    <col min="280" max="280" width="11.6640625" style="7" customWidth="1"/>
    <col min="281" max="281" width="13.44140625" style="7" customWidth="1"/>
    <col min="282" max="287" width="15.109375" style="7" customWidth="1"/>
    <col min="288" max="512" width="12.5546875" style="7"/>
    <col min="513" max="513" width="32" style="7" customWidth="1"/>
    <col min="514" max="516" width="10.5546875" style="7" customWidth="1"/>
    <col min="517" max="517" width="9.5546875" style="7" bestFit="1" customWidth="1"/>
    <col min="518" max="518" width="10.5546875" style="7" customWidth="1"/>
    <col min="519" max="520" width="11.88671875" style="7" customWidth="1"/>
    <col min="521" max="525" width="10.5546875" style="7" customWidth="1"/>
    <col min="526" max="528" width="10.44140625" style="7" customWidth="1"/>
    <col min="529" max="530" width="10.5546875" style="7" customWidth="1"/>
    <col min="531" max="531" width="9.88671875" style="7" customWidth="1"/>
    <col min="532" max="532" width="9.6640625" style="7" customWidth="1"/>
    <col min="533" max="533" width="10.5546875" style="7" customWidth="1"/>
    <col min="534" max="534" width="10.6640625" style="7" customWidth="1"/>
    <col min="535" max="535" width="12" style="7" customWidth="1"/>
    <col min="536" max="536" width="11.6640625" style="7" customWidth="1"/>
    <col min="537" max="537" width="13.44140625" style="7" customWidth="1"/>
    <col min="538" max="543" width="15.109375" style="7" customWidth="1"/>
    <col min="544" max="768" width="12.5546875" style="7"/>
    <col min="769" max="769" width="32" style="7" customWidth="1"/>
    <col min="770" max="772" width="10.5546875" style="7" customWidth="1"/>
    <col min="773" max="773" width="9.5546875" style="7" bestFit="1" customWidth="1"/>
    <col min="774" max="774" width="10.5546875" style="7" customWidth="1"/>
    <col min="775" max="776" width="11.88671875" style="7" customWidth="1"/>
    <col min="777" max="781" width="10.5546875" style="7" customWidth="1"/>
    <col min="782" max="784" width="10.44140625" style="7" customWidth="1"/>
    <col min="785" max="786" width="10.5546875" style="7" customWidth="1"/>
    <col min="787" max="787" width="9.88671875" style="7" customWidth="1"/>
    <col min="788" max="788" width="9.6640625" style="7" customWidth="1"/>
    <col min="789" max="789" width="10.5546875" style="7" customWidth="1"/>
    <col min="790" max="790" width="10.6640625" style="7" customWidth="1"/>
    <col min="791" max="791" width="12" style="7" customWidth="1"/>
    <col min="792" max="792" width="11.6640625" style="7" customWidth="1"/>
    <col min="793" max="793" width="13.44140625" style="7" customWidth="1"/>
    <col min="794" max="799" width="15.109375" style="7" customWidth="1"/>
    <col min="800" max="1024" width="12.5546875" style="7"/>
    <col min="1025" max="1025" width="32" style="7" customWidth="1"/>
    <col min="1026" max="1028" width="10.5546875" style="7" customWidth="1"/>
    <col min="1029" max="1029" width="9.5546875" style="7" bestFit="1" customWidth="1"/>
    <col min="1030" max="1030" width="10.5546875" style="7" customWidth="1"/>
    <col min="1031" max="1032" width="11.88671875" style="7" customWidth="1"/>
    <col min="1033" max="1037" width="10.5546875" style="7" customWidth="1"/>
    <col min="1038" max="1040" width="10.44140625" style="7" customWidth="1"/>
    <col min="1041" max="1042" width="10.5546875" style="7" customWidth="1"/>
    <col min="1043" max="1043" width="9.88671875" style="7" customWidth="1"/>
    <col min="1044" max="1044" width="9.6640625" style="7" customWidth="1"/>
    <col min="1045" max="1045" width="10.5546875" style="7" customWidth="1"/>
    <col min="1046" max="1046" width="10.6640625" style="7" customWidth="1"/>
    <col min="1047" max="1047" width="12" style="7" customWidth="1"/>
    <col min="1048" max="1048" width="11.6640625" style="7" customWidth="1"/>
    <col min="1049" max="1049" width="13.44140625" style="7" customWidth="1"/>
    <col min="1050" max="1055" width="15.109375" style="7" customWidth="1"/>
    <col min="1056" max="1280" width="12.5546875" style="7"/>
    <col min="1281" max="1281" width="32" style="7" customWidth="1"/>
    <col min="1282" max="1284" width="10.5546875" style="7" customWidth="1"/>
    <col min="1285" max="1285" width="9.5546875" style="7" bestFit="1" customWidth="1"/>
    <col min="1286" max="1286" width="10.5546875" style="7" customWidth="1"/>
    <col min="1287" max="1288" width="11.88671875" style="7" customWidth="1"/>
    <col min="1289" max="1293" width="10.5546875" style="7" customWidth="1"/>
    <col min="1294" max="1296" width="10.44140625" style="7" customWidth="1"/>
    <col min="1297" max="1298" width="10.5546875" style="7" customWidth="1"/>
    <col min="1299" max="1299" width="9.88671875" style="7" customWidth="1"/>
    <col min="1300" max="1300" width="9.6640625" style="7" customWidth="1"/>
    <col min="1301" max="1301" width="10.5546875" style="7" customWidth="1"/>
    <col min="1302" max="1302" width="10.6640625" style="7" customWidth="1"/>
    <col min="1303" max="1303" width="12" style="7" customWidth="1"/>
    <col min="1304" max="1304" width="11.6640625" style="7" customWidth="1"/>
    <col min="1305" max="1305" width="13.44140625" style="7" customWidth="1"/>
    <col min="1306" max="1311" width="15.109375" style="7" customWidth="1"/>
    <col min="1312" max="1536" width="12.5546875" style="7"/>
    <col min="1537" max="1537" width="32" style="7" customWidth="1"/>
    <col min="1538" max="1540" width="10.5546875" style="7" customWidth="1"/>
    <col min="1541" max="1541" width="9.5546875" style="7" bestFit="1" customWidth="1"/>
    <col min="1542" max="1542" width="10.5546875" style="7" customWidth="1"/>
    <col min="1543" max="1544" width="11.88671875" style="7" customWidth="1"/>
    <col min="1545" max="1549" width="10.5546875" style="7" customWidth="1"/>
    <col min="1550" max="1552" width="10.44140625" style="7" customWidth="1"/>
    <col min="1553" max="1554" width="10.5546875" style="7" customWidth="1"/>
    <col min="1555" max="1555" width="9.88671875" style="7" customWidth="1"/>
    <col min="1556" max="1556" width="9.6640625" style="7" customWidth="1"/>
    <col min="1557" max="1557" width="10.5546875" style="7" customWidth="1"/>
    <col min="1558" max="1558" width="10.6640625" style="7" customWidth="1"/>
    <col min="1559" max="1559" width="12" style="7" customWidth="1"/>
    <col min="1560" max="1560" width="11.6640625" style="7" customWidth="1"/>
    <col min="1561" max="1561" width="13.44140625" style="7" customWidth="1"/>
    <col min="1562" max="1567" width="15.109375" style="7" customWidth="1"/>
    <col min="1568" max="1792" width="12.5546875" style="7"/>
    <col min="1793" max="1793" width="32" style="7" customWidth="1"/>
    <col min="1794" max="1796" width="10.5546875" style="7" customWidth="1"/>
    <col min="1797" max="1797" width="9.5546875" style="7" bestFit="1" customWidth="1"/>
    <col min="1798" max="1798" width="10.5546875" style="7" customWidth="1"/>
    <col min="1799" max="1800" width="11.88671875" style="7" customWidth="1"/>
    <col min="1801" max="1805" width="10.5546875" style="7" customWidth="1"/>
    <col min="1806" max="1808" width="10.44140625" style="7" customWidth="1"/>
    <col min="1809" max="1810" width="10.5546875" style="7" customWidth="1"/>
    <col min="1811" max="1811" width="9.88671875" style="7" customWidth="1"/>
    <col min="1812" max="1812" width="9.6640625" style="7" customWidth="1"/>
    <col min="1813" max="1813" width="10.5546875" style="7" customWidth="1"/>
    <col min="1814" max="1814" width="10.6640625" style="7" customWidth="1"/>
    <col min="1815" max="1815" width="12" style="7" customWidth="1"/>
    <col min="1816" max="1816" width="11.6640625" style="7" customWidth="1"/>
    <col min="1817" max="1817" width="13.44140625" style="7" customWidth="1"/>
    <col min="1818" max="1823" width="15.109375" style="7" customWidth="1"/>
    <col min="1824" max="2048" width="12.5546875" style="7"/>
    <col min="2049" max="2049" width="32" style="7" customWidth="1"/>
    <col min="2050" max="2052" width="10.5546875" style="7" customWidth="1"/>
    <col min="2053" max="2053" width="9.5546875" style="7" bestFit="1" customWidth="1"/>
    <col min="2054" max="2054" width="10.5546875" style="7" customWidth="1"/>
    <col min="2055" max="2056" width="11.88671875" style="7" customWidth="1"/>
    <col min="2057" max="2061" width="10.5546875" style="7" customWidth="1"/>
    <col min="2062" max="2064" width="10.44140625" style="7" customWidth="1"/>
    <col min="2065" max="2066" width="10.5546875" style="7" customWidth="1"/>
    <col min="2067" max="2067" width="9.88671875" style="7" customWidth="1"/>
    <col min="2068" max="2068" width="9.6640625" style="7" customWidth="1"/>
    <col min="2069" max="2069" width="10.5546875" style="7" customWidth="1"/>
    <col min="2070" max="2070" width="10.6640625" style="7" customWidth="1"/>
    <col min="2071" max="2071" width="12" style="7" customWidth="1"/>
    <col min="2072" max="2072" width="11.6640625" style="7" customWidth="1"/>
    <col min="2073" max="2073" width="13.44140625" style="7" customWidth="1"/>
    <col min="2074" max="2079" width="15.109375" style="7" customWidth="1"/>
    <col min="2080" max="2304" width="12.5546875" style="7"/>
    <col min="2305" max="2305" width="32" style="7" customWidth="1"/>
    <col min="2306" max="2308" width="10.5546875" style="7" customWidth="1"/>
    <col min="2309" max="2309" width="9.5546875" style="7" bestFit="1" customWidth="1"/>
    <col min="2310" max="2310" width="10.5546875" style="7" customWidth="1"/>
    <col min="2311" max="2312" width="11.88671875" style="7" customWidth="1"/>
    <col min="2313" max="2317" width="10.5546875" style="7" customWidth="1"/>
    <col min="2318" max="2320" width="10.44140625" style="7" customWidth="1"/>
    <col min="2321" max="2322" width="10.5546875" style="7" customWidth="1"/>
    <col min="2323" max="2323" width="9.88671875" style="7" customWidth="1"/>
    <col min="2324" max="2324" width="9.6640625" style="7" customWidth="1"/>
    <col min="2325" max="2325" width="10.5546875" style="7" customWidth="1"/>
    <col min="2326" max="2326" width="10.6640625" style="7" customWidth="1"/>
    <col min="2327" max="2327" width="12" style="7" customWidth="1"/>
    <col min="2328" max="2328" width="11.6640625" style="7" customWidth="1"/>
    <col min="2329" max="2329" width="13.44140625" style="7" customWidth="1"/>
    <col min="2330" max="2335" width="15.109375" style="7" customWidth="1"/>
    <col min="2336" max="2560" width="12.5546875" style="7"/>
    <col min="2561" max="2561" width="32" style="7" customWidth="1"/>
    <col min="2562" max="2564" width="10.5546875" style="7" customWidth="1"/>
    <col min="2565" max="2565" width="9.5546875" style="7" bestFit="1" customWidth="1"/>
    <col min="2566" max="2566" width="10.5546875" style="7" customWidth="1"/>
    <col min="2567" max="2568" width="11.88671875" style="7" customWidth="1"/>
    <col min="2569" max="2573" width="10.5546875" style="7" customWidth="1"/>
    <col min="2574" max="2576" width="10.44140625" style="7" customWidth="1"/>
    <col min="2577" max="2578" width="10.5546875" style="7" customWidth="1"/>
    <col min="2579" max="2579" width="9.88671875" style="7" customWidth="1"/>
    <col min="2580" max="2580" width="9.6640625" style="7" customWidth="1"/>
    <col min="2581" max="2581" width="10.5546875" style="7" customWidth="1"/>
    <col min="2582" max="2582" width="10.6640625" style="7" customWidth="1"/>
    <col min="2583" max="2583" width="12" style="7" customWidth="1"/>
    <col min="2584" max="2584" width="11.6640625" style="7" customWidth="1"/>
    <col min="2585" max="2585" width="13.44140625" style="7" customWidth="1"/>
    <col min="2586" max="2591" width="15.109375" style="7" customWidth="1"/>
    <col min="2592" max="2816" width="12.5546875" style="7"/>
    <col min="2817" max="2817" width="32" style="7" customWidth="1"/>
    <col min="2818" max="2820" width="10.5546875" style="7" customWidth="1"/>
    <col min="2821" max="2821" width="9.5546875" style="7" bestFit="1" customWidth="1"/>
    <col min="2822" max="2822" width="10.5546875" style="7" customWidth="1"/>
    <col min="2823" max="2824" width="11.88671875" style="7" customWidth="1"/>
    <col min="2825" max="2829" width="10.5546875" style="7" customWidth="1"/>
    <col min="2830" max="2832" width="10.44140625" style="7" customWidth="1"/>
    <col min="2833" max="2834" width="10.5546875" style="7" customWidth="1"/>
    <col min="2835" max="2835" width="9.88671875" style="7" customWidth="1"/>
    <col min="2836" max="2836" width="9.6640625" style="7" customWidth="1"/>
    <col min="2837" max="2837" width="10.5546875" style="7" customWidth="1"/>
    <col min="2838" max="2838" width="10.6640625" style="7" customWidth="1"/>
    <col min="2839" max="2839" width="12" style="7" customWidth="1"/>
    <col min="2840" max="2840" width="11.6640625" style="7" customWidth="1"/>
    <col min="2841" max="2841" width="13.44140625" style="7" customWidth="1"/>
    <col min="2842" max="2847" width="15.109375" style="7" customWidth="1"/>
    <col min="2848" max="3072" width="12.5546875" style="7"/>
    <col min="3073" max="3073" width="32" style="7" customWidth="1"/>
    <col min="3074" max="3076" width="10.5546875" style="7" customWidth="1"/>
    <col min="3077" max="3077" width="9.5546875" style="7" bestFit="1" customWidth="1"/>
    <col min="3078" max="3078" width="10.5546875" style="7" customWidth="1"/>
    <col min="3079" max="3080" width="11.88671875" style="7" customWidth="1"/>
    <col min="3081" max="3085" width="10.5546875" style="7" customWidth="1"/>
    <col min="3086" max="3088" width="10.44140625" style="7" customWidth="1"/>
    <col min="3089" max="3090" width="10.5546875" style="7" customWidth="1"/>
    <col min="3091" max="3091" width="9.88671875" style="7" customWidth="1"/>
    <col min="3092" max="3092" width="9.6640625" style="7" customWidth="1"/>
    <col min="3093" max="3093" width="10.5546875" style="7" customWidth="1"/>
    <col min="3094" max="3094" width="10.6640625" style="7" customWidth="1"/>
    <col min="3095" max="3095" width="12" style="7" customWidth="1"/>
    <col min="3096" max="3096" width="11.6640625" style="7" customWidth="1"/>
    <col min="3097" max="3097" width="13.44140625" style="7" customWidth="1"/>
    <col min="3098" max="3103" width="15.109375" style="7" customWidth="1"/>
    <col min="3104" max="3328" width="12.5546875" style="7"/>
    <col min="3329" max="3329" width="32" style="7" customWidth="1"/>
    <col min="3330" max="3332" width="10.5546875" style="7" customWidth="1"/>
    <col min="3333" max="3333" width="9.5546875" style="7" bestFit="1" customWidth="1"/>
    <col min="3334" max="3334" width="10.5546875" style="7" customWidth="1"/>
    <col min="3335" max="3336" width="11.88671875" style="7" customWidth="1"/>
    <col min="3337" max="3341" width="10.5546875" style="7" customWidth="1"/>
    <col min="3342" max="3344" width="10.44140625" style="7" customWidth="1"/>
    <col min="3345" max="3346" width="10.5546875" style="7" customWidth="1"/>
    <col min="3347" max="3347" width="9.88671875" style="7" customWidth="1"/>
    <col min="3348" max="3348" width="9.6640625" style="7" customWidth="1"/>
    <col min="3349" max="3349" width="10.5546875" style="7" customWidth="1"/>
    <col min="3350" max="3350" width="10.6640625" style="7" customWidth="1"/>
    <col min="3351" max="3351" width="12" style="7" customWidth="1"/>
    <col min="3352" max="3352" width="11.6640625" style="7" customWidth="1"/>
    <col min="3353" max="3353" width="13.44140625" style="7" customWidth="1"/>
    <col min="3354" max="3359" width="15.109375" style="7" customWidth="1"/>
    <col min="3360" max="3584" width="12.5546875" style="7"/>
    <col min="3585" max="3585" width="32" style="7" customWidth="1"/>
    <col min="3586" max="3588" width="10.5546875" style="7" customWidth="1"/>
    <col min="3589" max="3589" width="9.5546875" style="7" bestFit="1" customWidth="1"/>
    <col min="3590" max="3590" width="10.5546875" style="7" customWidth="1"/>
    <col min="3591" max="3592" width="11.88671875" style="7" customWidth="1"/>
    <col min="3593" max="3597" width="10.5546875" style="7" customWidth="1"/>
    <col min="3598" max="3600" width="10.44140625" style="7" customWidth="1"/>
    <col min="3601" max="3602" width="10.5546875" style="7" customWidth="1"/>
    <col min="3603" max="3603" width="9.88671875" style="7" customWidth="1"/>
    <col min="3604" max="3604" width="9.6640625" style="7" customWidth="1"/>
    <col min="3605" max="3605" width="10.5546875" style="7" customWidth="1"/>
    <col min="3606" max="3606" width="10.6640625" style="7" customWidth="1"/>
    <col min="3607" max="3607" width="12" style="7" customWidth="1"/>
    <col min="3608" max="3608" width="11.6640625" style="7" customWidth="1"/>
    <col min="3609" max="3609" width="13.44140625" style="7" customWidth="1"/>
    <col min="3610" max="3615" width="15.109375" style="7" customWidth="1"/>
    <col min="3616" max="3840" width="12.5546875" style="7"/>
    <col min="3841" max="3841" width="32" style="7" customWidth="1"/>
    <col min="3842" max="3844" width="10.5546875" style="7" customWidth="1"/>
    <col min="3845" max="3845" width="9.5546875" style="7" bestFit="1" customWidth="1"/>
    <col min="3846" max="3846" width="10.5546875" style="7" customWidth="1"/>
    <col min="3847" max="3848" width="11.88671875" style="7" customWidth="1"/>
    <col min="3849" max="3853" width="10.5546875" style="7" customWidth="1"/>
    <col min="3854" max="3856" width="10.44140625" style="7" customWidth="1"/>
    <col min="3857" max="3858" width="10.5546875" style="7" customWidth="1"/>
    <col min="3859" max="3859" width="9.88671875" style="7" customWidth="1"/>
    <col min="3860" max="3860" width="9.6640625" style="7" customWidth="1"/>
    <col min="3861" max="3861" width="10.5546875" style="7" customWidth="1"/>
    <col min="3862" max="3862" width="10.6640625" style="7" customWidth="1"/>
    <col min="3863" max="3863" width="12" style="7" customWidth="1"/>
    <col min="3864" max="3864" width="11.6640625" style="7" customWidth="1"/>
    <col min="3865" max="3865" width="13.44140625" style="7" customWidth="1"/>
    <col min="3866" max="3871" width="15.109375" style="7" customWidth="1"/>
    <col min="3872" max="4096" width="12.5546875" style="7"/>
    <col min="4097" max="4097" width="32" style="7" customWidth="1"/>
    <col min="4098" max="4100" width="10.5546875" style="7" customWidth="1"/>
    <col min="4101" max="4101" width="9.5546875" style="7" bestFit="1" customWidth="1"/>
    <col min="4102" max="4102" width="10.5546875" style="7" customWidth="1"/>
    <col min="4103" max="4104" width="11.88671875" style="7" customWidth="1"/>
    <col min="4105" max="4109" width="10.5546875" style="7" customWidth="1"/>
    <col min="4110" max="4112" width="10.44140625" style="7" customWidth="1"/>
    <col min="4113" max="4114" width="10.5546875" style="7" customWidth="1"/>
    <col min="4115" max="4115" width="9.88671875" style="7" customWidth="1"/>
    <col min="4116" max="4116" width="9.6640625" style="7" customWidth="1"/>
    <col min="4117" max="4117" width="10.5546875" style="7" customWidth="1"/>
    <col min="4118" max="4118" width="10.6640625" style="7" customWidth="1"/>
    <col min="4119" max="4119" width="12" style="7" customWidth="1"/>
    <col min="4120" max="4120" width="11.6640625" style="7" customWidth="1"/>
    <col min="4121" max="4121" width="13.44140625" style="7" customWidth="1"/>
    <col min="4122" max="4127" width="15.109375" style="7" customWidth="1"/>
    <col min="4128" max="4352" width="12.5546875" style="7"/>
    <col min="4353" max="4353" width="32" style="7" customWidth="1"/>
    <col min="4354" max="4356" width="10.5546875" style="7" customWidth="1"/>
    <col min="4357" max="4357" width="9.5546875" style="7" bestFit="1" customWidth="1"/>
    <col min="4358" max="4358" width="10.5546875" style="7" customWidth="1"/>
    <col min="4359" max="4360" width="11.88671875" style="7" customWidth="1"/>
    <col min="4361" max="4365" width="10.5546875" style="7" customWidth="1"/>
    <col min="4366" max="4368" width="10.44140625" style="7" customWidth="1"/>
    <col min="4369" max="4370" width="10.5546875" style="7" customWidth="1"/>
    <col min="4371" max="4371" width="9.88671875" style="7" customWidth="1"/>
    <col min="4372" max="4372" width="9.6640625" style="7" customWidth="1"/>
    <col min="4373" max="4373" width="10.5546875" style="7" customWidth="1"/>
    <col min="4374" max="4374" width="10.6640625" style="7" customWidth="1"/>
    <col min="4375" max="4375" width="12" style="7" customWidth="1"/>
    <col min="4376" max="4376" width="11.6640625" style="7" customWidth="1"/>
    <col min="4377" max="4377" width="13.44140625" style="7" customWidth="1"/>
    <col min="4378" max="4383" width="15.109375" style="7" customWidth="1"/>
    <col min="4384" max="4608" width="12.5546875" style="7"/>
    <col min="4609" max="4609" width="32" style="7" customWidth="1"/>
    <col min="4610" max="4612" width="10.5546875" style="7" customWidth="1"/>
    <col min="4613" max="4613" width="9.5546875" style="7" bestFit="1" customWidth="1"/>
    <col min="4614" max="4614" width="10.5546875" style="7" customWidth="1"/>
    <col min="4615" max="4616" width="11.88671875" style="7" customWidth="1"/>
    <col min="4617" max="4621" width="10.5546875" style="7" customWidth="1"/>
    <col min="4622" max="4624" width="10.44140625" style="7" customWidth="1"/>
    <col min="4625" max="4626" width="10.5546875" style="7" customWidth="1"/>
    <col min="4627" max="4627" width="9.88671875" style="7" customWidth="1"/>
    <col min="4628" max="4628" width="9.6640625" style="7" customWidth="1"/>
    <col min="4629" max="4629" width="10.5546875" style="7" customWidth="1"/>
    <col min="4630" max="4630" width="10.6640625" style="7" customWidth="1"/>
    <col min="4631" max="4631" width="12" style="7" customWidth="1"/>
    <col min="4632" max="4632" width="11.6640625" style="7" customWidth="1"/>
    <col min="4633" max="4633" width="13.44140625" style="7" customWidth="1"/>
    <col min="4634" max="4639" width="15.109375" style="7" customWidth="1"/>
    <col min="4640" max="4864" width="12.5546875" style="7"/>
    <col min="4865" max="4865" width="32" style="7" customWidth="1"/>
    <col min="4866" max="4868" width="10.5546875" style="7" customWidth="1"/>
    <col min="4869" max="4869" width="9.5546875" style="7" bestFit="1" customWidth="1"/>
    <col min="4870" max="4870" width="10.5546875" style="7" customWidth="1"/>
    <col min="4871" max="4872" width="11.88671875" style="7" customWidth="1"/>
    <col min="4873" max="4877" width="10.5546875" style="7" customWidth="1"/>
    <col min="4878" max="4880" width="10.44140625" style="7" customWidth="1"/>
    <col min="4881" max="4882" width="10.5546875" style="7" customWidth="1"/>
    <col min="4883" max="4883" width="9.88671875" style="7" customWidth="1"/>
    <col min="4884" max="4884" width="9.6640625" style="7" customWidth="1"/>
    <col min="4885" max="4885" width="10.5546875" style="7" customWidth="1"/>
    <col min="4886" max="4886" width="10.6640625" style="7" customWidth="1"/>
    <col min="4887" max="4887" width="12" style="7" customWidth="1"/>
    <col min="4888" max="4888" width="11.6640625" style="7" customWidth="1"/>
    <col min="4889" max="4889" width="13.44140625" style="7" customWidth="1"/>
    <col min="4890" max="4895" width="15.109375" style="7" customWidth="1"/>
    <col min="4896" max="5120" width="12.5546875" style="7"/>
    <col min="5121" max="5121" width="32" style="7" customWidth="1"/>
    <col min="5122" max="5124" width="10.5546875" style="7" customWidth="1"/>
    <col min="5125" max="5125" width="9.5546875" style="7" bestFit="1" customWidth="1"/>
    <col min="5126" max="5126" width="10.5546875" style="7" customWidth="1"/>
    <col min="5127" max="5128" width="11.88671875" style="7" customWidth="1"/>
    <col min="5129" max="5133" width="10.5546875" style="7" customWidth="1"/>
    <col min="5134" max="5136" width="10.44140625" style="7" customWidth="1"/>
    <col min="5137" max="5138" width="10.5546875" style="7" customWidth="1"/>
    <col min="5139" max="5139" width="9.88671875" style="7" customWidth="1"/>
    <col min="5140" max="5140" width="9.6640625" style="7" customWidth="1"/>
    <col min="5141" max="5141" width="10.5546875" style="7" customWidth="1"/>
    <col min="5142" max="5142" width="10.6640625" style="7" customWidth="1"/>
    <col min="5143" max="5143" width="12" style="7" customWidth="1"/>
    <col min="5144" max="5144" width="11.6640625" style="7" customWidth="1"/>
    <col min="5145" max="5145" width="13.44140625" style="7" customWidth="1"/>
    <col min="5146" max="5151" width="15.109375" style="7" customWidth="1"/>
    <col min="5152" max="5376" width="12.5546875" style="7"/>
    <col min="5377" max="5377" width="32" style="7" customWidth="1"/>
    <col min="5378" max="5380" width="10.5546875" style="7" customWidth="1"/>
    <col min="5381" max="5381" width="9.5546875" style="7" bestFit="1" customWidth="1"/>
    <col min="5382" max="5382" width="10.5546875" style="7" customWidth="1"/>
    <col min="5383" max="5384" width="11.88671875" style="7" customWidth="1"/>
    <col min="5385" max="5389" width="10.5546875" style="7" customWidth="1"/>
    <col min="5390" max="5392" width="10.44140625" style="7" customWidth="1"/>
    <col min="5393" max="5394" width="10.5546875" style="7" customWidth="1"/>
    <col min="5395" max="5395" width="9.88671875" style="7" customWidth="1"/>
    <col min="5396" max="5396" width="9.6640625" style="7" customWidth="1"/>
    <col min="5397" max="5397" width="10.5546875" style="7" customWidth="1"/>
    <col min="5398" max="5398" width="10.6640625" style="7" customWidth="1"/>
    <col min="5399" max="5399" width="12" style="7" customWidth="1"/>
    <col min="5400" max="5400" width="11.6640625" style="7" customWidth="1"/>
    <col min="5401" max="5401" width="13.44140625" style="7" customWidth="1"/>
    <col min="5402" max="5407" width="15.109375" style="7" customWidth="1"/>
    <col min="5408" max="5632" width="12.5546875" style="7"/>
    <col min="5633" max="5633" width="32" style="7" customWidth="1"/>
    <col min="5634" max="5636" width="10.5546875" style="7" customWidth="1"/>
    <col min="5637" max="5637" width="9.5546875" style="7" bestFit="1" customWidth="1"/>
    <col min="5638" max="5638" width="10.5546875" style="7" customWidth="1"/>
    <col min="5639" max="5640" width="11.88671875" style="7" customWidth="1"/>
    <col min="5641" max="5645" width="10.5546875" style="7" customWidth="1"/>
    <col min="5646" max="5648" width="10.44140625" style="7" customWidth="1"/>
    <col min="5649" max="5650" width="10.5546875" style="7" customWidth="1"/>
    <col min="5651" max="5651" width="9.88671875" style="7" customWidth="1"/>
    <col min="5652" max="5652" width="9.6640625" style="7" customWidth="1"/>
    <col min="5653" max="5653" width="10.5546875" style="7" customWidth="1"/>
    <col min="5654" max="5654" width="10.6640625" style="7" customWidth="1"/>
    <col min="5655" max="5655" width="12" style="7" customWidth="1"/>
    <col min="5656" max="5656" width="11.6640625" style="7" customWidth="1"/>
    <col min="5657" max="5657" width="13.44140625" style="7" customWidth="1"/>
    <col min="5658" max="5663" width="15.109375" style="7" customWidth="1"/>
    <col min="5664" max="5888" width="12.5546875" style="7"/>
    <col min="5889" max="5889" width="32" style="7" customWidth="1"/>
    <col min="5890" max="5892" width="10.5546875" style="7" customWidth="1"/>
    <col min="5893" max="5893" width="9.5546875" style="7" bestFit="1" customWidth="1"/>
    <col min="5894" max="5894" width="10.5546875" style="7" customWidth="1"/>
    <col min="5895" max="5896" width="11.88671875" style="7" customWidth="1"/>
    <col min="5897" max="5901" width="10.5546875" style="7" customWidth="1"/>
    <col min="5902" max="5904" width="10.44140625" style="7" customWidth="1"/>
    <col min="5905" max="5906" width="10.5546875" style="7" customWidth="1"/>
    <col min="5907" max="5907" width="9.88671875" style="7" customWidth="1"/>
    <col min="5908" max="5908" width="9.6640625" style="7" customWidth="1"/>
    <col min="5909" max="5909" width="10.5546875" style="7" customWidth="1"/>
    <col min="5910" max="5910" width="10.6640625" style="7" customWidth="1"/>
    <col min="5911" max="5911" width="12" style="7" customWidth="1"/>
    <col min="5912" max="5912" width="11.6640625" style="7" customWidth="1"/>
    <col min="5913" max="5913" width="13.44140625" style="7" customWidth="1"/>
    <col min="5914" max="5919" width="15.109375" style="7" customWidth="1"/>
    <col min="5920" max="6144" width="12.5546875" style="7"/>
    <col min="6145" max="6145" width="32" style="7" customWidth="1"/>
    <col min="6146" max="6148" width="10.5546875" style="7" customWidth="1"/>
    <col min="6149" max="6149" width="9.5546875" style="7" bestFit="1" customWidth="1"/>
    <col min="6150" max="6150" width="10.5546875" style="7" customWidth="1"/>
    <col min="6151" max="6152" width="11.88671875" style="7" customWidth="1"/>
    <col min="6153" max="6157" width="10.5546875" style="7" customWidth="1"/>
    <col min="6158" max="6160" width="10.44140625" style="7" customWidth="1"/>
    <col min="6161" max="6162" width="10.5546875" style="7" customWidth="1"/>
    <col min="6163" max="6163" width="9.88671875" style="7" customWidth="1"/>
    <col min="6164" max="6164" width="9.6640625" style="7" customWidth="1"/>
    <col min="6165" max="6165" width="10.5546875" style="7" customWidth="1"/>
    <col min="6166" max="6166" width="10.6640625" style="7" customWidth="1"/>
    <col min="6167" max="6167" width="12" style="7" customWidth="1"/>
    <col min="6168" max="6168" width="11.6640625" style="7" customWidth="1"/>
    <col min="6169" max="6169" width="13.44140625" style="7" customWidth="1"/>
    <col min="6170" max="6175" width="15.109375" style="7" customWidth="1"/>
    <col min="6176" max="6400" width="12.5546875" style="7"/>
    <col min="6401" max="6401" width="32" style="7" customWidth="1"/>
    <col min="6402" max="6404" width="10.5546875" style="7" customWidth="1"/>
    <col min="6405" max="6405" width="9.5546875" style="7" bestFit="1" customWidth="1"/>
    <col min="6406" max="6406" width="10.5546875" style="7" customWidth="1"/>
    <col min="6407" max="6408" width="11.88671875" style="7" customWidth="1"/>
    <col min="6409" max="6413" width="10.5546875" style="7" customWidth="1"/>
    <col min="6414" max="6416" width="10.44140625" style="7" customWidth="1"/>
    <col min="6417" max="6418" width="10.5546875" style="7" customWidth="1"/>
    <col min="6419" max="6419" width="9.88671875" style="7" customWidth="1"/>
    <col min="6420" max="6420" width="9.6640625" style="7" customWidth="1"/>
    <col min="6421" max="6421" width="10.5546875" style="7" customWidth="1"/>
    <col min="6422" max="6422" width="10.6640625" style="7" customWidth="1"/>
    <col min="6423" max="6423" width="12" style="7" customWidth="1"/>
    <col min="6424" max="6424" width="11.6640625" style="7" customWidth="1"/>
    <col min="6425" max="6425" width="13.44140625" style="7" customWidth="1"/>
    <col min="6426" max="6431" width="15.109375" style="7" customWidth="1"/>
    <col min="6432" max="6656" width="12.5546875" style="7"/>
    <col min="6657" max="6657" width="32" style="7" customWidth="1"/>
    <col min="6658" max="6660" width="10.5546875" style="7" customWidth="1"/>
    <col min="6661" max="6661" width="9.5546875" style="7" bestFit="1" customWidth="1"/>
    <col min="6662" max="6662" width="10.5546875" style="7" customWidth="1"/>
    <col min="6663" max="6664" width="11.88671875" style="7" customWidth="1"/>
    <col min="6665" max="6669" width="10.5546875" style="7" customWidth="1"/>
    <col min="6670" max="6672" width="10.44140625" style="7" customWidth="1"/>
    <col min="6673" max="6674" width="10.5546875" style="7" customWidth="1"/>
    <col min="6675" max="6675" width="9.88671875" style="7" customWidth="1"/>
    <col min="6676" max="6676" width="9.6640625" style="7" customWidth="1"/>
    <col min="6677" max="6677" width="10.5546875" style="7" customWidth="1"/>
    <col min="6678" max="6678" width="10.6640625" style="7" customWidth="1"/>
    <col min="6679" max="6679" width="12" style="7" customWidth="1"/>
    <col min="6680" max="6680" width="11.6640625" style="7" customWidth="1"/>
    <col min="6681" max="6681" width="13.44140625" style="7" customWidth="1"/>
    <col min="6682" max="6687" width="15.109375" style="7" customWidth="1"/>
    <col min="6688" max="6912" width="12.5546875" style="7"/>
    <col min="6913" max="6913" width="32" style="7" customWidth="1"/>
    <col min="6914" max="6916" width="10.5546875" style="7" customWidth="1"/>
    <col min="6917" max="6917" width="9.5546875" style="7" bestFit="1" customWidth="1"/>
    <col min="6918" max="6918" width="10.5546875" style="7" customWidth="1"/>
    <col min="6919" max="6920" width="11.88671875" style="7" customWidth="1"/>
    <col min="6921" max="6925" width="10.5546875" style="7" customWidth="1"/>
    <col min="6926" max="6928" width="10.44140625" style="7" customWidth="1"/>
    <col min="6929" max="6930" width="10.5546875" style="7" customWidth="1"/>
    <col min="6931" max="6931" width="9.88671875" style="7" customWidth="1"/>
    <col min="6932" max="6932" width="9.6640625" style="7" customWidth="1"/>
    <col min="6933" max="6933" width="10.5546875" style="7" customWidth="1"/>
    <col min="6934" max="6934" width="10.6640625" style="7" customWidth="1"/>
    <col min="6935" max="6935" width="12" style="7" customWidth="1"/>
    <col min="6936" max="6936" width="11.6640625" style="7" customWidth="1"/>
    <col min="6937" max="6937" width="13.44140625" style="7" customWidth="1"/>
    <col min="6938" max="6943" width="15.109375" style="7" customWidth="1"/>
    <col min="6944" max="7168" width="12.5546875" style="7"/>
    <col min="7169" max="7169" width="32" style="7" customWidth="1"/>
    <col min="7170" max="7172" width="10.5546875" style="7" customWidth="1"/>
    <col min="7173" max="7173" width="9.5546875" style="7" bestFit="1" customWidth="1"/>
    <col min="7174" max="7174" width="10.5546875" style="7" customWidth="1"/>
    <col min="7175" max="7176" width="11.88671875" style="7" customWidth="1"/>
    <col min="7177" max="7181" width="10.5546875" style="7" customWidth="1"/>
    <col min="7182" max="7184" width="10.44140625" style="7" customWidth="1"/>
    <col min="7185" max="7186" width="10.5546875" style="7" customWidth="1"/>
    <col min="7187" max="7187" width="9.88671875" style="7" customWidth="1"/>
    <col min="7188" max="7188" width="9.6640625" style="7" customWidth="1"/>
    <col min="7189" max="7189" width="10.5546875" style="7" customWidth="1"/>
    <col min="7190" max="7190" width="10.6640625" style="7" customWidth="1"/>
    <col min="7191" max="7191" width="12" style="7" customWidth="1"/>
    <col min="7192" max="7192" width="11.6640625" style="7" customWidth="1"/>
    <col min="7193" max="7193" width="13.44140625" style="7" customWidth="1"/>
    <col min="7194" max="7199" width="15.109375" style="7" customWidth="1"/>
    <col min="7200" max="7424" width="12.5546875" style="7"/>
    <col min="7425" max="7425" width="32" style="7" customWidth="1"/>
    <col min="7426" max="7428" width="10.5546875" style="7" customWidth="1"/>
    <col min="7429" max="7429" width="9.5546875" style="7" bestFit="1" customWidth="1"/>
    <col min="7430" max="7430" width="10.5546875" style="7" customWidth="1"/>
    <col min="7431" max="7432" width="11.88671875" style="7" customWidth="1"/>
    <col min="7433" max="7437" width="10.5546875" style="7" customWidth="1"/>
    <col min="7438" max="7440" width="10.44140625" style="7" customWidth="1"/>
    <col min="7441" max="7442" width="10.5546875" style="7" customWidth="1"/>
    <col min="7443" max="7443" width="9.88671875" style="7" customWidth="1"/>
    <col min="7444" max="7444" width="9.6640625" style="7" customWidth="1"/>
    <col min="7445" max="7445" width="10.5546875" style="7" customWidth="1"/>
    <col min="7446" max="7446" width="10.6640625" style="7" customWidth="1"/>
    <col min="7447" max="7447" width="12" style="7" customWidth="1"/>
    <col min="7448" max="7448" width="11.6640625" style="7" customWidth="1"/>
    <col min="7449" max="7449" width="13.44140625" style="7" customWidth="1"/>
    <col min="7450" max="7455" width="15.109375" style="7" customWidth="1"/>
    <col min="7456" max="7680" width="12.5546875" style="7"/>
    <col min="7681" max="7681" width="32" style="7" customWidth="1"/>
    <col min="7682" max="7684" width="10.5546875" style="7" customWidth="1"/>
    <col min="7685" max="7685" width="9.5546875" style="7" bestFit="1" customWidth="1"/>
    <col min="7686" max="7686" width="10.5546875" style="7" customWidth="1"/>
    <col min="7687" max="7688" width="11.88671875" style="7" customWidth="1"/>
    <col min="7689" max="7693" width="10.5546875" style="7" customWidth="1"/>
    <col min="7694" max="7696" width="10.44140625" style="7" customWidth="1"/>
    <col min="7697" max="7698" width="10.5546875" style="7" customWidth="1"/>
    <col min="7699" max="7699" width="9.88671875" style="7" customWidth="1"/>
    <col min="7700" max="7700" width="9.6640625" style="7" customWidth="1"/>
    <col min="7701" max="7701" width="10.5546875" style="7" customWidth="1"/>
    <col min="7702" max="7702" width="10.6640625" style="7" customWidth="1"/>
    <col min="7703" max="7703" width="12" style="7" customWidth="1"/>
    <col min="7704" max="7704" width="11.6640625" style="7" customWidth="1"/>
    <col min="7705" max="7705" width="13.44140625" style="7" customWidth="1"/>
    <col min="7706" max="7711" width="15.109375" style="7" customWidth="1"/>
    <col min="7712" max="7936" width="12.5546875" style="7"/>
    <col min="7937" max="7937" width="32" style="7" customWidth="1"/>
    <col min="7938" max="7940" width="10.5546875" style="7" customWidth="1"/>
    <col min="7941" max="7941" width="9.5546875" style="7" bestFit="1" customWidth="1"/>
    <col min="7942" max="7942" width="10.5546875" style="7" customWidth="1"/>
    <col min="7943" max="7944" width="11.88671875" style="7" customWidth="1"/>
    <col min="7945" max="7949" width="10.5546875" style="7" customWidth="1"/>
    <col min="7950" max="7952" width="10.44140625" style="7" customWidth="1"/>
    <col min="7953" max="7954" width="10.5546875" style="7" customWidth="1"/>
    <col min="7955" max="7955" width="9.88671875" style="7" customWidth="1"/>
    <col min="7956" max="7956" width="9.6640625" style="7" customWidth="1"/>
    <col min="7957" max="7957" width="10.5546875" style="7" customWidth="1"/>
    <col min="7958" max="7958" width="10.6640625" style="7" customWidth="1"/>
    <col min="7959" max="7959" width="12" style="7" customWidth="1"/>
    <col min="7960" max="7960" width="11.6640625" style="7" customWidth="1"/>
    <col min="7961" max="7961" width="13.44140625" style="7" customWidth="1"/>
    <col min="7962" max="7967" width="15.109375" style="7" customWidth="1"/>
    <col min="7968" max="8192" width="12.5546875" style="7"/>
    <col min="8193" max="8193" width="32" style="7" customWidth="1"/>
    <col min="8194" max="8196" width="10.5546875" style="7" customWidth="1"/>
    <col min="8197" max="8197" width="9.5546875" style="7" bestFit="1" customWidth="1"/>
    <col min="8198" max="8198" width="10.5546875" style="7" customWidth="1"/>
    <col min="8199" max="8200" width="11.88671875" style="7" customWidth="1"/>
    <col min="8201" max="8205" width="10.5546875" style="7" customWidth="1"/>
    <col min="8206" max="8208" width="10.44140625" style="7" customWidth="1"/>
    <col min="8209" max="8210" width="10.5546875" style="7" customWidth="1"/>
    <col min="8211" max="8211" width="9.88671875" style="7" customWidth="1"/>
    <col min="8212" max="8212" width="9.6640625" style="7" customWidth="1"/>
    <col min="8213" max="8213" width="10.5546875" style="7" customWidth="1"/>
    <col min="8214" max="8214" width="10.6640625" style="7" customWidth="1"/>
    <col min="8215" max="8215" width="12" style="7" customWidth="1"/>
    <col min="8216" max="8216" width="11.6640625" style="7" customWidth="1"/>
    <col min="8217" max="8217" width="13.44140625" style="7" customWidth="1"/>
    <col min="8218" max="8223" width="15.109375" style="7" customWidth="1"/>
    <col min="8224" max="8448" width="12.5546875" style="7"/>
    <col min="8449" max="8449" width="32" style="7" customWidth="1"/>
    <col min="8450" max="8452" width="10.5546875" style="7" customWidth="1"/>
    <col min="8453" max="8453" width="9.5546875" style="7" bestFit="1" customWidth="1"/>
    <col min="8454" max="8454" width="10.5546875" style="7" customWidth="1"/>
    <col min="8455" max="8456" width="11.88671875" style="7" customWidth="1"/>
    <col min="8457" max="8461" width="10.5546875" style="7" customWidth="1"/>
    <col min="8462" max="8464" width="10.44140625" style="7" customWidth="1"/>
    <col min="8465" max="8466" width="10.5546875" style="7" customWidth="1"/>
    <col min="8467" max="8467" width="9.88671875" style="7" customWidth="1"/>
    <col min="8468" max="8468" width="9.6640625" style="7" customWidth="1"/>
    <col min="8469" max="8469" width="10.5546875" style="7" customWidth="1"/>
    <col min="8470" max="8470" width="10.6640625" style="7" customWidth="1"/>
    <col min="8471" max="8471" width="12" style="7" customWidth="1"/>
    <col min="8472" max="8472" width="11.6640625" style="7" customWidth="1"/>
    <col min="8473" max="8473" width="13.44140625" style="7" customWidth="1"/>
    <col min="8474" max="8479" width="15.109375" style="7" customWidth="1"/>
    <col min="8480" max="8704" width="12.5546875" style="7"/>
    <col min="8705" max="8705" width="32" style="7" customWidth="1"/>
    <col min="8706" max="8708" width="10.5546875" style="7" customWidth="1"/>
    <col min="8709" max="8709" width="9.5546875" style="7" bestFit="1" customWidth="1"/>
    <col min="8710" max="8710" width="10.5546875" style="7" customWidth="1"/>
    <col min="8711" max="8712" width="11.88671875" style="7" customWidth="1"/>
    <col min="8713" max="8717" width="10.5546875" style="7" customWidth="1"/>
    <col min="8718" max="8720" width="10.44140625" style="7" customWidth="1"/>
    <col min="8721" max="8722" width="10.5546875" style="7" customWidth="1"/>
    <col min="8723" max="8723" width="9.88671875" style="7" customWidth="1"/>
    <col min="8724" max="8724" width="9.6640625" style="7" customWidth="1"/>
    <col min="8725" max="8725" width="10.5546875" style="7" customWidth="1"/>
    <col min="8726" max="8726" width="10.6640625" style="7" customWidth="1"/>
    <col min="8727" max="8727" width="12" style="7" customWidth="1"/>
    <col min="8728" max="8728" width="11.6640625" style="7" customWidth="1"/>
    <col min="8729" max="8729" width="13.44140625" style="7" customWidth="1"/>
    <col min="8730" max="8735" width="15.109375" style="7" customWidth="1"/>
    <col min="8736" max="8960" width="12.5546875" style="7"/>
    <col min="8961" max="8961" width="32" style="7" customWidth="1"/>
    <col min="8962" max="8964" width="10.5546875" style="7" customWidth="1"/>
    <col min="8965" max="8965" width="9.5546875" style="7" bestFit="1" customWidth="1"/>
    <col min="8966" max="8966" width="10.5546875" style="7" customWidth="1"/>
    <col min="8967" max="8968" width="11.88671875" style="7" customWidth="1"/>
    <col min="8969" max="8973" width="10.5546875" style="7" customWidth="1"/>
    <col min="8974" max="8976" width="10.44140625" style="7" customWidth="1"/>
    <col min="8977" max="8978" width="10.5546875" style="7" customWidth="1"/>
    <col min="8979" max="8979" width="9.88671875" style="7" customWidth="1"/>
    <col min="8980" max="8980" width="9.6640625" style="7" customWidth="1"/>
    <col min="8981" max="8981" width="10.5546875" style="7" customWidth="1"/>
    <col min="8982" max="8982" width="10.6640625" style="7" customWidth="1"/>
    <col min="8983" max="8983" width="12" style="7" customWidth="1"/>
    <col min="8984" max="8984" width="11.6640625" style="7" customWidth="1"/>
    <col min="8985" max="8985" width="13.44140625" style="7" customWidth="1"/>
    <col min="8986" max="8991" width="15.109375" style="7" customWidth="1"/>
    <col min="8992" max="9216" width="12.5546875" style="7"/>
    <col min="9217" max="9217" width="32" style="7" customWidth="1"/>
    <col min="9218" max="9220" width="10.5546875" style="7" customWidth="1"/>
    <col min="9221" max="9221" width="9.5546875" style="7" bestFit="1" customWidth="1"/>
    <col min="9222" max="9222" width="10.5546875" style="7" customWidth="1"/>
    <col min="9223" max="9224" width="11.88671875" style="7" customWidth="1"/>
    <col min="9225" max="9229" width="10.5546875" style="7" customWidth="1"/>
    <col min="9230" max="9232" width="10.44140625" style="7" customWidth="1"/>
    <col min="9233" max="9234" width="10.5546875" style="7" customWidth="1"/>
    <col min="9235" max="9235" width="9.88671875" style="7" customWidth="1"/>
    <col min="9236" max="9236" width="9.6640625" style="7" customWidth="1"/>
    <col min="9237" max="9237" width="10.5546875" style="7" customWidth="1"/>
    <col min="9238" max="9238" width="10.6640625" style="7" customWidth="1"/>
    <col min="9239" max="9239" width="12" style="7" customWidth="1"/>
    <col min="9240" max="9240" width="11.6640625" style="7" customWidth="1"/>
    <col min="9241" max="9241" width="13.44140625" style="7" customWidth="1"/>
    <col min="9242" max="9247" width="15.109375" style="7" customWidth="1"/>
    <col min="9248" max="9472" width="12.5546875" style="7"/>
    <col min="9473" max="9473" width="32" style="7" customWidth="1"/>
    <col min="9474" max="9476" width="10.5546875" style="7" customWidth="1"/>
    <col min="9477" max="9477" width="9.5546875" style="7" bestFit="1" customWidth="1"/>
    <col min="9478" max="9478" width="10.5546875" style="7" customWidth="1"/>
    <col min="9479" max="9480" width="11.88671875" style="7" customWidth="1"/>
    <col min="9481" max="9485" width="10.5546875" style="7" customWidth="1"/>
    <col min="9486" max="9488" width="10.44140625" style="7" customWidth="1"/>
    <col min="9489" max="9490" width="10.5546875" style="7" customWidth="1"/>
    <col min="9491" max="9491" width="9.88671875" style="7" customWidth="1"/>
    <col min="9492" max="9492" width="9.6640625" style="7" customWidth="1"/>
    <col min="9493" max="9493" width="10.5546875" style="7" customWidth="1"/>
    <col min="9494" max="9494" width="10.6640625" style="7" customWidth="1"/>
    <col min="9495" max="9495" width="12" style="7" customWidth="1"/>
    <col min="9496" max="9496" width="11.6640625" style="7" customWidth="1"/>
    <col min="9497" max="9497" width="13.44140625" style="7" customWidth="1"/>
    <col min="9498" max="9503" width="15.109375" style="7" customWidth="1"/>
    <col min="9504" max="9728" width="12.5546875" style="7"/>
    <col min="9729" max="9729" width="32" style="7" customWidth="1"/>
    <col min="9730" max="9732" width="10.5546875" style="7" customWidth="1"/>
    <col min="9733" max="9733" width="9.5546875" style="7" bestFit="1" customWidth="1"/>
    <col min="9734" max="9734" width="10.5546875" style="7" customWidth="1"/>
    <col min="9735" max="9736" width="11.88671875" style="7" customWidth="1"/>
    <col min="9737" max="9741" width="10.5546875" style="7" customWidth="1"/>
    <col min="9742" max="9744" width="10.44140625" style="7" customWidth="1"/>
    <col min="9745" max="9746" width="10.5546875" style="7" customWidth="1"/>
    <col min="9747" max="9747" width="9.88671875" style="7" customWidth="1"/>
    <col min="9748" max="9748" width="9.6640625" style="7" customWidth="1"/>
    <col min="9749" max="9749" width="10.5546875" style="7" customWidth="1"/>
    <col min="9750" max="9750" width="10.6640625" style="7" customWidth="1"/>
    <col min="9751" max="9751" width="12" style="7" customWidth="1"/>
    <col min="9752" max="9752" width="11.6640625" style="7" customWidth="1"/>
    <col min="9753" max="9753" width="13.44140625" style="7" customWidth="1"/>
    <col min="9754" max="9759" width="15.109375" style="7" customWidth="1"/>
    <col min="9760" max="9984" width="12.5546875" style="7"/>
    <col min="9985" max="9985" width="32" style="7" customWidth="1"/>
    <col min="9986" max="9988" width="10.5546875" style="7" customWidth="1"/>
    <col min="9989" max="9989" width="9.5546875" style="7" bestFit="1" customWidth="1"/>
    <col min="9990" max="9990" width="10.5546875" style="7" customWidth="1"/>
    <col min="9991" max="9992" width="11.88671875" style="7" customWidth="1"/>
    <col min="9993" max="9997" width="10.5546875" style="7" customWidth="1"/>
    <col min="9998" max="10000" width="10.44140625" style="7" customWidth="1"/>
    <col min="10001" max="10002" width="10.5546875" style="7" customWidth="1"/>
    <col min="10003" max="10003" width="9.88671875" style="7" customWidth="1"/>
    <col min="10004" max="10004" width="9.6640625" style="7" customWidth="1"/>
    <col min="10005" max="10005" width="10.5546875" style="7" customWidth="1"/>
    <col min="10006" max="10006" width="10.6640625" style="7" customWidth="1"/>
    <col min="10007" max="10007" width="12" style="7" customWidth="1"/>
    <col min="10008" max="10008" width="11.6640625" style="7" customWidth="1"/>
    <col min="10009" max="10009" width="13.44140625" style="7" customWidth="1"/>
    <col min="10010" max="10015" width="15.109375" style="7" customWidth="1"/>
    <col min="10016" max="10240" width="12.5546875" style="7"/>
    <col min="10241" max="10241" width="32" style="7" customWidth="1"/>
    <col min="10242" max="10244" width="10.5546875" style="7" customWidth="1"/>
    <col min="10245" max="10245" width="9.5546875" style="7" bestFit="1" customWidth="1"/>
    <col min="10246" max="10246" width="10.5546875" style="7" customWidth="1"/>
    <col min="10247" max="10248" width="11.88671875" style="7" customWidth="1"/>
    <col min="10249" max="10253" width="10.5546875" style="7" customWidth="1"/>
    <col min="10254" max="10256" width="10.44140625" style="7" customWidth="1"/>
    <col min="10257" max="10258" width="10.5546875" style="7" customWidth="1"/>
    <col min="10259" max="10259" width="9.88671875" style="7" customWidth="1"/>
    <col min="10260" max="10260" width="9.6640625" style="7" customWidth="1"/>
    <col min="10261" max="10261" width="10.5546875" style="7" customWidth="1"/>
    <col min="10262" max="10262" width="10.6640625" style="7" customWidth="1"/>
    <col min="10263" max="10263" width="12" style="7" customWidth="1"/>
    <col min="10264" max="10264" width="11.6640625" style="7" customWidth="1"/>
    <col min="10265" max="10265" width="13.44140625" style="7" customWidth="1"/>
    <col min="10266" max="10271" width="15.109375" style="7" customWidth="1"/>
    <col min="10272" max="10496" width="12.5546875" style="7"/>
    <col min="10497" max="10497" width="32" style="7" customWidth="1"/>
    <col min="10498" max="10500" width="10.5546875" style="7" customWidth="1"/>
    <col min="10501" max="10501" width="9.5546875" style="7" bestFit="1" customWidth="1"/>
    <col min="10502" max="10502" width="10.5546875" style="7" customWidth="1"/>
    <col min="10503" max="10504" width="11.88671875" style="7" customWidth="1"/>
    <col min="10505" max="10509" width="10.5546875" style="7" customWidth="1"/>
    <col min="10510" max="10512" width="10.44140625" style="7" customWidth="1"/>
    <col min="10513" max="10514" width="10.5546875" style="7" customWidth="1"/>
    <col min="10515" max="10515" width="9.88671875" style="7" customWidth="1"/>
    <col min="10516" max="10516" width="9.6640625" style="7" customWidth="1"/>
    <col min="10517" max="10517" width="10.5546875" style="7" customWidth="1"/>
    <col min="10518" max="10518" width="10.6640625" style="7" customWidth="1"/>
    <col min="10519" max="10519" width="12" style="7" customWidth="1"/>
    <col min="10520" max="10520" width="11.6640625" style="7" customWidth="1"/>
    <col min="10521" max="10521" width="13.44140625" style="7" customWidth="1"/>
    <col min="10522" max="10527" width="15.109375" style="7" customWidth="1"/>
    <col min="10528" max="10752" width="12.5546875" style="7"/>
    <col min="10753" max="10753" width="32" style="7" customWidth="1"/>
    <col min="10754" max="10756" width="10.5546875" style="7" customWidth="1"/>
    <col min="10757" max="10757" width="9.5546875" style="7" bestFit="1" customWidth="1"/>
    <col min="10758" max="10758" width="10.5546875" style="7" customWidth="1"/>
    <col min="10759" max="10760" width="11.88671875" style="7" customWidth="1"/>
    <col min="10761" max="10765" width="10.5546875" style="7" customWidth="1"/>
    <col min="10766" max="10768" width="10.44140625" style="7" customWidth="1"/>
    <col min="10769" max="10770" width="10.5546875" style="7" customWidth="1"/>
    <col min="10771" max="10771" width="9.88671875" style="7" customWidth="1"/>
    <col min="10772" max="10772" width="9.6640625" style="7" customWidth="1"/>
    <col min="10773" max="10773" width="10.5546875" style="7" customWidth="1"/>
    <col min="10774" max="10774" width="10.6640625" style="7" customWidth="1"/>
    <col min="10775" max="10775" width="12" style="7" customWidth="1"/>
    <col min="10776" max="10776" width="11.6640625" style="7" customWidth="1"/>
    <col min="10777" max="10777" width="13.44140625" style="7" customWidth="1"/>
    <col min="10778" max="10783" width="15.109375" style="7" customWidth="1"/>
    <col min="10784" max="11008" width="12.5546875" style="7"/>
    <col min="11009" max="11009" width="32" style="7" customWidth="1"/>
    <col min="11010" max="11012" width="10.5546875" style="7" customWidth="1"/>
    <col min="11013" max="11013" width="9.5546875" style="7" bestFit="1" customWidth="1"/>
    <col min="11014" max="11014" width="10.5546875" style="7" customWidth="1"/>
    <col min="11015" max="11016" width="11.88671875" style="7" customWidth="1"/>
    <col min="11017" max="11021" width="10.5546875" style="7" customWidth="1"/>
    <col min="11022" max="11024" width="10.44140625" style="7" customWidth="1"/>
    <col min="11025" max="11026" width="10.5546875" style="7" customWidth="1"/>
    <col min="11027" max="11027" width="9.88671875" style="7" customWidth="1"/>
    <col min="11028" max="11028" width="9.6640625" style="7" customWidth="1"/>
    <col min="11029" max="11029" width="10.5546875" style="7" customWidth="1"/>
    <col min="11030" max="11030" width="10.6640625" style="7" customWidth="1"/>
    <col min="11031" max="11031" width="12" style="7" customWidth="1"/>
    <col min="11032" max="11032" width="11.6640625" style="7" customWidth="1"/>
    <col min="11033" max="11033" width="13.44140625" style="7" customWidth="1"/>
    <col min="11034" max="11039" width="15.109375" style="7" customWidth="1"/>
    <col min="11040" max="11264" width="12.5546875" style="7"/>
    <col min="11265" max="11265" width="32" style="7" customWidth="1"/>
    <col min="11266" max="11268" width="10.5546875" style="7" customWidth="1"/>
    <col min="11269" max="11269" width="9.5546875" style="7" bestFit="1" customWidth="1"/>
    <col min="11270" max="11270" width="10.5546875" style="7" customWidth="1"/>
    <col min="11271" max="11272" width="11.88671875" style="7" customWidth="1"/>
    <col min="11273" max="11277" width="10.5546875" style="7" customWidth="1"/>
    <col min="11278" max="11280" width="10.44140625" style="7" customWidth="1"/>
    <col min="11281" max="11282" width="10.5546875" style="7" customWidth="1"/>
    <col min="11283" max="11283" width="9.88671875" style="7" customWidth="1"/>
    <col min="11284" max="11284" width="9.6640625" style="7" customWidth="1"/>
    <col min="11285" max="11285" width="10.5546875" style="7" customWidth="1"/>
    <col min="11286" max="11286" width="10.6640625" style="7" customWidth="1"/>
    <col min="11287" max="11287" width="12" style="7" customWidth="1"/>
    <col min="11288" max="11288" width="11.6640625" style="7" customWidth="1"/>
    <col min="11289" max="11289" width="13.44140625" style="7" customWidth="1"/>
    <col min="11290" max="11295" width="15.109375" style="7" customWidth="1"/>
    <col min="11296" max="11520" width="12.5546875" style="7"/>
    <col min="11521" max="11521" width="32" style="7" customWidth="1"/>
    <col min="11522" max="11524" width="10.5546875" style="7" customWidth="1"/>
    <col min="11525" max="11525" width="9.5546875" style="7" bestFit="1" customWidth="1"/>
    <col min="11526" max="11526" width="10.5546875" style="7" customWidth="1"/>
    <col min="11527" max="11528" width="11.88671875" style="7" customWidth="1"/>
    <col min="11529" max="11533" width="10.5546875" style="7" customWidth="1"/>
    <col min="11534" max="11536" width="10.44140625" style="7" customWidth="1"/>
    <col min="11537" max="11538" width="10.5546875" style="7" customWidth="1"/>
    <col min="11539" max="11539" width="9.88671875" style="7" customWidth="1"/>
    <col min="11540" max="11540" width="9.6640625" style="7" customWidth="1"/>
    <col min="11541" max="11541" width="10.5546875" style="7" customWidth="1"/>
    <col min="11542" max="11542" width="10.6640625" style="7" customWidth="1"/>
    <col min="11543" max="11543" width="12" style="7" customWidth="1"/>
    <col min="11544" max="11544" width="11.6640625" style="7" customWidth="1"/>
    <col min="11545" max="11545" width="13.44140625" style="7" customWidth="1"/>
    <col min="11546" max="11551" width="15.109375" style="7" customWidth="1"/>
    <col min="11552" max="11776" width="12.5546875" style="7"/>
    <col min="11777" max="11777" width="32" style="7" customWidth="1"/>
    <col min="11778" max="11780" width="10.5546875" style="7" customWidth="1"/>
    <col min="11781" max="11781" width="9.5546875" style="7" bestFit="1" customWidth="1"/>
    <col min="11782" max="11782" width="10.5546875" style="7" customWidth="1"/>
    <col min="11783" max="11784" width="11.88671875" style="7" customWidth="1"/>
    <col min="11785" max="11789" width="10.5546875" style="7" customWidth="1"/>
    <col min="11790" max="11792" width="10.44140625" style="7" customWidth="1"/>
    <col min="11793" max="11794" width="10.5546875" style="7" customWidth="1"/>
    <col min="11795" max="11795" width="9.88671875" style="7" customWidth="1"/>
    <col min="11796" max="11796" width="9.6640625" style="7" customWidth="1"/>
    <col min="11797" max="11797" width="10.5546875" style="7" customWidth="1"/>
    <col min="11798" max="11798" width="10.6640625" style="7" customWidth="1"/>
    <col min="11799" max="11799" width="12" style="7" customWidth="1"/>
    <col min="11800" max="11800" width="11.6640625" style="7" customWidth="1"/>
    <col min="11801" max="11801" width="13.44140625" style="7" customWidth="1"/>
    <col min="11802" max="11807" width="15.109375" style="7" customWidth="1"/>
    <col min="11808" max="12032" width="12.5546875" style="7"/>
    <col min="12033" max="12033" width="32" style="7" customWidth="1"/>
    <col min="12034" max="12036" width="10.5546875" style="7" customWidth="1"/>
    <col min="12037" max="12037" width="9.5546875" style="7" bestFit="1" customWidth="1"/>
    <col min="12038" max="12038" width="10.5546875" style="7" customWidth="1"/>
    <col min="12039" max="12040" width="11.88671875" style="7" customWidth="1"/>
    <col min="12041" max="12045" width="10.5546875" style="7" customWidth="1"/>
    <col min="12046" max="12048" width="10.44140625" style="7" customWidth="1"/>
    <col min="12049" max="12050" width="10.5546875" style="7" customWidth="1"/>
    <col min="12051" max="12051" width="9.88671875" style="7" customWidth="1"/>
    <col min="12052" max="12052" width="9.6640625" style="7" customWidth="1"/>
    <col min="12053" max="12053" width="10.5546875" style="7" customWidth="1"/>
    <col min="12054" max="12054" width="10.6640625" style="7" customWidth="1"/>
    <col min="12055" max="12055" width="12" style="7" customWidth="1"/>
    <col min="12056" max="12056" width="11.6640625" style="7" customWidth="1"/>
    <col min="12057" max="12057" width="13.44140625" style="7" customWidth="1"/>
    <col min="12058" max="12063" width="15.109375" style="7" customWidth="1"/>
    <col min="12064" max="12288" width="12.5546875" style="7"/>
    <col min="12289" max="12289" width="32" style="7" customWidth="1"/>
    <col min="12290" max="12292" width="10.5546875" style="7" customWidth="1"/>
    <col min="12293" max="12293" width="9.5546875" style="7" bestFit="1" customWidth="1"/>
    <col min="12294" max="12294" width="10.5546875" style="7" customWidth="1"/>
    <col min="12295" max="12296" width="11.88671875" style="7" customWidth="1"/>
    <col min="12297" max="12301" width="10.5546875" style="7" customWidth="1"/>
    <col min="12302" max="12304" width="10.44140625" style="7" customWidth="1"/>
    <col min="12305" max="12306" width="10.5546875" style="7" customWidth="1"/>
    <col min="12307" max="12307" width="9.88671875" style="7" customWidth="1"/>
    <col min="12308" max="12308" width="9.6640625" style="7" customWidth="1"/>
    <col min="12309" max="12309" width="10.5546875" style="7" customWidth="1"/>
    <col min="12310" max="12310" width="10.6640625" style="7" customWidth="1"/>
    <col min="12311" max="12311" width="12" style="7" customWidth="1"/>
    <col min="12312" max="12312" width="11.6640625" style="7" customWidth="1"/>
    <col min="12313" max="12313" width="13.44140625" style="7" customWidth="1"/>
    <col min="12314" max="12319" width="15.109375" style="7" customWidth="1"/>
    <col min="12320" max="12544" width="12.5546875" style="7"/>
    <col min="12545" max="12545" width="32" style="7" customWidth="1"/>
    <col min="12546" max="12548" width="10.5546875" style="7" customWidth="1"/>
    <col min="12549" max="12549" width="9.5546875" style="7" bestFit="1" customWidth="1"/>
    <col min="12550" max="12550" width="10.5546875" style="7" customWidth="1"/>
    <col min="12551" max="12552" width="11.88671875" style="7" customWidth="1"/>
    <col min="12553" max="12557" width="10.5546875" style="7" customWidth="1"/>
    <col min="12558" max="12560" width="10.44140625" style="7" customWidth="1"/>
    <col min="12561" max="12562" width="10.5546875" style="7" customWidth="1"/>
    <col min="12563" max="12563" width="9.88671875" style="7" customWidth="1"/>
    <col min="12564" max="12564" width="9.6640625" style="7" customWidth="1"/>
    <col min="12565" max="12565" width="10.5546875" style="7" customWidth="1"/>
    <col min="12566" max="12566" width="10.6640625" style="7" customWidth="1"/>
    <col min="12567" max="12567" width="12" style="7" customWidth="1"/>
    <col min="12568" max="12568" width="11.6640625" style="7" customWidth="1"/>
    <col min="12569" max="12569" width="13.44140625" style="7" customWidth="1"/>
    <col min="12570" max="12575" width="15.109375" style="7" customWidth="1"/>
    <col min="12576" max="12800" width="12.5546875" style="7"/>
    <col min="12801" max="12801" width="32" style="7" customWidth="1"/>
    <col min="12802" max="12804" width="10.5546875" style="7" customWidth="1"/>
    <col min="12805" max="12805" width="9.5546875" style="7" bestFit="1" customWidth="1"/>
    <col min="12806" max="12806" width="10.5546875" style="7" customWidth="1"/>
    <col min="12807" max="12808" width="11.88671875" style="7" customWidth="1"/>
    <col min="12809" max="12813" width="10.5546875" style="7" customWidth="1"/>
    <col min="12814" max="12816" width="10.44140625" style="7" customWidth="1"/>
    <col min="12817" max="12818" width="10.5546875" style="7" customWidth="1"/>
    <col min="12819" max="12819" width="9.88671875" style="7" customWidth="1"/>
    <col min="12820" max="12820" width="9.6640625" style="7" customWidth="1"/>
    <col min="12821" max="12821" width="10.5546875" style="7" customWidth="1"/>
    <col min="12822" max="12822" width="10.6640625" style="7" customWidth="1"/>
    <col min="12823" max="12823" width="12" style="7" customWidth="1"/>
    <col min="12824" max="12824" width="11.6640625" style="7" customWidth="1"/>
    <col min="12825" max="12825" width="13.44140625" style="7" customWidth="1"/>
    <col min="12826" max="12831" width="15.109375" style="7" customWidth="1"/>
    <col min="12832" max="13056" width="12.5546875" style="7"/>
    <col min="13057" max="13057" width="32" style="7" customWidth="1"/>
    <col min="13058" max="13060" width="10.5546875" style="7" customWidth="1"/>
    <col min="13061" max="13061" width="9.5546875" style="7" bestFit="1" customWidth="1"/>
    <col min="13062" max="13062" width="10.5546875" style="7" customWidth="1"/>
    <col min="13063" max="13064" width="11.88671875" style="7" customWidth="1"/>
    <col min="13065" max="13069" width="10.5546875" style="7" customWidth="1"/>
    <col min="13070" max="13072" width="10.44140625" style="7" customWidth="1"/>
    <col min="13073" max="13074" width="10.5546875" style="7" customWidth="1"/>
    <col min="13075" max="13075" width="9.88671875" style="7" customWidth="1"/>
    <col min="13076" max="13076" width="9.6640625" style="7" customWidth="1"/>
    <col min="13077" max="13077" width="10.5546875" style="7" customWidth="1"/>
    <col min="13078" max="13078" width="10.6640625" style="7" customWidth="1"/>
    <col min="13079" max="13079" width="12" style="7" customWidth="1"/>
    <col min="13080" max="13080" width="11.6640625" style="7" customWidth="1"/>
    <col min="13081" max="13081" width="13.44140625" style="7" customWidth="1"/>
    <col min="13082" max="13087" width="15.109375" style="7" customWidth="1"/>
    <col min="13088" max="13312" width="12.5546875" style="7"/>
    <col min="13313" max="13313" width="32" style="7" customWidth="1"/>
    <col min="13314" max="13316" width="10.5546875" style="7" customWidth="1"/>
    <col min="13317" max="13317" width="9.5546875" style="7" bestFit="1" customWidth="1"/>
    <col min="13318" max="13318" width="10.5546875" style="7" customWidth="1"/>
    <col min="13319" max="13320" width="11.88671875" style="7" customWidth="1"/>
    <col min="13321" max="13325" width="10.5546875" style="7" customWidth="1"/>
    <col min="13326" max="13328" width="10.44140625" style="7" customWidth="1"/>
    <col min="13329" max="13330" width="10.5546875" style="7" customWidth="1"/>
    <col min="13331" max="13331" width="9.88671875" style="7" customWidth="1"/>
    <col min="13332" max="13332" width="9.6640625" style="7" customWidth="1"/>
    <col min="13333" max="13333" width="10.5546875" style="7" customWidth="1"/>
    <col min="13334" max="13334" width="10.6640625" style="7" customWidth="1"/>
    <col min="13335" max="13335" width="12" style="7" customWidth="1"/>
    <col min="13336" max="13336" width="11.6640625" style="7" customWidth="1"/>
    <col min="13337" max="13337" width="13.44140625" style="7" customWidth="1"/>
    <col min="13338" max="13343" width="15.109375" style="7" customWidth="1"/>
    <col min="13344" max="13568" width="12.5546875" style="7"/>
    <col min="13569" max="13569" width="32" style="7" customWidth="1"/>
    <col min="13570" max="13572" width="10.5546875" style="7" customWidth="1"/>
    <col min="13573" max="13573" width="9.5546875" style="7" bestFit="1" customWidth="1"/>
    <col min="13574" max="13574" width="10.5546875" style="7" customWidth="1"/>
    <col min="13575" max="13576" width="11.88671875" style="7" customWidth="1"/>
    <col min="13577" max="13581" width="10.5546875" style="7" customWidth="1"/>
    <col min="13582" max="13584" width="10.44140625" style="7" customWidth="1"/>
    <col min="13585" max="13586" width="10.5546875" style="7" customWidth="1"/>
    <col min="13587" max="13587" width="9.88671875" style="7" customWidth="1"/>
    <col min="13588" max="13588" width="9.6640625" style="7" customWidth="1"/>
    <col min="13589" max="13589" width="10.5546875" style="7" customWidth="1"/>
    <col min="13590" max="13590" width="10.6640625" style="7" customWidth="1"/>
    <col min="13591" max="13591" width="12" style="7" customWidth="1"/>
    <col min="13592" max="13592" width="11.6640625" style="7" customWidth="1"/>
    <col min="13593" max="13593" width="13.44140625" style="7" customWidth="1"/>
    <col min="13594" max="13599" width="15.109375" style="7" customWidth="1"/>
    <col min="13600" max="13824" width="12.5546875" style="7"/>
    <col min="13825" max="13825" width="32" style="7" customWidth="1"/>
    <col min="13826" max="13828" width="10.5546875" style="7" customWidth="1"/>
    <col min="13829" max="13829" width="9.5546875" style="7" bestFit="1" customWidth="1"/>
    <col min="13830" max="13830" width="10.5546875" style="7" customWidth="1"/>
    <col min="13831" max="13832" width="11.88671875" style="7" customWidth="1"/>
    <col min="13833" max="13837" width="10.5546875" style="7" customWidth="1"/>
    <col min="13838" max="13840" width="10.44140625" style="7" customWidth="1"/>
    <col min="13841" max="13842" width="10.5546875" style="7" customWidth="1"/>
    <col min="13843" max="13843" width="9.88671875" style="7" customWidth="1"/>
    <col min="13844" max="13844" width="9.6640625" style="7" customWidth="1"/>
    <col min="13845" max="13845" width="10.5546875" style="7" customWidth="1"/>
    <col min="13846" max="13846" width="10.6640625" style="7" customWidth="1"/>
    <col min="13847" max="13847" width="12" style="7" customWidth="1"/>
    <col min="13848" max="13848" width="11.6640625" style="7" customWidth="1"/>
    <col min="13849" max="13849" width="13.44140625" style="7" customWidth="1"/>
    <col min="13850" max="13855" width="15.109375" style="7" customWidth="1"/>
    <col min="13856" max="14080" width="12.5546875" style="7"/>
    <col min="14081" max="14081" width="32" style="7" customWidth="1"/>
    <col min="14082" max="14084" width="10.5546875" style="7" customWidth="1"/>
    <col min="14085" max="14085" width="9.5546875" style="7" bestFit="1" customWidth="1"/>
    <col min="14086" max="14086" width="10.5546875" style="7" customWidth="1"/>
    <col min="14087" max="14088" width="11.88671875" style="7" customWidth="1"/>
    <col min="14089" max="14093" width="10.5546875" style="7" customWidth="1"/>
    <col min="14094" max="14096" width="10.44140625" style="7" customWidth="1"/>
    <col min="14097" max="14098" width="10.5546875" style="7" customWidth="1"/>
    <col min="14099" max="14099" width="9.88671875" style="7" customWidth="1"/>
    <col min="14100" max="14100" width="9.6640625" style="7" customWidth="1"/>
    <col min="14101" max="14101" width="10.5546875" style="7" customWidth="1"/>
    <col min="14102" max="14102" width="10.6640625" style="7" customWidth="1"/>
    <col min="14103" max="14103" width="12" style="7" customWidth="1"/>
    <col min="14104" max="14104" width="11.6640625" style="7" customWidth="1"/>
    <col min="14105" max="14105" width="13.44140625" style="7" customWidth="1"/>
    <col min="14106" max="14111" width="15.109375" style="7" customWidth="1"/>
    <col min="14112" max="14336" width="12.5546875" style="7"/>
    <col min="14337" max="14337" width="32" style="7" customWidth="1"/>
    <col min="14338" max="14340" width="10.5546875" style="7" customWidth="1"/>
    <col min="14341" max="14341" width="9.5546875" style="7" bestFit="1" customWidth="1"/>
    <col min="14342" max="14342" width="10.5546875" style="7" customWidth="1"/>
    <col min="14343" max="14344" width="11.88671875" style="7" customWidth="1"/>
    <col min="14345" max="14349" width="10.5546875" style="7" customWidth="1"/>
    <col min="14350" max="14352" width="10.44140625" style="7" customWidth="1"/>
    <col min="14353" max="14354" width="10.5546875" style="7" customWidth="1"/>
    <col min="14355" max="14355" width="9.88671875" style="7" customWidth="1"/>
    <col min="14356" max="14356" width="9.6640625" style="7" customWidth="1"/>
    <col min="14357" max="14357" width="10.5546875" style="7" customWidth="1"/>
    <col min="14358" max="14358" width="10.6640625" style="7" customWidth="1"/>
    <col min="14359" max="14359" width="12" style="7" customWidth="1"/>
    <col min="14360" max="14360" width="11.6640625" style="7" customWidth="1"/>
    <col min="14361" max="14361" width="13.44140625" style="7" customWidth="1"/>
    <col min="14362" max="14367" width="15.109375" style="7" customWidth="1"/>
    <col min="14368" max="14592" width="12.5546875" style="7"/>
    <col min="14593" max="14593" width="32" style="7" customWidth="1"/>
    <col min="14594" max="14596" width="10.5546875" style="7" customWidth="1"/>
    <col min="14597" max="14597" width="9.5546875" style="7" bestFit="1" customWidth="1"/>
    <col min="14598" max="14598" width="10.5546875" style="7" customWidth="1"/>
    <col min="14599" max="14600" width="11.88671875" style="7" customWidth="1"/>
    <col min="14601" max="14605" width="10.5546875" style="7" customWidth="1"/>
    <col min="14606" max="14608" width="10.44140625" style="7" customWidth="1"/>
    <col min="14609" max="14610" width="10.5546875" style="7" customWidth="1"/>
    <col min="14611" max="14611" width="9.88671875" style="7" customWidth="1"/>
    <col min="14612" max="14612" width="9.6640625" style="7" customWidth="1"/>
    <col min="14613" max="14613" width="10.5546875" style="7" customWidth="1"/>
    <col min="14614" max="14614" width="10.6640625" style="7" customWidth="1"/>
    <col min="14615" max="14615" width="12" style="7" customWidth="1"/>
    <col min="14616" max="14616" width="11.6640625" style="7" customWidth="1"/>
    <col min="14617" max="14617" width="13.44140625" style="7" customWidth="1"/>
    <col min="14618" max="14623" width="15.109375" style="7" customWidth="1"/>
    <col min="14624" max="14848" width="12.5546875" style="7"/>
    <col min="14849" max="14849" width="32" style="7" customWidth="1"/>
    <col min="14850" max="14852" width="10.5546875" style="7" customWidth="1"/>
    <col min="14853" max="14853" width="9.5546875" style="7" bestFit="1" customWidth="1"/>
    <col min="14854" max="14854" width="10.5546875" style="7" customWidth="1"/>
    <col min="14855" max="14856" width="11.88671875" style="7" customWidth="1"/>
    <col min="14857" max="14861" width="10.5546875" style="7" customWidth="1"/>
    <col min="14862" max="14864" width="10.44140625" style="7" customWidth="1"/>
    <col min="14865" max="14866" width="10.5546875" style="7" customWidth="1"/>
    <col min="14867" max="14867" width="9.88671875" style="7" customWidth="1"/>
    <col min="14868" max="14868" width="9.6640625" style="7" customWidth="1"/>
    <col min="14869" max="14869" width="10.5546875" style="7" customWidth="1"/>
    <col min="14870" max="14870" width="10.6640625" style="7" customWidth="1"/>
    <col min="14871" max="14871" width="12" style="7" customWidth="1"/>
    <col min="14872" max="14872" width="11.6640625" style="7" customWidth="1"/>
    <col min="14873" max="14873" width="13.44140625" style="7" customWidth="1"/>
    <col min="14874" max="14879" width="15.109375" style="7" customWidth="1"/>
    <col min="14880" max="15104" width="12.5546875" style="7"/>
    <col min="15105" max="15105" width="32" style="7" customWidth="1"/>
    <col min="15106" max="15108" width="10.5546875" style="7" customWidth="1"/>
    <col min="15109" max="15109" width="9.5546875" style="7" bestFit="1" customWidth="1"/>
    <col min="15110" max="15110" width="10.5546875" style="7" customWidth="1"/>
    <col min="15111" max="15112" width="11.88671875" style="7" customWidth="1"/>
    <col min="15113" max="15117" width="10.5546875" style="7" customWidth="1"/>
    <col min="15118" max="15120" width="10.44140625" style="7" customWidth="1"/>
    <col min="15121" max="15122" width="10.5546875" style="7" customWidth="1"/>
    <col min="15123" max="15123" width="9.88671875" style="7" customWidth="1"/>
    <col min="15124" max="15124" width="9.6640625" style="7" customWidth="1"/>
    <col min="15125" max="15125" width="10.5546875" style="7" customWidth="1"/>
    <col min="15126" max="15126" width="10.6640625" style="7" customWidth="1"/>
    <col min="15127" max="15127" width="12" style="7" customWidth="1"/>
    <col min="15128" max="15128" width="11.6640625" style="7" customWidth="1"/>
    <col min="15129" max="15129" width="13.44140625" style="7" customWidth="1"/>
    <col min="15130" max="15135" width="15.109375" style="7" customWidth="1"/>
    <col min="15136" max="15360" width="12.5546875" style="7"/>
    <col min="15361" max="15361" width="32" style="7" customWidth="1"/>
    <col min="15362" max="15364" width="10.5546875" style="7" customWidth="1"/>
    <col min="15365" max="15365" width="9.5546875" style="7" bestFit="1" customWidth="1"/>
    <col min="15366" max="15366" width="10.5546875" style="7" customWidth="1"/>
    <col min="15367" max="15368" width="11.88671875" style="7" customWidth="1"/>
    <col min="15369" max="15373" width="10.5546875" style="7" customWidth="1"/>
    <col min="15374" max="15376" width="10.44140625" style="7" customWidth="1"/>
    <col min="15377" max="15378" width="10.5546875" style="7" customWidth="1"/>
    <col min="15379" max="15379" width="9.88671875" style="7" customWidth="1"/>
    <col min="15380" max="15380" width="9.6640625" style="7" customWidth="1"/>
    <col min="15381" max="15381" width="10.5546875" style="7" customWidth="1"/>
    <col min="15382" max="15382" width="10.6640625" style="7" customWidth="1"/>
    <col min="15383" max="15383" width="12" style="7" customWidth="1"/>
    <col min="15384" max="15384" width="11.6640625" style="7" customWidth="1"/>
    <col min="15385" max="15385" width="13.44140625" style="7" customWidth="1"/>
    <col min="15386" max="15391" width="15.109375" style="7" customWidth="1"/>
    <col min="15392" max="15616" width="12.5546875" style="7"/>
    <col min="15617" max="15617" width="32" style="7" customWidth="1"/>
    <col min="15618" max="15620" width="10.5546875" style="7" customWidth="1"/>
    <col min="15621" max="15621" width="9.5546875" style="7" bestFit="1" customWidth="1"/>
    <col min="15622" max="15622" width="10.5546875" style="7" customWidth="1"/>
    <col min="15623" max="15624" width="11.88671875" style="7" customWidth="1"/>
    <col min="15625" max="15629" width="10.5546875" style="7" customWidth="1"/>
    <col min="15630" max="15632" width="10.44140625" style="7" customWidth="1"/>
    <col min="15633" max="15634" width="10.5546875" style="7" customWidth="1"/>
    <col min="15635" max="15635" width="9.88671875" style="7" customWidth="1"/>
    <col min="15636" max="15636" width="9.6640625" style="7" customWidth="1"/>
    <col min="15637" max="15637" width="10.5546875" style="7" customWidth="1"/>
    <col min="15638" max="15638" width="10.6640625" style="7" customWidth="1"/>
    <col min="15639" max="15639" width="12" style="7" customWidth="1"/>
    <col min="15640" max="15640" width="11.6640625" style="7" customWidth="1"/>
    <col min="15641" max="15641" width="13.44140625" style="7" customWidth="1"/>
    <col min="15642" max="15647" width="15.109375" style="7" customWidth="1"/>
    <col min="15648" max="15872" width="12.5546875" style="7"/>
    <col min="15873" max="15873" width="32" style="7" customWidth="1"/>
    <col min="15874" max="15876" width="10.5546875" style="7" customWidth="1"/>
    <col min="15877" max="15877" width="9.5546875" style="7" bestFit="1" customWidth="1"/>
    <col min="15878" max="15878" width="10.5546875" style="7" customWidth="1"/>
    <col min="15879" max="15880" width="11.88671875" style="7" customWidth="1"/>
    <col min="15881" max="15885" width="10.5546875" style="7" customWidth="1"/>
    <col min="15886" max="15888" width="10.44140625" style="7" customWidth="1"/>
    <col min="15889" max="15890" width="10.5546875" style="7" customWidth="1"/>
    <col min="15891" max="15891" width="9.88671875" style="7" customWidth="1"/>
    <col min="15892" max="15892" width="9.6640625" style="7" customWidth="1"/>
    <col min="15893" max="15893" width="10.5546875" style="7" customWidth="1"/>
    <col min="15894" max="15894" width="10.6640625" style="7" customWidth="1"/>
    <col min="15895" max="15895" width="12" style="7" customWidth="1"/>
    <col min="15896" max="15896" width="11.6640625" style="7" customWidth="1"/>
    <col min="15897" max="15897" width="13.44140625" style="7" customWidth="1"/>
    <col min="15898" max="15903" width="15.109375" style="7" customWidth="1"/>
    <col min="15904" max="16128" width="12.5546875" style="7"/>
    <col min="16129" max="16129" width="32" style="7" customWidth="1"/>
    <col min="16130" max="16132" width="10.5546875" style="7" customWidth="1"/>
    <col min="16133" max="16133" width="9.5546875" style="7" bestFit="1" customWidth="1"/>
    <col min="16134" max="16134" width="10.5546875" style="7" customWidth="1"/>
    <col min="16135" max="16136" width="11.88671875" style="7" customWidth="1"/>
    <col min="16137" max="16141" width="10.5546875" style="7" customWidth="1"/>
    <col min="16142" max="16144" width="10.44140625" style="7" customWidth="1"/>
    <col min="16145" max="16146" width="10.5546875" style="7" customWidth="1"/>
    <col min="16147" max="16147" width="9.88671875" style="7" customWidth="1"/>
    <col min="16148" max="16148" width="9.6640625" style="7" customWidth="1"/>
    <col min="16149" max="16149" width="10.5546875" style="7" customWidth="1"/>
    <col min="16150" max="16150" width="10.6640625" style="7" customWidth="1"/>
    <col min="16151" max="16151" width="12" style="7" customWidth="1"/>
    <col min="16152" max="16152" width="11.6640625" style="7" customWidth="1"/>
    <col min="16153" max="16153" width="13.44140625" style="7" customWidth="1"/>
    <col min="16154" max="16159" width="15.109375" style="7" customWidth="1"/>
    <col min="16160" max="16384" width="12.5546875" style="7"/>
  </cols>
  <sheetData>
    <row r="1" spans="1:27" ht="18" customHeight="1">
      <c r="A1" s="1440" t="s">
        <v>1210</v>
      </c>
      <c r="B1" s="1110"/>
      <c r="C1" s="1110"/>
      <c r="D1" s="1110"/>
      <c r="E1" s="1110"/>
      <c r="F1" s="1110"/>
      <c r="G1" s="1110"/>
      <c r="H1" s="1110"/>
      <c r="I1" s="1110"/>
      <c r="J1" s="1110"/>
      <c r="K1" s="1110"/>
      <c r="L1" s="1110"/>
      <c r="M1" s="1110"/>
      <c r="N1" s="1110"/>
      <c r="O1" s="1110"/>
      <c r="P1" s="1110"/>
      <c r="Q1" s="1110"/>
      <c r="R1" s="1110"/>
      <c r="S1" s="1110"/>
      <c r="T1" s="1110"/>
      <c r="U1" s="1110"/>
      <c r="V1" s="1110"/>
      <c r="W1" s="1110"/>
      <c r="X1" s="1110"/>
      <c r="Y1" s="1110"/>
    </row>
    <row r="2" spans="1:27" s="41" customFormat="1" ht="24.75" customHeight="1">
      <c r="A2" s="3" t="s">
        <v>1005</v>
      </c>
      <c r="B2" s="893"/>
      <c r="C2" s="893"/>
      <c r="D2" s="893"/>
      <c r="E2" s="893"/>
      <c r="F2" s="893"/>
      <c r="G2" s="893"/>
      <c r="H2" s="893"/>
      <c r="I2" s="893"/>
      <c r="J2" s="893"/>
      <c r="K2" s="893"/>
      <c r="L2" s="893"/>
      <c r="M2" s="893"/>
      <c r="N2" s="893"/>
      <c r="O2" s="893"/>
      <c r="P2" s="893"/>
      <c r="Q2" s="893"/>
      <c r="R2" s="893"/>
      <c r="S2" s="893"/>
      <c r="T2" s="893"/>
      <c r="U2" s="893"/>
      <c r="V2" s="893"/>
      <c r="W2" s="893"/>
      <c r="X2" s="893"/>
      <c r="Y2" s="893"/>
    </row>
    <row r="3" spans="1:27" s="378" customFormat="1" ht="26.25" customHeight="1">
      <c r="A3" s="169">
        <v>46142</v>
      </c>
      <c r="B3" s="1111"/>
      <c r="C3" s="1112"/>
      <c r="D3" s="1112"/>
      <c r="E3" s="1112"/>
      <c r="F3" s="1112"/>
      <c r="G3" s="1112"/>
      <c r="H3" s="1112"/>
      <c r="I3" s="1112"/>
      <c r="J3" s="1112"/>
      <c r="K3" s="1112"/>
      <c r="L3" s="1112"/>
      <c r="M3" s="1112"/>
      <c r="N3" s="1112"/>
      <c r="O3" s="1112"/>
      <c r="P3" s="1112"/>
      <c r="Q3" s="1112"/>
      <c r="R3" s="1112"/>
      <c r="S3" s="1112"/>
      <c r="T3" s="1112"/>
      <c r="U3" s="1112"/>
      <c r="V3" s="1112"/>
      <c r="W3" s="1112"/>
      <c r="X3" s="1112"/>
      <c r="Y3" s="1112"/>
    </row>
    <row r="4" spans="1:27" s="384" customFormat="1" ht="23.25" customHeight="1">
      <c r="A4" s="817" t="s">
        <v>125</v>
      </c>
      <c r="B4" s="895"/>
      <c r="C4" s="895"/>
      <c r="D4" s="895"/>
      <c r="E4" s="895"/>
      <c r="F4" s="895"/>
      <c r="G4" s="895"/>
      <c r="H4" s="895"/>
      <c r="I4" s="895"/>
      <c r="J4" s="895"/>
      <c r="K4" s="895"/>
      <c r="L4" s="895"/>
      <c r="M4" s="895"/>
      <c r="N4" s="895"/>
      <c r="O4" s="895"/>
      <c r="P4" s="895"/>
      <c r="Q4" s="895"/>
      <c r="R4" s="895"/>
      <c r="S4" s="895"/>
      <c r="T4" s="895"/>
      <c r="U4" s="895"/>
      <c r="V4" s="895"/>
      <c r="W4" s="895"/>
      <c r="X4" s="895"/>
      <c r="Y4" s="895"/>
    </row>
    <row r="5" spans="1:27" ht="9" customHeight="1" thickBot="1">
      <c r="A5" s="370"/>
      <c r="B5" s="925"/>
      <c r="C5" s="925"/>
      <c r="D5" s="925"/>
      <c r="E5" s="925"/>
      <c r="F5" s="925"/>
      <c r="G5" s="925"/>
      <c r="H5" s="925"/>
      <c r="I5" s="925"/>
      <c r="J5" s="925"/>
      <c r="K5" s="925"/>
      <c r="L5" s="925"/>
      <c r="M5" s="925"/>
      <c r="N5" s="925"/>
      <c r="O5" s="925"/>
      <c r="P5" s="925"/>
      <c r="Q5" s="925"/>
      <c r="R5" s="925"/>
      <c r="S5" s="925"/>
      <c r="T5" s="925"/>
      <c r="U5" s="925"/>
      <c r="V5" s="925"/>
      <c r="W5" s="925"/>
      <c r="X5" s="925"/>
      <c r="Y5" s="925"/>
    </row>
    <row r="6" spans="1:27" s="8" customFormat="1" ht="12.75" customHeight="1" thickBot="1">
      <c r="A6" s="897"/>
      <c r="B6" s="897"/>
      <c r="C6" s="897"/>
      <c r="D6" s="897"/>
      <c r="E6" s="897"/>
      <c r="F6" s="897"/>
      <c r="G6" s="897"/>
      <c r="H6" s="897"/>
      <c r="I6" s="897"/>
      <c r="J6" s="897"/>
      <c r="K6" s="897"/>
      <c r="L6" s="897"/>
      <c r="M6" s="897"/>
      <c r="N6" s="897"/>
      <c r="O6" s="897"/>
      <c r="P6" s="897"/>
      <c r="Q6" s="897"/>
      <c r="R6" s="897"/>
      <c r="S6" s="897"/>
      <c r="T6" s="897"/>
      <c r="U6" s="897"/>
      <c r="V6" s="897"/>
      <c r="W6" s="897"/>
      <c r="X6" s="897"/>
      <c r="Y6" s="1113" t="s">
        <v>1006</v>
      </c>
    </row>
    <row r="7" spans="1:27" s="8" customFormat="1" ht="15.6" customHeight="1">
      <c r="A7" s="900"/>
      <c r="B7" s="1114" t="s">
        <v>1007</v>
      </c>
      <c r="C7" s="1115"/>
      <c r="D7" s="1115"/>
      <c r="E7" s="1115"/>
      <c r="F7" s="1115"/>
      <c r="G7" s="1115"/>
      <c r="H7" s="1115"/>
      <c r="I7" s="1115"/>
      <c r="J7" s="1115"/>
      <c r="K7" s="1115"/>
      <c r="L7" s="1115"/>
      <c r="M7" s="1115"/>
      <c r="N7" s="1115"/>
      <c r="O7" s="1115"/>
      <c r="P7" s="1115"/>
      <c r="Q7" s="1115"/>
      <c r="R7" s="1115"/>
      <c r="S7" s="1115"/>
      <c r="T7" s="1115"/>
      <c r="U7" s="1115"/>
      <c r="V7" s="1115"/>
      <c r="W7" s="1115"/>
      <c r="X7" s="1115"/>
      <c r="Y7" s="902"/>
    </row>
    <row r="8" spans="1:27" s="8" customFormat="1" ht="21" customHeight="1" thickBot="1">
      <c r="A8" s="905"/>
      <c r="B8" s="52"/>
      <c r="C8" s="52"/>
      <c r="D8" s="52"/>
      <c r="E8" s="52"/>
      <c r="F8" s="52"/>
      <c r="G8" s="52"/>
      <c r="H8" s="52"/>
      <c r="I8" s="52"/>
      <c r="J8" s="52"/>
      <c r="K8" s="52"/>
      <c r="L8" s="52"/>
      <c r="M8" s="52"/>
      <c r="N8" s="52"/>
      <c r="O8" s="52"/>
      <c r="P8" s="52"/>
      <c r="Q8" s="52"/>
      <c r="R8" s="52"/>
      <c r="S8" s="52"/>
      <c r="T8" s="52"/>
      <c r="U8" s="52"/>
      <c r="V8" s="52"/>
      <c r="W8" s="1116" t="s">
        <v>1008</v>
      </c>
      <c r="X8" s="1116" t="s">
        <v>1009</v>
      </c>
      <c r="Y8" s="902"/>
    </row>
    <row r="9" spans="1:27" s="8" customFormat="1" ht="21" customHeight="1" thickBot="1">
      <c r="A9" s="905" t="s">
        <v>877</v>
      </c>
      <c r="B9" s="900"/>
      <c r="C9" s="900"/>
      <c r="D9" s="900"/>
      <c r="E9" s="900"/>
      <c r="F9" s="900"/>
      <c r="G9" s="900"/>
      <c r="H9" s="900"/>
      <c r="I9" s="900"/>
      <c r="J9" s="900"/>
      <c r="K9" s="900"/>
      <c r="L9" s="900"/>
      <c r="M9" s="900"/>
      <c r="N9" s="1117" t="s">
        <v>1010</v>
      </c>
      <c r="O9" s="1117" t="s">
        <v>1011</v>
      </c>
      <c r="P9" s="1117" t="s">
        <v>1012</v>
      </c>
      <c r="Q9" s="1117" t="s">
        <v>1013</v>
      </c>
      <c r="R9" s="900"/>
      <c r="S9" s="900"/>
      <c r="T9" s="900"/>
      <c r="U9" s="900"/>
      <c r="V9" s="900"/>
      <c r="W9" s="902"/>
      <c r="X9" s="902"/>
      <c r="Y9" s="902"/>
    </row>
    <row r="10" spans="1:27" s="8" customFormat="1" ht="21" customHeight="1">
      <c r="A10" s="900"/>
      <c r="B10" s="1118" t="s">
        <v>1014</v>
      </c>
      <c r="C10" s="1115"/>
      <c r="D10" s="1115"/>
      <c r="E10" s="1115"/>
      <c r="F10" s="1115"/>
      <c r="G10" s="1115"/>
      <c r="H10" s="1115"/>
      <c r="I10" s="1115"/>
      <c r="J10" s="1115"/>
      <c r="K10" s="1115"/>
      <c r="L10" s="1115"/>
      <c r="M10" s="1115"/>
      <c r="N10" s="902"/>
      <c r="O10" s="902"/>
      <c r="P10" s="902"/>
      <c r="Q10" s="902"/>
      <c r="R10" s="1118" t="s">
        <v>1015</v>
      </c>
      <c r="S10" s="1115"/>
      <c r="T10" s="1115"/>
      <c r="U10" s="1115"/>
      <c r="V10" s="1115"/>
      <c r="W10" s="902"/>
      <c r="X10" s="902"/>
      <c r="Y10" s="902"/>
    </row>
    <row r="11" spans="1:27" s="8" customFormat="1" ht="21" customHeight="1" thickBot="1">
      <c r="A11" s="1119"/>
      <c r="B11" s="1120">
        <v>0</v>
      </c>
      <c r="C11" s="1120">
        <v>0.2</v>
      </c>
      <c r="D11" s="1120">
        <v>0.25</v>
      </c>
      <c r="E11" s="1120">
        <v>0.5</v>
      </c>
      <c r="F11" s="1120">
        <v>0.75</v>
      </c>
      <c r="G11" s="1120">
        <v>1</v>
      </c>
      <c r="H11" s="1120">
        <v>1.25</v>
      </c>
      <c r="I11" s="1120">
        <v>1.5</v>
      </c>
      <c r="J11" s="1120">
        <v>1.75</v>
      </c>
      <c r="K11" s="1120">
        <v>2</v>
      </c>
      <c r="L11" s="1120">
        <v>2.25</v>
      </c>
      <c r="M11" s="1120">
        <v>2.5</v>
      </c>
      <c r="N11" s="1121"/>
      <c r="O11" s="1121"/>
      <c r="P11" s="1121"/>
      <c r="Q11" s="1121"/>
      <c r="R11" s="1120">
        <v>3</v>
      </c>
      <c r="S11" s="1120">
        <v>4</v>
      </c>
      <c r="T11" s="1120">
        <v>5</v>
      </c>
      <c r="U11" s="1120">
        <v>7.5</v>
      </c>
      <c r="V11" s="1120">
        <v>10</v>
      </c>
      <c r="W11" s="1121"/>
      <c r="X11" s="1121"/>
      <c r="Y11" s="1121"/>
    </row>
    <row r="12" spans="1:27" ht="9" customHeight="1">
      <c r="A12" s="923"/>
      <c r="B12" s="1122"/>
      <c r="C12" s="1122"/>
      <c r="D12" s="1122"/>
      <c r="E12" s="1122"/>
      <c r="F12" s="1122"/>
      <c r="G12" s="1122"/>
      <c r="H12" s="1122"/>
      <c r="I12" s="1122"/>
      <c r="J12" s="1122"/>
      <c r="K12" s="1122"/>
      <c r="L12" s="1122"/>
      <c r="M12" s="1122"/>
      <c r="N12" s="1122"/>
      <c r="O12" s="1122"/>
      <c r="P12" s="1122"/>
      <c r="Q12" s="1122"/>
      <c r="R12" s="1122"/>
      <c r="S12" s="1122"/>
      <c r="T12" s="1122"/>
      <c r="U12" s="1122"/>
      <c r="V12" s="1122"/>
      <c r="W12" s="1122"/>
      <c r="X12" s="1122"/>
      <c r="Y12" s="1122"/>
    </row>
    <row r="13" spans="1:27" ht="20.100000000000001" customHeight="1">
      <c r="A13" s="290" t="s">
        <v>29</v>
      </c>
      <c r="B13" s="1123">
        <v>0</v>
      </c>
      <c r="C13" s="1123">
        <v>1369437.5907300001</v>
      </c>
      <c r="D13" s="1123">
        <v>0</v>
      </c>
      <c r="E13" s="1123">
        <v>8489364.5921400003</v>
      </c>
      <c r="F13" s="1123">
        <v>847122.11629999999</v>
      </c>
      <c r="G13" s="1123">
        <v>66773397.411509998</v>
      </c>
      <c r="H13" s="1123">
        <v>0</v>
      </c>
      <c r="I13" s="1123">
        <v>12698447.89469</v>
      </c>
      <c r="J13" s="1123">
        <v>0</v>
      </c>
      <c r="K13" s="1123">
        <v>325551.34827999998</v>
      </c>
      <c r="L13" s="1123">
        <v>0</v>
      </c>
      <c r="M13" s="1123">
        <v>10966118.64216</v>
      </c>
      <c r="N13" s="1123">
        <v>0</v>
      </c>
      <c r="O13" s="1123">
        <v>0</v>
      </c>
      <c r="P13" s="1123">
        <v>0</v>
      </c>
      <c r="Q13" s="1123">
        <v>0</v>
      </c>
      <c r="R13" s="1123">
        <v>0</v>
      </c>
      <c r="S13" s="1123">
        <v>60614.060640000003</v>
      </c>
      <c r="T13" s="1123">
        <v>0</v>
      </c>
      <c r="U13" s="1123">
        <v>0</v>
      </c>
      <c r="V13" s="1123">
        <v>0</v>
      </c>
      <c r="W13" s="1123">
        <v>101530053.65644999</v>
      </c>
      <c r="X13" s="1123">
        <v>35203.427640000002</v>
      </c>
      <c r="Y13" s="1124">
        <v>101494850.2</v>
      </c>
      <c r="Z13" s="1125"/>
      <c r="AA13" s="1125"/>
    </row>
    <row r="14" spans="1:27" ht="20.100000000000001" customHeight="1">
      <c r="A14" s="290" t="s">
        <v>30</v>
      </c>
      <c r="B14" s="1123">
        <v>0</v>
      </c>
      <c r="C14" s="1123">
        <v>7269.41</v>
      </c>
      <c r="D14" s="1123">
        <v>0</v>
      </c>
      <c r="E14" s="1123">
        <v>30546.170000000002</v>
      </c>
      <c r="F14" s="1123">
        <v>2679.43</v>
      </c>
      <c r="G14" s="1123">
        <v>729681.19</v>
      </c>
      <c r="H14" s="1123">
        <v>0</v>
      </c>
      <c r="I14" s="1123">
        <v>305515.96000000002</v>
      </c>
      <c r="J14" s="1123">
        <v>0</v>
      </c>
      <c r="K14" s="1123">
        <v>0</v>
      </c>
      <c r="L14" s="1123">
        <v>0</v>
      </c>
      <c r="M14" s="1123">
        <v>1920970.1300000001</v>
      </c>
      <c r="N14" s="1123">
        <v>0</v>
      </c>
      <c r="O14" s="1123">
        <v>0</v>
      </c>
      <c r="P14" s="1123">
        <v>0</v>
      </c>
      <c r="Q14" s="1123">
        <v>0</v>
      </c>
      <c r="R14" s="1123">
        <v>0</v>
      </c>
      <c r="S14" s="1123">
        <v>38747.379999999997</v>
      </c>
      <c r="T14" s="1123">
        <v>0</v>
      </c>
      <c r="U14" s="1123">
        <v>0</v>
      </c>
      <c r="V14" s="1123">
        <v>0</v>
      </c>
      <c r="W14" s="1123">
        <v>3035409.67</v>
      </c>
      <c r="X14" s="1123">
        <v>0</v>
      </c>
      <c r="Y14" s="1124">
        <v>3035409.67</v>
      </c>
      <c r="Z14" s="1125"/>
      <c r="AA14" s="1125"/>
    </row>
    <row r="15" spans="1:27" ht="20.100000000000001" customHeight="1">
      <c r="A15" s="290" t="s">
        <v>31</v>
      </c>
      <c r="B15" s="1123">
        <v>0</v>
      </c>
      <c r="C15" s="1123">
        <v>1946476.06</v>
      </c>
      <c r="D15" s="1123">
        <v>0</v>
      </c>
      <c r="E15" s="1123">
        <v>10992315.640000001</v>
      </c>
      <c r="F15" s="1123">
        <v>1583394.6099999999</v>
      </c>
      <c r="G15" s="1123">
        <v>110726511.48</v>
      </c>
      <c r="H15" s="1123">
        <v>0</v>
      </c>
      <c r="I15" s="1123">
        <v>17833735.789999999</v>
      </c>
      <c r="J15" s="1123">
        <v>0</v>
      </c>
      <c r="K15" s="1123">
        <v>924458.63</v>
      </c>
      <c r="L15" s="1123">
        <v>0</v>
      </c>
      <c r="M15" s="1123">
        <v>11198749.17</v>
      </c>
      <c r="N15" s="1123">
        <v>0</v>
      </c>
      <c r="O15" s="1123">
        <v>0</v>
      </c>
      <c r="P15" s="1123">
        <v>0</v>
      </c>
      <c r="Q15" s="1123">
        <v>0</v>
      </c>
      <c r="R15" s="1123">
        <v>0</v>
      </c>
      <c r="S15" s="1123">
        <v>2888.9700000000003</v>
      </c>
      <c r="T15" s="1123">
        <v>0</v>
      </c>
      <c r="U15" s="1123">
        <v>0</v>
      </c>
      <c r="V15" s="1123">
        <v>0</v>
      </c>
      <c r="W15" s="1123">
        <v>155208530.34999999</v>
      </c>
      <c r="X15" s="1123">
        <v>1099551.92</v>
      </c>
      <c r="Y15" s="1124">
        <v>154108978.43000001</v>
      </c>
      <c r="Z15" s="1125"/>
      <c r="AA15" s="1125"/>
    </row>
    <row r="16" spans="1:27" ht="20.100000000000001" customHeight="1">
      <c r="A16" s="290" t="s">
        <v>32</v>
      </c>
      <c r="B16" s="1123">
        <v>0</v>
      </c>
      <c r="C16" s="1123">
        <v>28528.38</v>
      </c>
      <c r="D16" s="1123">
        <v>0</v>
      </c>
      <c r="E16" s="1123">
        <v>497634.28</v>
      </c>
      <c r="F16" s="1123">
        <v>93828.98</v>
      </c>
      <c r="G16" s="1123">
        <v>4969373.1500000004</v>
      </c>
      <c r="H16" s="1123">
        <v>0</v>
      </c>
      <c r="I16" s="1123">
        <v>958326.92</v>
      </c>
      <c r="J16" s="1123">
        <v>0</v>
      </c>
      <c r="K16" s="1123">
        <v>23801.13</v>
      </c>
      <c r="L16" s="1123">
        <v>0</v>
      </c>
      <c r="M16" s="1123">
        <v>1288692.3400000001</v>
      </c>
      <c r="N16" s="1123">
        <v>0</v>
      </c>
      <c r="O16" s="1123">
        <v>0</v>
      </c>
      <c r="P16" s="1123">
        <v>0</v>
      </c>
      <c r="Q16" s="1123">
        <v>0</v>
      </c>
      <c r="R16" s="1123">
        <v>0</v>
      </c>
      <c r="S16" s="1123">
        <v>48.11</v>
      </c>
      <c r="T16" s="1123">
        <v>0</v>
      </c>
      <c r="U16" s="1123">
        <v>0</v>
      </c>
      <c r="V16" s="1123">
        <v>0</v>
      </c>
      <c r="W16" s="1123">
        <v>7860233.29</v>
      </c>
      <c r="X16" s="1123">
        <v>0</v>
      </c>
      <c r="Y16" s="1124">
        <v>7860233.29</v>
      </c>
      <c r="Z16" s="1125"/>
      <c r="AA16" s="1125"/>
    </row>
    <row r="17" spans="1:27" ht="20.100000000000001" customHeight="1">
      <c r="A17" s="290" t="s">
        <v>33</v>
      </c>
      <c r="B17" s="1123">
        <v>0</v>
      </c>
      <c r="C17" s="1123">
        <v>176668.02</v>
      </c>
      <c r="D17" s="1123">
        <v>0</v>
      </c>
      <c r="E17" s="1123">
        <v>1105642.8899999999</v>
      </c>
      <c r="F17" s="1123">
        <v>210382.41</v>
      </c>
      <c r="G17" s="1123">
        <v>12068442.840000002</v>
      </c>
      <c r="H17" s="1123">
        <v>0</v>
      </c>
      <c r="I17" s="1123">
        <v>1463377.76</v>
      </c>
      <c r="J17" s="1123">
        <v>0</v>
      </c>
      <c r="K17" s="1123">
        <v>109716.93000000001</v>
      </c>
      <c r="L17" s="1123">
        <v>0</v>
      </c>
      <c r="M17" s="1123">
        <v>2536816.8200000003</v>
      </c>
      <c r="N17" s="1123">
        <v>0</v>
      </c>
      <c r="O17" s="1123">
        <v>0</v>
      </c>
      <c r="P17" s="1123">
        <v>0</v>
      </c>
      <c r="Q17" s="1123">
        <v>0</v>
      </c>
      <c r="R17" s="1123">
        <v>0</v>
      </c>
      <c r="S17" s="1123">
        <v>600.62</v>
      </c>
      <c r="T17" s="1123">
        <v>0</v>
      </c>
      <c r="U17" s="1123">
        <v>0</v>
      </c>
      <c r="V17" s="1123">
        <v>0</v>
      </c>
      <c r="W17" s="1123">
        <v>17671648.290000003</v>
      </c>
      <c r="X17" s="1123">
        <v>133123.1</v>
      </c>
      <c r="Y17" s="1124">
        <v>17538525.190000001</v>
      </c>
      <c r="Z17" s="1125"/>
      <c r="AA17" s="1125"/>
    </row>
    <row r="18" spans="1:27" ht="20.100000000000001" customHeight="1">
      <c r="A18" s="290" t="s">
        <v>117</v>
      </c>
      <c r="B18" s="1123">
        <v>0</v>
      </c>
      <c r="C18" s="1123">
        <v>198278.13</v>
      </c>
      <c r="D18" s="1123">
        <v>0</v>
      </c>
      <c r="E18" s="1123">
        <v>4533824.78</v>
      </c>
      <c r="F18" s="1123">
        <v>801450</v>
      </c>
      <c r="G18" s="1123">
        <v>38441882.259999998</v>
      </c>
      <c r="H18" s="1123">
        <v>0</v>
      </c>
      <c r="I18" s="1123">
        <v>8013212.8799999999</v>
      </c>
      <c r="J18" s="1123">
        <v>0</v>
      </c>
      <c r="K18" s="1123">
        <v>723061.3</v>
      </c>
      <c r="L18" s="1123">
        <v>0</v>
      </c>
      <c r="M18" s="1123">
        <v>11382776.119999999</v>
      </c>
      <c r="N18" s="1123">
        <v>0</v>
      </c>
      <c r="O18" s="1123">
        <v>0</v>
      </c>
      <c r="P18" s="1123">
        <v>0</v>
      </c>
      <c r="Q18" s="1123">
        <v>0</v>
      </c>
      <c r="R18" s="1123">
        <v>0</v>
      </c>
      <c r="S18" s="1123">
        <v>151883.92000000001</v>
      </c>
      <c r="T18" s="1123">
        <v>0</v>
      </c>
      <c r="U18" s="1123">
        <v>0</v>
      </c>
      <c r="V18" s="1123">
        <v>0</v>
      </c>
      <c r="W18" s="1123">
        <v>64246369.390000001</v>
      </c>
      <c r="X18" s="1123">
        <v>109196.40000000001</v>
      </c>
      <c r="Y18" s="1124">
        <v>64137172.990000002</v>
      </c>
      <c r="Z18" s="1125"/>
      <c r="AA18" s="1125"/>
    </row>
    <row r="19" spans="1:27" ht="20.100000000000001" customHeight="1">
      <c r="A19" s="290" t="s">
        <v>35</v>
      </c>
      <c r="B19" s="1123">
        <v>0</v>
      </c>
      <c r="C19" s="1123">
        <v>162655.09</v>
      </c>
      <c r="D19" s="1123">
        <v>0</v>
      </c>
      <c r="E19" s="1123">
        <v>35802.33</v>
      </c>
      <c r="F19" s="1123">
        <v>0</v>
      </c>
      <c r="G19" s="1123">
        <v>3459238.93</v>
      </c>
      <c r="H19" s="1123">
        <v>0</v>
      </c>
      <c r="I19" s="1123">
        <v>0</v>
      </c>
      <c r="J19" s="1123">
        <v>0</v>
      </c>
      <c r="K19" s="1123">
        <v>0</v>
      </c>
      <c r="L19" s="1123">
        <v>0</v>
      </c>
      <c r="M19" s="1123">
        <v>15940.65</v>
      </c>
      <c r="N19" s="1123">
        <v>0</v>
      </c>
      <c r="O19" s="1123">
        <v>0</v>
      </c>
      <c r="P19" s="1123">
        <v>0</v>
      </c>
      <c r="Q19" s="1123">
        <v>0</v>
      </c>
      <c r="R19" s="1123">
        <v>0</v>
      </c>
      <c r="S19" s="1123">
        <v>0</v>
      </c>
      <c r="T19" s="1123">
        <v>0</v>
      </c>
      <c r="U19" s="1123">
        <v>0</v>
      </c>
      <c r="V19" s="1123">
        <v>0</v>
      </c>
      <c r="W19" s="1123">
        <v>3673637</v>
      </c>
      <c r="X19" s="1123">
        <v>0</v>
      </c>
      <c r="Y19" s="1124">
        <v>3673637</v>
      </c>
      <c r="Z19" s="1125"/>
      <c r="AA19" s="1125"/>
    </row>
    <row r="20" spans="1:27" ht="20.100000000000001" customHeight="1">
      <c r="A20" s="290" t="s">
        <v>36</v>
      </c>
      <c r="B20" s="1123">
        <v>0</v>
      </c>
      <c r="C20" s="1123">
        <v>143861.6</v>
      </c>
      <c r="D20" s="1123">
        <v>0</v>
      </c>
      <c r="E20" s="1123">
        <v>4398785.8900000006</v>
      </c>
      <c r="F20" s="1123">
        <v>689966.01</v>
      </c>
      <c r="G20" s="1123">
        <v>37534693.050000004</v>
      </c>
      <c r="H20" s="1123">
        <v>0</v>
      </c>
      <c r="I20" s="1123">
        <v>10201575.709999999</v>
      </c>
      <c r="J20" s="1123">
        <v>0</v>
      </c>
      <c r="K20" s="1123">
        <v>566456.62</v>
      </c>
      <c r="L20" s="1123">
        <v>0</v>
      </c>
      <c r="M20" s="1123">
        <v>8377288.5700000003</v>
      </c>
      <c r="N20" s="1123">
        <v>0</v>
      </c>
      <c r="O20" s="1123">
        <v>0</v>
      </c>
      <c r="P20" s="1123">
        <v>0</v>
      </c>
      <c r="Q20" s="1123">
        <v>0</v>
      </c>
      <c r="R20" s="1123">
        <v>0</v>
      </c>
      <c r="S20" s="1123">
        <v>0</v>
      </c>
      <c r="T20" s="1123">
        <v>0</v>
      </c>
      <c r="U20" s="1123">
        <v>0</v>
      </c>
      <c r="V20" s="1123">
        <v>0</v>
      </c>
      <c r="W20" s="1123">
        <v>61912627.450000003</v>
      </c>
      <c r="X20" s="1123">
        <v>0</v>
      </c>
      <c r="Y20" s="1124">
        <v>61912627.450000003</v>
      </c>
      <c r="Z20" s="1125"/>
      <c r="AA20" s="1125"/>
    </row>
    <row r="21" spans="1:27" ht="20.100000000000001" customHeight="1">
      <c r="A21" s="290" t="s">
        <v>37</v>
      </c>
      <c r="B21" s="1123">
        <v>0</v>
      </c>
      <c r="C21" s="1123">
        <v>13105.79</v>
      </c>
      <c r="D21" s="1123">
        <v>0</v>
      </c>
      <c r="E21" s="1123">
        <v>182814.04</v>
      </c>
      <c r="F21" s="1123">
        <v>0</v>
      </c>
      <c r="G21" s="1123">
        <v>13562597.860000001</v>
      </c>
      <c r="H21" s="1123">
        <v>0</v>
      </c>
      <c r="I21" s="1123">
        <v>23759.48</v>
      </c>
      <c r="J21" s="1123">
        <v>0</v>
      </c>
      <c r="K21" s="1123">
        <v>0</v>
      </c>
      <c r="L21" s="1123">
        <v>0</v>
      </c>
      <c r="M21" s="1123">
        <v>262174.91000000003</v>
      </c>
      <c r="N21" s="1123">
        <v>0</v>
      </c>
      <c r="O21" s="1123">
        <v>0</v>
      </c>
      <c r="P21" s="1123">
        <v>0</v>
      </c>
      <c r="Q21" s="1123">
        <v>0</v>
      </c>
      <c r="R21" s="1123">
        <v>0</v>
      </c>
      <c r="S21" s="1123">
        <v>506.41</v>
      </c>
      <c r="T21" s="1123">
        <v>0</v>
      </c>
      <c r="U21" s="1123">
        <v>0</v>
      </c>
      <c r="V21" s="1123">
        <v>0</v>
      </c>
      <c r="W21" s="1123">
        <v>14044958.490000002</v>
      </c>
      <c r="X21" s="1123">
        <v>184792.39</v>
      </c>
      <c r="Y21" s="1124">
        <v>13860166.100000001</v>
      </c>
      <c r="Z21" s="1125"/>
      <c r="AA21" s="1125"/>
    </row>
    <row r="22" spans="1:27" ht="20.100000000000001" customHeight="1">
      <c r="A22" s="290" t="s">
        <v>38</v>
      </c>
      <c r="B22" s="1123">
        <v>0</v>
      </c>
      <c r="C22" s="1123">
        <v>17314.099999999999</v>
      </c>
      <c r="D22" s="1123">
        <v>0</v>
      </c>
      <c r="E22" s="1123">
        <v>270937.74</v>
      </c>
      <c r="F22" s="1123">
        <v>16257.34</v>
      </c>
      <c r="G22" s="1123">
        <v>2449544.3600000003</v>
      </c>
      <c r="H22" s="1123">
        <v>0</v>
      </c>
      <c r="I22" s="1123">
        <v>404426.02999999997</v>
      </c>
      <c r="J22" s="1123">
        <v>0</v>
      </c>
      <c r="K22" s="1123">
        <v>27354.05</v>
      </c>
      <c r="L22" s="1123">
        <v>0</v>
      </c>
      <c r="M22" s="1123">
        <v>3353870.66</v>
      </c>
      <c r="N22" s="1123">
        <v>0</v>
      </c>
      <c r="O22" s="1123">
        <v>0</v>
      </c>
      <c r="P22" s="1123">
        <v>0</v>
      </c>
      <c r="Q22" s="1123">
        <v>0</v>
      </c>
      <c r="R22" s="1123">
        <v>0</v>
      </c>
      <c r="S22" s="1123">
        <v>0</v>
      </c>
      <c r="T22" s="1123">
        <v>0</v>
      </c>
      <c r="U22" s="1123">
        <v>0</v>
      </c>
      <c r="V22" s="1123">
        <v>0</v>
      </c>
      <c r="W22" s="1123">
        <v>6539704.2800000003</v>
      </c>
      <c r="X22" s="1123">
        <v>0</v>
      </c>
      <c r="Y22" s="1124">
        <v>6539704.2800000003</v>
      </c>
      <c r="Z22" s="1125"/>
      <c r="AA22" s="1125"/>
    </row>
    <row r="23" spans="1:27" ht="20.100000000000001" customHeight="1">
      <c r="A23" s="290" t="s">
        <v>99</v>
      </c>
      <c r="B23" s="1123">
        <v>0</v>
      </c>
      <c r="C23" s="1123">
        <v>49272.639999999999</v>
      </c>
      <c r="D23" s="1123">
        <v>0</v>
      </c>
      <c r="E23" s="1123">
        <v>0</v>
      </c>
      <c r="F23" s="1123">
        <v>0</v>
      </c>
      <c r="G23" s="1123">
        <v>3910109.7800000003</v>
      </c>
      <c r="H23" s="1123">
        <v>0</v>
      </c>
      <c r="I23" s="1123">
        <v>53762.920000000006</v>
      </c>
      <c r="J23" s="1123">
        <v>0</v>
      </c>
      <c r="K23" s="1123">
        <v>0</v>
      </c>
      <c r="L23" s="1123">
        <v>0</v>
      </c>
      <c r="M23" s="1123">
        <v>236611</v>
      </c>
      <c r="N23" s="1123">
        <v>0</v>
      </c>
      <c r="O23" s="1123">
        <v>0</v>
      </c>
      <c r="P23" s="1123">
        <v>0</v>
      </c>
      <c r="Q23" s="1123">
        <v>0</v>
      </c>
      <c r="R23" s="1123">
        <v>0</v>
      </c>
      <c r="S23" s="1123">
        <v>0</v>
      </c>
      <c r="T23" s="1123">
        <v>0</v>
      </c>
      <c r="U23" s="1123">
        <v>0</v>
      </c>
      <c r="V23" s="1123">
        <v>0</v>
      </c>
      <c r="W23" s="1123">
        <v>4249756.34</v>
      </c>
      <c r="X23" s="1123">
        <v>50902.87</v>
      </c>
      <c r="Y23" s="1124">
        <v>4198853.47</v>
      </c>
      <c r="Z23" s="1125"/>
      <c r="AA23" s="1125"/>
    </row>
    <row r="24" spans="1:27" ht="20.100000000000001" customHeight="1">
      <c r="A24" s="290" t="s">
        <v>40</v>
      </c>
      <c r="B24" s="1123">
        <v>0</v>
      </c>
      <c r="C24" s="1123">
        <v>45942.07</v>
      </c>
      <c r="D24" s="1123">
        <v>0</v>
      </c>
      <c r="E24" s="1123">
        <v>282239.09000000003</v>
      </c>
      <c r="F24" s="1123">
        <v>0</v>
      </c>
      <c r="G24" s="1123">
        <v>7595878.7000000002</v>
      </c>
      <c r="H24" s="1123">
        <v>0</v>
      </c>
      <c r="I24" s="1123">
        <v>877.15000000000009</v>
      </c>
      <c r="J24" s="1123">
        <v>0</v>
      </c>
      <c r="K24" s="1123">
        <v>0</v>
      </c>
      <c r="L24" s="1123">
        <v>0</v>
      </c>
      <c r="M24" s="1123">
        <v>116455.51000000001</v>
      </c>
      <c r="N24" s="1123">
        <v>0</v>
      </c>
      <c r="O24" s="1123">
        <v>21140.400000000001</v>
      </c>
      <c r="P24" s="1123">
        <v>0</v>
      </c>
      <c r="Q24" s="1123">
        <v>0</v>
      </c>
      <c r="R24" s="1123">
        <v>0</v>
      </c>
      <c r="S24" s="1123">
        <v>0</v>
      </c>
      <c r="T24" s="1123">
        <v>0</v>
      </c>
      <c r="U24" s="1123">
        <v>0</v>
      </c>
      <c r="V24" s="1123">
        <v>0</v>
      </c>
      <c r="W24" s="1123">
        <v>8062532.9200000009</v>
      </c>
      <c r="X24" s="1123">
        <v>0</v>
      </c>
      <c r="Y24" s="1124">
        <v>8062532.9200000009</v>
      </c>
      <c r="Z24" s="1125"/>
      <c r="AA24" s="1125"/>
    </row>
    <row r="25" spans="1:27" ht="20.100000000000001" customHeight="1">
      <c r="A25" s="290" t="s">
        <v>41</v>
      </c>
      <c r="B25" s="1123">
        <v>0</v>
      </c>
      <c r="C25" s="1123">
        <v>35054.090000000004</v>
      </c>
      <c r="D25" s="1123">
        <v>0</v>
      </c>
      <c r="E25" s="1123">
        <v>0</v>
      </c>
      <c r="F25" s="1123">
        <v>0</v>
      </c>
      <c r="G25" s="1123">
        <v>1463559.99</v>
      </c>
      <c r="H25" s="1123">
        <v>0</v>
      </c>
      <c r="I25" s="1123">
        <v>66756.2</v>
      </c>
      <c r="J25" s="1123">
        <v>0</v>
      </c>
      <c r="K25" s="1123">
        <v>0</v>
      </c>
      <c r="L25" s="1123">
        <v>0</v>
      </c>
      <c r="M25" s="1123">
        <v>43846.99</v>
      </c>
      <c r="N25" s="1123">
        <v>0</v>
      </c>
      <c r="O25" s="1123">
        <v>0</v>
      </c>
      <c r="P25" s="1123">
        <v>0</v>
      </c>
      <c r="Q25" s="1123">
        <v>0</v>
      </c>
      <c r="R25" s="1123">
        <v>0</v>
      </c>
      <c r="S25" s="1123">
        <v>0</v>
      </c>
      <c r="T25" s="1123">
        <v>0</v>
      </c>
      <c r="U25" s="1123">
        <v>0</v>
      </c>
      <c r="V25" s="1123">
        <v>0</v>
      </c>
      <c r="W25" s="1123">
        <v>1609217.27</v>
      </c>
      <c r="X25" s="1123">
        <v>10042.34</v>
      </c>
      <c r="Y25" s="1124">
        <v>1599174.93</v>
      </c>
      <c r="Z25" s="1125"/>
      <c r="AA25" s="1125"/>
    </row>
    <row r="26" spans="1:27" ht="20.100000000000001" customHeight="1">
      <c r="A26" s="916" t="s">
        <v>42</v>
      </c>
      <c r="B26" s="1123">
        <v>0</v>
      </c>
      <c r="C26" s="1123">
        <v>11748.84</v>
      </c>
      <c r="D26" s="1123">
        <v>0</v>
      </c>
      <c r="E26" s="1123">
        <v>10258.59</v>
      </c>
      <c r="F26" s="1123">
        <v>0</v>
      </c>
      <c r="G26" s="1123">
        <v>1096896.79</v>
      </c>
      <c r="H26" s="1123">
        <v>0</v>
      </c>
      <c r="I26" s="1123">
        <v>10777.76</v>
      </c>
      <c r="J26" s="1123">
        <v>0</v>
      </c>
      <c r="K26" s="1123">
        <v>0</v>
      </c>
      <c r="L26" s="1123">
        <v>0</v>
      </c>
      <c r="M26" s="1123">
        <v>34607.699999999997</v>
      </c>
      <c r="N26" s="1123">
        <v>0</v>
      </c>
      <c r="O26" s="1123">
        <v>0</v>
      </c>
      <c r="P26" s="1123">
        <v>0</v>
      </c>
      <c r="Q26" s="1123">
        <v>0</v>
      </c>
      <c r="R26" s="1123">
        <v>0</v>
      </c>
      <c r="S26" s="1123">
        <v>0</v>
      </c>
      <c r="T26" s="1123">
        <v>0</v>
      </c>
      <c r="U26" s="1123">
        <v>0</v>
      </c>
      <c r="V26" s="1123">
        <v>0</v>
      </c>
      <c r="W26" s="1123">
        <v>1164289.68</v>
      </c>
      <c r="X26" s="1123">
        <v>0</v>
      </c>
      <c r="Y26" s="1124">
        <v>1164289.68</v>
      </c>
      <c r="Z26" s="1125"/>
      <c r="AA26" s="1125"/>
    </row>
    <row r="27" spans="1:27" ht="20.100000000000001" customHeight="1">
      <c r="A27" s="290" t="s">
        <v>43</v>
      </c>
      <c r="B27" s="1123">
        <v>0</v>
      </c>
      <c r="C27" s="1123">
        <v>53511.020000000004</v>
      </c>
      <c r="D27" s="1123">
        <v>0</v>
      </c>
      <c r="E27" s="1123">
        <v>182643.33000000002</v>
      </c>
      <c r="F27" s="1123">
        <v>0</v>
      </c>
      <c r="G27" s="1123">
        <v>1120117.29</v>
      </c>
      <c r="H27" s="1123">
        <v>0</v>
      </c>
      <c r="I27" s="1123">
        <v>0</v>
      </c>
      <c r="J27" s="1123">
        <v>0</v>
      </c>
      <c r="K27" s="1123">
        <v>0</v>
      </c>
      <c r="L27" s="1123">
        <v>0</v>
      </c>
      <c r="M27" s="1123">
        <v>10409</v>
      </c>
      <c r="N27" s="1123">
        <v>0</v>
      </c>
      <c r="O27" s="1123">
        <v>0</v>
      </c>
      <c r="P27" s="1123">
        <v>0</v>
      </c>
      <c r="Q27" s="1123">
        <v>0</v>
      </c>
      <c r="R27" s="1123">
        <v>0</v>
      </c>
      <c r="S27" s="1123">
        <v>0</v>
      </c>
      <c r="T27" s="1123">
        <v>0</v>
      </c>
      <c r="U27" s="1123">
        <v>0</v>
      </c>
      <c r="V27" s="1123">
        <v>0</v>
      </c>
      <c r="W27" s="1123">
        <v>1366680.6400000001</v>
      </c>
      <c r="X27" s="1123">
        <v>0</v>
      </c>
      <c r="Y27" s="1124">
        <v>1366680.6400000001</v>
      </c>
      <c r="Z27" s="1125"/>
      <c r="AA27" s="1125"/>
    </row>
    <row r="28" spans="1:27" ht="20.100000000000001" customHeight="1">
      <c r="A28" s="290" t="s">
        <v>44</v>
      </c>
      <c r="B28" s="1123">
        <v>0</v>
      </c>
      <c r="C28" s="1123">
        <v>38655.79</v>
      </c>
      <c r="D28" s="1123">
        <v>0</v>
      </c>
      <c r="E28" s="1123">
        <v>308834.02</v>
      </c>
      <c r="F28" s="1123">
        <v>0</v>
      </c>
      <c r="G28" s="1123">
        <v>309880.3</v>
      </c>
      <c r="H28" s="1123">
        <v>0</v>
      </c>
      <c r="I28" s="1123">
        <v>0</v>
      </c>
      <c r="J28" s="1123">
        <v>0</v>
      </c>
      <c r="K28" s="1123">
        <v>0</v>
      </c>
      <c r="L28" s="1123">
        <v>0</v>
      </c>
      <c r="M28" s="1123">
        <v>13415.51</v>
      </c>
      <c r="N28" s="1123">
        <v>0</v>
      </c>
      <c r="O28" s="1123">
        <v>0</v>
      </c>
      <c r="P28" s="1123">
        <v>0</v>
      </c>
      <c r="Q28" s="1123">
        <v>0</v>
      </c>
      <c r="R28" s="1123">
        <v>0</v>
      </c>
      <c r="S28" s="1123">
        <v>0</v>
      </c>
      <c r="T28" s="1123">
        <v>0</v>
      </c>
      <c r="U28" s="1123">
        <v>0</v>
      </c>
      <c r="V28" s="1123">
        <v>0</v>
      </c>
      <c r="W28" s="1123">
        <v>670785.62</v>
      </c>
      <c r="X28" s="1123">
        <v>0</v>
      </c>
      <c r="Y28" s="1124">
        <v>670785.62</v>
      </c>
      <c r="Z28" s="1125"/>
      <c r="AA28" s="1125"/>
    </row>
    <row r="29" spans="1:27" ht="20.100000000000001" customHeight="1">
      <c r="A29" s="290" t="s">
        <v>779</v>
      </c>
      <c r="B29" s="1123">
        <v>0</v>
      </c>
      <c r="C29" s="1123">
        <v>107366.2</v>
      </c>
      <c r="D29" s="1123">
        <v>0</v>
      </c>
      <c r="E29" s="1123">
        <v>203860.76</v>
      </c>
      <c r="F29" s="1123">
        <v>0</v>
      </c>
      <c r="G29" s="1123">
        <v>2524221.2000000002</v>
      </c>
      <c r="H29" s="1123">
        <v>0</v>
      </c>
      <c r="I29" s="1123">
        <v>0</v>
      </c>
      <c r="J29" s="1123">
        <v>0</v>
      </c>
      <c r="K29" s="1123">
        <v>0</v>
      </c>
      <c r="L29" s="1123">
        <v>0</v>
      </c>
      <c r="M29" s="1123">
        <v>24280.799999999999</v>
      </c>
      <c r="N29" s="1123">
        <v>0</v>
      </c>
      <c r="O29" s="1123">
        <v>0</v>
      </c>
      <c r="P29" s="1123">
        <v>0</v>
      </c>
      <c r="Q29" s="1123">
        <v>0</v>
      </c>
      <c r="R29" s="1123">
        <v>0</v>
      </c>
      <c r="S29" s="1123">
        <v>0</v>
      </c>
      <c r="T29" s="1123">
        <v>0</v>
      </c>
      <c r="U29" s="1123">
        <v>0</v>
      </c>
      <c r="V29" s="1123">
        <v>0</v>
      </c>
      <c r="W29" s="1123">
        <v>2859728.96</v>
      </c>
      <c r="X29" s="1123">
        <v>0</v>
      </c>
      <c r="Y29" s="1124">
        <v>2859728.96</v>
      </c>
      <c r="Z29" s="1125"/>
      <c r="AA29" s="1125"/>
    </row>
    <row r="30" spans="1:27" ht="20.100000000000001" customHeight="1">
      <c r="A30" s="290" t="s">
        <v>46</v>
      </c>
      <c r="B30" s="1123">
        <v>0</v>
      </c>
      <c r="C30" s="1123">
        <v>0</v>
      </c>
      <c r="D30" s="1123">
        <v>0</v>
      </c>
      <c r="E30" s="1123">
        <v>84190.05</v>
      </c>
      <c r="F30" s="1123">
        <v>0</v>
      </c>
      <c r="G30" s="1123">
        <v>4842346.22</v>
      </c>
      <c r="H30" s="1123">
        <v>0</v>
      </c>
      <c r="I30" s="1123">
        <v>4348.21</v>
      </c>
      <c r="J30" s="1123">
        <v>0</v>
      </c>
      <c r="K30" s="1123">
        <v>0</v>
      </c>
      <c r="L30" s="1123">
        <v>0</v>
      </c>
      <c r="M30" s="1123">
        <v>222207.07</v>
      </c>
      <c r="N30" s="1123">
        <v>0</v>
      </c>
      <c r="O30" s="1123">
        <v>0</v>
      </c>
      <c r="P30" s="1123">
        <v>0</v>
      </c>
      <c r="Q30" s="1123">
        <v>0</v>
      </c>
      <c r="R30" s="1123">
        <v>0</v>
      </c>
      <c r="S30" s="1123">
        <v>0</v>
      </c>
      <c r="T30" s="1123">
        <v>0</v>
      </c>
      <c r="U30" s="1123">
        <v>0</v>
      </c>
      <c r="V30" s="1123">
        <v>0</v>
      </c>
      <c r="W30" s="1123">
        <v>5153091.55</v>
      </c>
      <c r="X30" s="1123">
        <v>125540.37</v>
      </c>
      <c r="Y30" s="1124">
        <v>5027551.18</v>
      </c>
      <c r="Z30" s="1125"/>
      <c r="AA30" s="1125"/>
    </row>
    <row r="31" spans="1:27" ht="20.100000000000001" customHeight="1">
      <c r="A31" s="290" t="s">
        <v>47</v>
      </c>
      <c r="B31" s="1123">
        <v>0</v>
      </c>
      <c r="C31" s="1123">
        <v>935.34</v>
      </c>
      <c r="D31" s="1123">
        <v>0</v>
      </c>
      <c r="E31" s="1123">
        <v>21771.08</v>
      </c>
      <c r="F31" s="1123">
        <v>999.72</v>
      </c>
      <c r="G31" s="1123">
        <v>2142926.81</v>
      </c>
      <c r="H31" s="1123">
        <v>0</v>
      </c>
      <c r="I31" s="1123">
        <v>350456.73</v>
      </c>
      <c r="J31" s="1123">
        <v>0</v>
      </c>
      <c r="K31" s="1123">
        <v>278.04000000000002</v>
      </c>
      <c r="L31" s="1123">
        <v>0</v>
      </c>
      <c r="M31" s="1123">
        <v>552664.44999999995</v>
      </c>
      <c r="N31" s="1123">
        <v>0</v>
      </c>
      <c r="O31" s="1123">
        <v>0</v>
      </c>
      <c r="P31" s="1123">
        <v>0</v>
      </c>
      <c r="Q31" s="1123">
        <v>0</v>
      </c>
      <c r="R31" s="1123">
        <v>0</v>
      </c>
      <c r="S31" s="1123">
        <v>0.01</v>
      </c>
      <c r="T31" s="1123">
        <v>0</v>
      </c>
      <c r="U31" s="1123">
        <v>0</v>
      </c>
      <c r="V31" s="1123">
        <v>0</v>
      </c>
      <c r="W31" s="1123">
        <v>3070032.1799999997</v>
      </c>
      <c r="X31" s="1123">
        <v>32463.8</v>
      </c>
      <c r="Y31" s="1124">
        <v>3037568.38</v>
      </c>
      <c r="Z31" s="1125"/>
      <c r="AA31" s="1125"/>
    </row>
    <row r="32" spans="1:27" ht="29.25" customHeight="1" thickBot="1">
      <c r="A32" s="917" t="s">
        <v>780</v>
      </c>
      <c r="B32" s="1126">
        <v>0</v>
      </c>
      <c r="C32" s="1126">
        <v>4406080.1607299997</v>
      </c>
      <c r="D32" s="1126">
        <v>0</v>
      </c>
      <c r="E32" s="1126">
        <v>31631465.272139996</v>
      </c>
      <c r="F32" s="1126">
        <v>4246080.6162999999</v>
      </c>
      <c r="G32" s="1126">
        <v>315721299.6115101</v>
      </c>
      <c r="H32" s="1126">
        <v>0</v>
      </c>
      <c r="I32" s="1126">
        <v>52389357.39469</v>
      </c>
      <c r="J32" s="1126">
        <v>0</v>
      </c>
      <c r="K32" s="1126">
        <v>2700678.0482799998</v>
      </c>
      <c r="L32" s="1126">
        <v>0</v>
      </c>
      <c r="M32" s="1126">
        <v>52557896.042160004</v>
      </c>
      <c r="N32" s="1126">
        <v>0</v>
      </c>
      <c r="O32" s="1126">
        <v>21140.400000000001</v>
      </c>
      <c r="P32" s="1126">
        <v>0</v>
      </c>
      <c r="Q32" s="1126">
        <v>0</v>
      </c>
      <c r="R32" s="1126">
        <v>0</v>
      </c>
      <c r="S32" s="1126">
        <v>255289.48064000002</v>
      </c>
      <c r="T32" s="1126">
        <v>0</v>
      </c>
      <c r="U32" s="1126">
        <v>0</v>
      </c>
      <c r="V32" s="1126">
        <v>0</v>
      </c>
      <c r="W32" s="1126">
        <v>463929287.02644992</v>
      </c>
      <c r="X32" s="1126">
        <v>1780816.6176400001</v>
      </c>
      <c r="Y32" s="1126">
        <v>462148470.38000005</v>
      </c>
      <c r="Z32" s="1125"/>
      <c r="AA32" s="1125"/>
    </row>
    <row r="33" spans="1:27" ht="15" customHeight="1">
      <c r="A33" s="922" t="s">
        <v>1016</v>
      </c>
      <c r="B33" s="1127"/>
      <c r="C33" s="1127"/>
      <c r="D33" s="1127"/>
      <c r="E33" s="1127"/>
      <c r="F33" s="1127"/>
      <c r="G33" s="1127"/>
      <c r="H33" s="1127"/>
      <c r="I33" s="1127"/>
      <c r="J33" s="1127"/>
      <c r="K33" s="1127"/>
      <c r="L33" s="1127"/>
      <c r="M33" s="1127"/>
      <c r="N33" s="1127"/>
      <c r="O33" s="1127"/>
      <c r="P33" s="1127"/>
      <c r="Q33" s="1127"/>
      <c r="R33" s="1127"/>
      <c r="S33" s="1127"/>
      <c r="T33" s="1127"/>
      <c r="U33" s="1127"/>
      <c r="V33" s="1127"/>
      <c r="W33" s="1127"/>
      <c r="X33" s="1127"/>
      <c r="Y33" s="1127"/>
      <c r="Z33" s="1125"/>
      <c r="AA33" s="1125"/>
    </row>
    <row r="34" spans="1:27" ht="15" customHeight="1">
      <c r="A34" s="24" t="s">
        <v>1017</v>
      </c>
      <c r="B34" s="18"/>
      <c r="C34" s="18"/>
      <c r="D34" s="18"/>
      <c r="E34" s="18"/>
      <c r="F34" s="18"/>
      <c r="G34" s="18"/>
      <c r="H34" s="18"/>
      <c r="I34" s="18"/>
      <c r="J34" s="18"/>
      <c r="K34" s="18"/>
      <c r="L34" s="18"/>
      <c r="M34" s="18"/>
      <c r="N34" s="18"/>
      <c r="O34" s="18"/>
      <c r="P34" s="18"/>
      <c r="Q34" s="18"/>
      <c r="R34" s="18"/>
      <c r="S34" s="18"/>
      <c r="T34" s="18"/>
      <c r="U34" s="18"/>
      <c r="V34" s="18"/>
      <c r="W34" s="18"/>
      <c r="X34" s="18"/>
      <c r="Y34" s="18"/>
      <c r="Z34" s="1125"/>
      <c r="AA34" s="1125"/>
    </row>
    <row r="35" spans="1:27" ht="13.8" customHeight="1">
      <c r="A35" s="24" t="s">
        <v>1018</v>
      </c>
      <c r="B35" s="24"/>
      <c r="C35" s="24"/>
      <c r="D35" s="24"/>
      <c r="E35" s="24"/>
      <c r="F35" s="24"/>
      <c r="G35" s="24"/>
      <c r="H35" s="24"/>
      <c r="I35" s="24"/>
      <c r="J35" s="24"/>
      <c r="K35" s="24"/>
      <c r="L35" s="24"/>
      <c r="M35" s="24"/>
      <c r="N35" s="24"/>
      <c r="O35" s="24"/>
      <c r="P35" s="24"/>
      <c r="Q35" s="13"/>
      <c r="R35" s="13"/>
      <c r="S35" s="13"/>
      <c r="T35" s="13"/>
      <c r="U35" s="13"/>
      <c r="V35" s="13"/>
      <c r="W35" s="13"/>
      <c r="X35" s="13"/>
      <c r="Y35" s="13"/>
    </row>
    <row r="36" spans="1:27" ht="13.8" customHeight="1">
      <c r="A36" s="24" t="s">
        <v>1019</v>
      </c>
      <c r="B36" s="24"/>
      <c r="C36" s="24"/>
      <c r="D36" s="24"/>
      <c r="E36" s="24"/>
      <c r="F36" s="24"/>
      <c r="G36" s="24"/>
      <c r="H36" s="24"/>
      <c r="I36" s="24"/>
      <c r="J36" s="24"/>
      <c r="K36" s="24"/>
      <c r="L36" s="24"/>
      <c r="M36" s="24"/>
      <c r="N36" s="24"/>
      <c r="O36" s="24"/>
      <c r="P36" s="24"/>
      <c r="Q36" s="13"/>
      <c r="R36" s="13"/>
      <c r="S36" s="13"/>
      <c r="T36" s="13"/>
      <c r="U36" s="13"/>
      <c r="V36" s="13"/>
      <c r="W36" s="13"/>
      <c r="X36" s="13"/>
      <c r="Y36" s="13"/>
    </row>
    <row r="37" spans="1:27" ht="13.8" customHeight="1">
      <c r="A37" s="924"/>
      <c r="B37" s="926"/>
      <c r="C37" s="926"/>
      <c r="D37" s="926"/>
      <c r="E37" s="926"/>
      <c r="F37" s="926"/>
      <c r="G37" s="926"/>
      <c r="H37" s="926"/>
      <c r="I37" s="926"/>
      <c r="J37" s="926"/>
      <c r="K37" s="926"/>
      <c r="L37" s="926"/>
      <c r="M37" s="926"/>
      <c r="N37" s="13"/>
      <c r="O37" s="13"/>
      <c r="P37" s="13"/>
      <c r="Q37" s="13"/>
      <c r="R37" s="13"/>
      <c r="S37" s="13"/>
      <c r="T37" s="13"/>
      <c r="U37" s="13"/>
      <c r="V37" s="13"/>
      <c r="W37" s="13"/>
      <c r="X37" s="13"/>
      <c r="Y37" s="13"/>
    </row>
    <row r="38" spans="1:27" ht="13.8" customHeight="1">
      <c r="A38" s="290"/>
      <c r="B38" s="13"/>
      <c r="C38" s="13"/>
      <c r="D38" s="13"/>
      <c r="E38" s="13"/>
      <c r="F38" s="13"/>
      <c r="G38" s="13"/>
      <c r="H38" s="13"/>
      <c r="I38" s="13"/>
      <c r="J38" s="13"/>
      <c r="K38" s="13"/>
      <c r="L38" s="13"/>
      <c r="M38" s="13"/>
      <c r="N38" s="13"/>
      <c r="O38" s="13"/>
      <c r="P38" s="13"/>
      <c r="Q38" s="13"/>
      <c r="R38" s="13"/>
      <c r="S38" s="13"/>
      <c r="T38" s="13"/>
      <c r="U38" s="13"/>
      <c r="V38" s="13"/>
      <c r="W38" s="13"/>
      <c r="X38" s="13"/>
      <c r="Y38" s="13"/>
    </row>
    <row r="39" spans="1:27" ht="13.8" customHeight="1">
      <c r="A39" s="13"/>
      <c r="B39" s="13"/>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28"/>
      <c r="Y39" s="1128"/>
    </row>
    <row r="203" spans="3:3">
      <c r="C203" s="7" t="s">
        <v>159</v>
      </c>
    </row>
  </sheetData>
  <mergeCells count="14">
    <mergeCell ref="Q9:Q11"/>
    <mergeCell ref="B10:M10"/>
    <mergeCell ref="R10:V10"/>
    <mergeCell ref="A37:M37"/>
    <mergeCell ref="A2:Y2"/>
    <mergeCell ref="A4:Y4"/>
    <mergeCell ref="A5:Y5"/>
    <mergeCell ref="Y6:Y11"/>
    <mergeCell ref="B7:X7"/>
    <mergeCell ref="W8:W11"/>
    <mergeCell ref="X8:X11"/>
    <mergeCell ref="N9:N11"/>
    <mergeCell ref="O9:O11"/>
    <mergeCell ref="P9:P11"/>
  </mergeCells>
  <hyperlinks>
    <hyperlink ref="A1" location="Índice!A1" display="Volver al Índice" xr:uid="{597589AF-3E3B-47D0-A588-A52F8598635A}"/>
  </hyperlinks>
  <printOptions horizontalCentered="1" verticalCentered="1"/>
  <pageMargins left="0.39370078740157483" right="0.39370078740157483" top="0.51181102362204722" bottom="0.78740157480314965" header="0.51181102362204722" footer="0.51181102362204722"/>
  <pageSetup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42BE2-E304-40D0-AC91-6C8860A58083}">
  <dimension ref="A1:M34"/>
  <sheetViews>
    <sheetView showGridLines="0" zoomScaleNormal="75" workbookViewId="0"/>
  </sheetViews>
  <sheetFormatPr baseColWidth="10" defaultRowHeight="13.2"/>
  <cols>
    <col min="1" max="1" width="45" style="7" customWidth="1"/>
    <col min="2" max="2" width="18.109375" style="7" customWidth="1"/>
    <col min="3" max="6" width="14.44140625" style="7" customWidth="1"/>
    <col min="7" max="7" width="13.44140625" style="7" customWidth="1"/>
    <col min="8" max="8" width="14.44140625" style="7" customWidth="1"/>
    <col min="9" max="10" width="12" style="7" bestFit="1" customWidth="1"/>
    <col min="11" max="256" width="11.5546875" style="7"/>
    <col min="257" max="257" width="45" style="7" customWidth="1"/>
    <col min="258" max="258" width="18.109375" style="7" customWidth="1"/>
    <col min="259" max="262" width="14.44140625" style="7" customWidth="1"/>
    <col min="263" max="263" width="13.44140625" style="7" customWidth="1"/>
    <col min="264" max="264" width="14.44140625" style="7" customWidth="1"/>
    <col min="265" max="266" width="12" style="7" bestFit="1" customWidth="1"/>
    <col min="267" max="512" width="11.5546875" style="7"/>
    <col min="513" max="513" width="45" style="7" customWidth="1"/>
    <col min="514" max="514" width="18.109375" style="7" customWidth="1"/>
    <col min="515" max="518" width="14.44140625" style="7" customWidth="1"/>
    <col min="519" max="519" width="13.44140625" style="7" customWidth="1"/>
    <col min="520" max="520" width="14.44140625" style="7" customWidth="1"/>
    <col min="521" max="522" width="12" style="7" bestFit="1" customWidth="1"/>
    <col min="523" max="768" width="11.5546875" style="7"/>
    <col min="769" max="769" width="45" style="7" customWidth="1"/>
    <col min="770" max="770" width="18.109375" style="7" customWidth="1"/>
    <col min="771" max="774" width="14.44140625" style="7" customWidth="1"/>
    <col min="775" max="775" width="13.44140625" style="7" customWidth="1"/>
    <col min="776" max="776" width="14.44140625" style="7" customWidth="1"/>
    <col min="777" max="778" width="12" style="7" bestFit="1" customWidth="1"/>
    <col min="779" max="1024" width="11.5546875" style="7"/>
    <col min="1025" max="1025" width="45" style="7" customWidth="1"/>
    <col min="1026" max="1026" width="18.109375" style="7" customWidth="1"/>
    <col min="1027" max="1030" width="14.44140625" style="7" customWidth="1"/>
    <col min="1031" max="1031" width="13.44140625" style="7" customWidth="1"/>
    <col min="1032" max="1032" width="14.44140625" style="7" customWidth="1"/>
    <col min="1033" max="1034" width="12" style="7" bestFit="1" customWidth="1"/>
    <col min="1035" max="1280" width="11.5546875" style="7"/>
    <col min="1281" max="1281" width="45" style="7" customWidth="1"/>
    <col min="1282" max="1282" width="18.109375" style="7" customWidth="1"/>
    <col min="1283" max="1286" width="14.44140625" style="7" customWidth="1"/>
    <col min="1287" max="1287" width="13.44140625" style="7" customWidth="1"/>
    <col min="1288" max="1288" width="14.44140625" style="7" customWidth="1"/>
    <col min="1289" max="1290" width="12" style="7" bestFit="1" customWidth="1"/>
    <col min="1291" max="1536" width="11.5546875" style="7"/>
    <col min="1537" max="1537" width="45" style="7" customWidth="1"/>
    <col min="1538" max="1538" width="18.109375" style="7" customWidth="1"/>
    <col min="1539" max="1542" width="14.44140625" style="7" customWidth="1"/>
    <col min="1543" max="1543" width="13.44140625" style="7" customWidth="1"/>
    <col min="1544" max="1544" width="14.44140625" style="7" customWidth="1"/>
    <col min="1545" max="1546" width="12" style="7" bestFit="1" customWidth="1"/>
    <col min="1547" max="1792" width="11.5546875" style="7"/>
    <col min="1793" max="1793" width="45" style="7" customWidth="1"/>
    <col min="1794" max="1794" width="18.109375" style="7" customWidth="1"/>
    <col min="1795" max="1798" width="14.44140625" style="7" customWidth="1"/>
    <col min="1799" max="1799" width="13.44140625" style="7" customWidth="1"/>
    <col min="1800" max="1800" width="14.44140625" style="7" customWidth="1"/>
    <col min="1801" max="1802" width="12" style="7" bestFit="1" customWidth="1"/>
    <col min="1803" max="2048" width="11.5546875" style="7"/>
    <col min="2049" max="2049" width="45" style="7" customWidth="1"/>
    <col min="2050" max="2050" width="18.109375" style="7" customWidth="1"/>
    <col min="2051" max="2054" width="14.44140625" style="7" customWidth="1"/>
    <col min="2055" max="2055" width="13.44140625" style="7" customWidth="1"/>
    <col min="2056" max="2056" width="14.44140625" style="7" customWidth="1"/>
    <col min="2057" max="2058" width="12" style="7" bestFit="1" customWidth="1"/>
    <col min="2059" max="2304" width="11.5546875" style="7"/>
    <col min="2305" max="2305" width="45" style="7" customWidth="1"/>
    <col min="2306" max="2306" width="18.109375" style="7" customWidth="1"/>
    <col min="2307" max="2310" width="14.44140625" style="7" customWidth="1"/>
    <col min="2311" max="2311" width="13.44140625" style="7" customWidth="1"/>
    <col min="2312" max="2312" width="14.44140625" style="7" customWidth="1"/>
    <col min="2313" max="2314" width="12" style="7" bestFit="1" customWidth="1"/>
    <col min="2315" max="2560" width="11.5546875" style="7"/>
    <col min="2561" max="2561" width="45" style="7" customWidth="1"/>
    <col min="2562" max="2562" width="18.109375" style="7" customWidth="1"/>
    <col min="2563" max="2566" width="14.44140625" style="7" customWidth="1"/>
    <col min="2567" max="2567" width="13.44140625" style="7" customWidth="1"/>
    <col min="2568" max="2568" width="14.44140625" style="7" customWidth="1"/>
    <col min="2569" max="2570" width="12" style="7" bestFit="1" customWidth="1"/>
    <col min="2571" max="2816" width="11.5546875" style="7"/>
    <col min="2817" max="2817" width="45" style="7" customWidth="1"/>
    <col min="2818" max="2818" width="18.109375" style="7" customWidth="1"/>
    <col min="2819" max="2822" width="14.44140625" style="7" customWidth="1"/>
    <col min="2823" max="2823" width="13.44140625" style="7" customWidth="1"/>
    <col min="2824" max="2824" width="14.44140625" style="7" customWidth="1"/>
    <col min="2825" max="2826" width="12" style="7" bestFit="1" customWidth="1"/>
    <col min="2827" max="3072" width="11.5546875" style="7"/>
    <col min="3073" max="3073" width="45" style="7" customWidth="1"/>
    <col min="3074" max="3074" width="18.109375" style="7" customWidth="1"/>
    <col min="3075" max="3078" width="14.44140625" style="7" customWidth="1"/>
    <col min="3079" max="3079" width="13.44140625" style="7" customWidth="1"/>
    <col min="3080" max="3080" width="14.44140625" style="7" customWidth="1"/>
    <col min="3081" max="3082" width="12" style="7" bestFit="1" customWidth="1"/>
    <col min="3083" max="3328" width="11.5546875" style="7"/>
    <col min="3329" max="3329" width="45" style="7" customWidth="1"/>
    <col min="3330" max="3330" width="18.109375" style="7" customWidth="1"/>
    <col min="3331" max="3334" width="14.44140625" style="7" customWidth="1"/>
    <col min="3335" max="3335" width="13.44140625" style="7" customWidth="1"/>
    <col min="3336" max="3336" width="14.44140625" style="7" customWidth="1"/>
    <col min="3337" max="3338" width="12" style="7" bestFit="1" customWidth="1"/>
    <col min="3339" max="3584" width="11.5546875" style="7"/>
    <col min="3585" max="3585" width="45" style="7" customWidth="1"/>
    <col min="3586" max="3586" width="18.109375" style="7" customWidth="1"/>
    <col min="3587" max="3590" width="14.44140625" style="7" customWidth="1"/>
    <col min="3591" max="3591" width="13.44140625" style="7" customWidth="1"/>
    <col min="3592" max="3592" width="14.44140625" style="7" customWidth="1"/>
    <col min="3593" max="3594" width="12" style="7" bestFit="1" customWidth="1"/>
    <col min="3595" max="3840" width="11.5546875" style="7"/>
    <col min="3841" max="3841" width="45" style="7" customWidth="1"/>
    <col min="3842" max="3842" width="18.109375" style="7" customWidth="1"/>
    <col min="3843" max="3846" width="14.44140625" style="7" customWidth="1"/>
    <col min="3847" max="3847" width="13.44140625" style="7" customWidth="1"/>
    <col min="3848" max="3848" width="14.44140625" style="7" customWidth="1"/>
    <col min="3849" max="3850" width="12" style="7" bestFit="1" customWidth="1"/>
    <col min="3851" max="4096" width="11.5546875" style="7"/>
    <col min="4097" max="4097" width="45" style="7" customWidth="1"/>
    <col min="4098" max="4098" width="18.109375" style="7" customWidth="1"/>
    <col min="4099" max="4102" width="14.44140625" style="7" customWidth="1"/>
    <col min="4103" max="4103" width="13.44140625" style="7" customWidth="1"/>
    <col min="4104" max="4104" width="14.44140625" style="7" customWidth="1"/>
    <col min="4105" max="4106" width="12" style="7" bestFit="1" customWidth="1"/>
    <col min="4107" max="4352" width="11.5546875" style="7"/>
    <col min="4353" max="4353" width="45" style="7" customWidth="1"/>
    <col min="4354" max="4354" width="18.109375" style="7" customWidth="1"/>
    <col min="4355" max="4358" width="14.44140625" style="7" customWidth="1"/>
    <col min="4359" max="4359" width="13.44140625" style="7" customWidth="1"/>
    <col min="4360" max="4360" width="14.44140625" style="7" customWidth="1"/>
    <col min="4361" max="4362" width="12" style="7" bestFit="1" customWidth="1"/>
    <col min="4363" max="4608" width="11.5546875" style="7"/>
    <col min="4609" max="4609" width="45" style="7" customWidth="1"/>
    <col min="4610" max="4610" width="18.109375" style="7" customWidth="1"/>
    <col min="4611" max="4614" width="14.44140625" style="7" customWidth="1"/>
    <col min="4615" max="4615" width="13.44140625" style="7" customWidth="1"/>
    <col min="4616" max="4616" width="14.44140625" style="7" customWidth="1"/>
    <col min="4617" max="4618" width="12" style="7" bestFit="1" customWidth="1"/>
    <col min="4619" max="4864" width="11.5546875" style="7"/>
    <col min="4865" max="4865" width="45" style="7" customWidth="1"/>
    <col min="4866" max="4866" width="18.109375" style="7" customWidth="1"/>
    <col min="4867" max="4870" width="14.44140625" style="7" customWidth="1"/>
    <col min="4871" max="4871" width="13.44140625" style="7" customWidth="1"/>
    <col min="4872" max="4872" width="14.44140625" style="7" customWidth="1"/>
    <col min="4873" max="4874" width="12" style="7" bestFit="1" customWidth="1"/>
    <col min="4875" max="5120" width="11.5546875" style="7"/>
    <col min="5121" max="5121" width="45" style="7" customWidth="1"/>
    <col min="5122" max="5122" width="18.109375" style="7" customWidth="1"/>
    <col min="5123" max="5126" width="14.44140625" style="7" customWidth="1"/>
    <col min="5127" max="5127" width="13.44140625" style="7" customWidth="1"/>
    <col min="5128" max="5128" width="14.44140625" style="7" customWidth="1"/>
    <col min="5129" max="5130" width="12" style="7" bestFit="1" customWidth="1"/>
    <col min="5131" max="5376" width="11.5546875" style="7"/>
    <col min="5377" max="5377" width="45" style="7" customWidth="1"/>
    <col min="5378" max="5378" width="18.109375" style="7" customWidth="1"/>
    <col min="5379" max="5382" width="14.44140625" style="7" customWidth="1"/>
    <col min="5383" max="5383" width="13.44140625" style="7" customWidth="1"/>
    <col min="5384" max="5384" width="14.44140625" style="7" customWidth="1"/>
    <col min="5385" max="5386" width="12" style="7" bestFit="1" customWidth="1"/>
    <col min="5387" max="5632" width="11.5546875" style="7"/>
    <col min="5633" max="5633" width="45" style="7" customWidth="1"/>
    <col min="5634" max="5634" width="18.109375" style="7" customWidth="1"/>
    <col min="5635" max="5638" width="14.44140625" style="7" customWidth="1"/>
    <col min="5639" max="5639" width="13.44140625" style="7" customWidth="1"/>
    <col min="5640" max="5640" width="14.44140625" style="7" customWidth="1"/>
    <col min="5641" max="5642" width="12" style="7" bestFit="1" customWidth="1"/>
    <col min="5643" max="5888" width="11.5546875" style="7"/>
    <col min="5889" max="5889" width="45" style="7" customWidth="1"/>
    <col min="5890" max="5890" width="18.109375" style="7" customWidth="1"/>
    <col min="5891" max="5894" width="14.44140625" style="7" customWidth="1"/>
    <col min="5895" max="5895" width="13.44140625" style="7" customWidth="1"/>
    <col min="5896" max="5896" width="14.44140625" style="7" customWidth="1"/>
    <col min="5897" max="5898" width="12" style="7" bestFit="1" customWidth="1"/>
    <col min="5899" max="6144" width="11.5546875" style="7"/>
    <col min="6145" max="6145" width="45" style="7" customWidth="1"/>
    <col min="6146" max="6146" width="18.109375" style="7" customWidth="1"/>
    <col min="6147" max="6150" width="14.44140625" style="7" customWidth="1"/>
    <col min="6151" max="6151" width="13.44140625" style="7" customWidth="1"/>
    <col min="6152" max="6152" width="14.44140625" style="7" customWidth="1"/>
    <col min="6153" max="6154" width="12" style="7" bestFit="1" customWidth="1"/>
    <col min="6155" max="6400" width="11.5546875" style="7"/>
    <col min="6401" max="6401" width="45" style="7" customWidth="1"/>
    <col min="6402" max="6402" width="18.109375" style="7" customWidth="1"/>
    <col min="6403" max="6406" width="14.44140625" style="7" customWidth="1"/>
    <col min="6407" max="6407" width="13.44140625" style="7" customWidth="1"/>
    <col min="6408" max="6408" width="14.44140625" style="7" customWidth="1"/>
    <col min="6409" max="6410" width="12" style="7" bestFit="1" customWidth="1"/>
    <col min="6411" max="6656" width="11.5546875" style="7"/>
    <col min="6657" max="6657" width="45" style="7" customWidth="1"/>
    <col min="6658" max="6658" width="18.109375" style="7" customWidth="1"/>
    <col min="6659" max="6662" width="14.44140625" style="7" customWidth="1"/>
    <col min="6663" max="6663" width="13.44140625" style="7" customWidth="1"/>
    <col min="6664" max="6664" width="14.44140625" style="7" customWidth="1"/>
    <col min="6665" max="6666" width="12" style="7" bestFit="1" customWidth="1"/>
    <col min="6667" max="6912" width="11.5546875" style="7"/>
    <col min="6913" max="6913" width="45" style="7" customWidth="1"/>
    <col min="6914" max="6914" width="18.109375" style="7" customWidth="1"/>
    <col min="6915" max="6918" width="14.44140625" style="7" customWidth="1"/>
    <col min="6919" max="6919" width="13.44140625" style="7" customWidth="1"/>
    <col min="6920" max="6920" width="14.44140625" style="7" customWidth="1"/>
    <col min="6921" max="6922" width="12" style="7" bestFit="1" customWidth="1"/>
    <col min="6923" max="7168" width="11.5546875" style="7"/>
    <col min="7169" max="7169" width="45" style="7" customWidth="1"/>
    <col min="7170" max="7170" width="18.109375" style="7" customWidth="1"/>
    <col min="7171" max="7174" width="14.44140625" style="7" customWidth="1"/>
    <col min="7175" max="7175" width="13.44140625" style="7" customWidth="1"/>
    <col min="7176" max="7176" width="14.44140625" style="7" customWidth="1"/>
    <col min="7177" max="7178" width="12" style="7" bestFit="1" customWidth="1"/>
    <col min="7179" max="7424" width="11.5546875" style="7"/>
    <col min="7425" max="7425" width="45" style="7" customWidth="1"/>
    <col min="7426" max="7426" width="18.109375" style="7" customWidth="1"/>
    <col min="7427" max="7430" width="14.44140625" style="7" customWidth="1"/>
    <col min="7431" max="7431" width="13.44140625" style="7" customWidth="1"/>
    <col min="7432" max="7432" width="14.44140625" style="7" customWidth="1"/>
    <col min="7433" max="7434" width="12" style="7" bestFit="1" customWidth="1"/>
    <col min="7435" max="7680" width="11.5546875" style="7"/>
    <col min="7681" max="7681" width="45" style="7" customWidth="1"/>
    <col min="7682" max="7682" width="18.109375" style="7" customWidth="1"/>
    <col min="7683" max="7686" width="14.44140625" style="7" customWidth="1"/>
    <col min="7687" max="7687" width="13.44140625" style="7" customWidth="1"/>
    <col min="7688" max="7688" width="14.44140625" style="7" customWidth="1"/>
    <col min="7689" max="7690" width="12" style="7" bestFit="1" customWidth="1"/>
    <col min="7691" max="7936" width="11.5546875" style="7"/>
    <col min="7937" max="7937" width="45" style="7" customWidth="1"/>
    <col min="7938" max="7938" width="18.109375" style="7" customWidth="1"/>
    <col min="7939" max="7942" width="14.44140625" style="7" customWidth="1"/>
    <col min="7943" max="7943" width="13.44140625" style="7" customWidth="1"/>
    <col min="7944" max="7944" width="14.44140625" style="7" customWidth="1"/>
    <col min="7945" max="7946" width="12" style="7" bestFit="1" customWidth="1"/>
    <col min="7947" max="8192" width="11.5546875" style="7"/>
    <col min="8193" max="8193" width="45" style="7" customWidth="1"/>
    <col min="8194" max="8194" width="18.109375" style="7" customWidth="1"/>
    <col min="8195" max="8198" width="14.44140625" style="7" customWidth="1"/>
    <col min="8199" max="8199" width="13.44140625" style="7" customWidth="1"/>
    <col min="8200" max="8200" width="14.44140625" style="7" customWidth="1"/>
    <col min="8201" max="8202" width="12" style="7" bestFit="1" customWidth="1"/>
    <col min="8203" max="8448" width="11.5546875" style="7"/>
    <col min="8449" max="8449" width="45" style="7" customWidth="1"/>
    <col min="8450" max="8450" width="18.109375" style="7" customWidth="1"/>
    <col min="8451" max="8454" width="14.44140625" style="7" customWidth="1"/>
    <col min="8455" max="8455" width="13.44140625" style="7" customWidth="1"/>
    <col min="8456" max="8456" width="14.44140625" style="7" customWidth="1"/>
    <col min="8457" max="8458" width="12" style="7" bestFit="1" customWidth="1"/>
    <col min="8459" max="8704" width="11.5546875" style="7"/>
    <col min="8705" max="8705" width="45" style="7" customWidth="1"/>
    <col min="8706" max="8706" width="18.109375" style="7" customWidth="1"/>
    <col min="8707" max="8710" width="14.44140625" style="7" customWidth="1"/>
    <col min="8711" max="8711" width="13.44140625" style="7" customWidth="1"/>
    <col min="8712" max="8712" width="14.44140625" style="7" customWidth="1"/>
    <col min="8713" max="8714" width="12" style="7" bestFit="1" customWidth="1"/>
    <col min="8715" max="8960" width="11.5546875" style="7"/>
    <col min="8961" max="8961" width="45" style="7" customWidth="1"/>
    <col min="8962" max="8962" width="18.109375" style="7" customWidth="1"/>
    <col min="8963" max="8966" width="14.44140625" style="7" customWidth="1"/>
    <col min="8967" max="8967" width="13.44140625" style="7" customWidth="1"/>
    <col min="8968" max="8968" width="14.44140625" style="7" customWidth="1"/>
    <col min="8969" max="8970" width="12" style="7" bestFit="1" customWidth="1"/>
    <col min="8971" max="9216" width="11.5546875" style="7"/>
    <col min="9217" max="9217" width="45" style="7" customWidth="1"/>
    <col min="9218" max="9218" width="18.109375" style="7" customWidth="1"/>
    <col min="9219" max="9222" width="14.44140625" style="7" customWidth="1"/>
    <col min="9223" max="9223" width="13.44140625" style="7" customWidth="1"/>
    <col min="9224" max="9224" width="14.44140625" style="7" customWidth="1"/>
    <col min="9225" max="9226" width="12" style="7" bestFit="1" customWidth="1"/>
    <col min="9227" max="9472" width="11.5546875" style="7"/>
    <col min="9473" max="9473" width="45" style="7" customWidth="1"/>
    <col min="9474" max="9474" width="18.109375" style="7" customWidth="1"/>
    <col min="9475" max="9478" width="14.44140625" style="7" customWidth="1"/>
    <col min="9479" max="9479" width="13.44140625" style="7" customWidth="1"/>
    <col min="9480" max="9480" width="14.44140625" style="7" customWidth="1"/>
    <col min="9481" max="9482" width="12" style="7" bestFit="1" customWidth="1"/>
    <col min="9483" max="9728" width="11.5546875" style="7"/>
    <col min="9729" max="9729" width="45" style="7" customWidth="1"/>
    <col min="9730" max="9730" width="18.109375" style="7" customWidth="1"/>
    <col min="9731" max="9734" width="14.44140625" style="7" customWidth="1"/>
    <col min="9735" max="9735" width="13.44140625" style="7" customWidth="1"/>
    <col min="9736" max="9736" width="14.44140625" style="7" customWidth="1"/>
    <col min="9737" max="9738" width="12" style="7" bestFit="1" customWidth="1"/>
    <col min="9739" max="9984" width="11.5546875" style="7"/>
    <col min="9985" max="9985" width="45" style="7" customWidth="1"/>
    <col min="9986" max="9986" width="18.109375" style="7" customWidth="1"/>
    <col min="9987" max="9990" width="14.44140625" style="7" customWidth="1"/>
    <col min="9991" max="9991" width="13.44140625" style="7" customWidth="1"/>
    <col min="9992" max="9992" width="14.44140625" style="7" customWidth="1"/>
    <col min="9993" max="9994" width="12" style="7" bestFit="1" customWidth="1"/>
    <col min="9995" max="10240" width="11.5546875" style="7"/>
    <col min="10241" max="10241" width="45" style="7" customWidth="1"/>
    <col min="10242" max="10242" width="18.109375" style="7" customWidth="1"/>
    <col min="10243" max="10246" width="14.44140625" style="7" customWidth="1"/>
    <col min="10247" max="10247" width="13.44140625" style="7" customWidth="1"/>
    <col min="10248" max="10248" width="14.44140625" style="7" customWidth="1"/>
    <col min="10249" max="10250" width="12" style="7" bestFit="1" customWidth="1"/>
    <col min="10251" max="10496" width="11.5546875" style="7"/>
    <col min="10497" max="10497" width="45" style="7" customWidth="1"/>
    <col min="10498" max="10498" width="18.109375" style="7" customWidth="1"/>
    <col min="10499" max="10502" width="14.44140625" style="7" customWidth="1"/>
    <col min="10503" max="10503" width="13.44140625" style="7" customWidth="1"/>
    <col min="10504" max="10504" width="14.44140625" style="7" customWidth="1"/>
    <col min="10505" max="10506" width="12" style="7" bestFit="1" customWidth="1"/>
    <col min="10507" max="10752" width="11.5546875" style="7"/>
    <col min="10753" max="10753" width="45" style="7" customWidth="1"/>
    <col min="10754" max="10754" width="18.109375" style="7" customWidth="1"/>
    <col min="10755" max="10758" width="14.44140625" style="7" customWidth="1"/>
    <col min="10759" max="10759" width="13.44140625" style="7" customWidth="1"/>
    <col min="10760" max="10760" width="14.44140625" style="7" customWidth="1"/>
    <col min="10761" max="10762" width="12" style="7" bestFit="1" customWidth="1"/>
    <col min="10763" max="11008" width="11.5546875" style="7"/>
    <col min="11009" max="11009" width="45" style="7" customWidth="1"/>
    <col min="11010" max="11010" width="18.109375" style="7" customWidth="1"/>
    <col min="11011" max="11014" width="14.44140625" style="7" customWidth="1"/>
    <col min="11015" max="11015" width="13.44140625" style="7" customWidth="1"/>
    <col min="11016" max="11016" width="14.44140625" style="7" customWidth="1"/>
    <col min="11017" max="11018" width="12" style="7" bestFit="1" customWidth="1"/>
    <col min="11019" max="11264" width="11.5546875" style="7"/>
    <col min="11265" max="11265" width="45" style="7" customWidth="1"/>
    <col min="11266" max="11266" width="18.109375" style="7" customWidth="1"/>
    <col min="11267" max="11270" width="14.44140625" style="7" customWidth="1"/>
    <col min="11271" max="11271" width="13.44140625" style="7" customWidth="1"/>
    <col min="11272" max="11272" width="14.44140625" style="7" customWidth="1"/>
    <col min="11273" max="11274" width="12" style="7" bestFit="1" customWidth="1"/>
    <col min="11275" max="11520" width="11.5546875" style="7"/>
    <col min="11521" max="11521" width="45" style="7" customWidth="1"/>
    <col min="11522" max="11522" width="18.109375" style="7" customWidth="1"/>
    <col min="11523" max="11526" width="14.44140625" style="7" customWidth="1"/>
    <col min="11527" max="11527" width="13.44140625" style="7" customWidth="1"/>
    <col min="11528" max="11528" width="14.44140625" style="7" customWidth="1"/>
    <col min="11529" max="11530" width="12" style="7" bestFit="1" customWidth="1"/>
    <col min="11531" max="11776" width="11.5546875" style="7"/>
    <col min="11777" max="11777" width="45" style="7" customWidth="1"/>
    <col min="11778" max="11778" width="18.109375" style="7" customWidth="1"/>
    <col min="11779" max="11782" width="14.44140625" style="7" customWidth="1"/>
    <col min="11783" max="11783" width="13.44140625" style="7" customWidth="1"/>
    <col min="11784" max="11784" width="14.44140625" style="7" customWidth="1"/>
    <col min="11785" max="11786" width="12" style="7" bestFit="1" customWidth="1"/>
    <col min="11787" max="12032" width="11.5546875" style="7"/>
    <col min="12033" max="12033" width="45" style="7" customWidth="1"/>
    <col min="12034" max="12034" width="18.109375" style="7" customWidth="1"/>
    <col min="12035" max="12038" width="14.44140625" style="7" customWidth="1"/>
    <col min="12039" max="12039" width="13.44140625" style="7" customWidth="1"/>
    <col min="12040" max="12040" width="14.44140625" style="7" customWidth="1"/>
    <col min="12041" max="12042" width="12" style="7" bestFit="1" customWidth="1"/>
    <col min="12043" max="12288" width="11.5546875" style="7"/>
    <col min="12289" max="12289" width="45" style="7" customWidth="1"/>
    <col min="12290" max="12290" width="18.109375" style="7" customWidth="1"/>
    <col min="12291" max="12294" width="14.44140625" style="7" customWidth="1"/>
    <col min="12295" max="12295" width="13.44140625" style="7" customWidth="1"/>
    <col min="12296" max="12296" width="14.44140625" style="7" customWidth="1"/>
    <col min="12297" max="12298" width="12" style="7" bestFit="1" customWidth="1"/>
    <col min="12299" max="12544" width="11.5546875" style="7"/>
    <col min="12545" max="12545" width="45" style="7" customWidth="1"/>
    <col min="12546" max="12546" width="18.109375" style="7" customWidth="1"/>
    <col min="12547" max="12550" width="14.44140625" style="7" customWidth="1"/>
    <col min="12551" max="12551" width="13.44140625" style="7" customWidth="1"/>
    <col min="12552" max="12552" width="14.44140625" style="7" customWidth="1"/>
    <col min="12553" max="12554" width="12" style="7" bestFit="1" customWidth="1"/>
    <col min="12555" max="12800" width="11.5546875" style="7"/>
    <col min="12801" max="12801" width="45" style="7" customWidth="1"/>
    <col min="12802" max="12802" width="18.109375" style="7" customWidth="1"/>
    <col min="12803" max="12806" width="14.44140625" style="7" customWidth="1"/>
    <col min="12807" max="12807" width="13.44140625" style="7" customWidth="1"/>
    <col min="12808" max="12808" width="14.44140625" style="7" customWidth="1"/>
    <col min="12809" max="12810" width="12" style="7" bestFit="1" customWidth="1"/>
    <col min="12811" max="13056" width="11.5546875" style="7"/>
    <col min="13057" max="13057" width="45" style="7" customWidth="1"/>
    <col min="13058" max="13058" width="18.109375" style="7" customWidth="1"/>
    <col min="13059" max="13062" width="14.44140625" style="7" customWidth="1"/>
    <col min="13063" max="13063" width="13.44140625" style="7" customWidth="1"/>
    <col min="13064" max="13064" width="14.44140625" style="7" customWidth="1"/>
    <col min="13065" max="13066" width="12" style="7" bestFit="1" customWidth="1"/>
    <col min="13067" max="13312" width="11.5546875" style="7"/>
    <col min="13313" max="13313" width="45" style="7" customWidth="1"/>
    <col min="13314" max="13314" width="18.109375" style="7" customWidth="1"/>
    <col min="13315" max="13318" width="14.44140625" style="7" customWidth="1"/>
    <col min="13319" max="13319" width="13.44140625" style="7" customWidth="1"/>
    <col min="13320" max="13320" width="14.44140625" style="7" customWidth="1"/>
    <col min="13321" max="13322" width="12" style="7" bestFit="1" customWidth="1"/>
    <col min="13323" max="13568" width="11.5546875" style="7"/>
    <col min="13569" max="13569" width="45" style="7" customWidth="1"/>
    <col min="13570" max="13570" width="18.109375" style="7" customWidth="1"/>
    <col min="13571" max="13574" width="14.44140625" style="7" customWidth="1"/>
    <col min="13575" max="13575" width="13.44140625" style="7" customWidth="1"/>
    <col min="13576" max="13576" width="14.44140625" style="7" customWidth="1"/>
    <col min="13577" max="13578" width="12" style="7" bestFit="1" customWidth="1"/>
    <col min="13579" max="13824" width="11.5546875" style="7"/>
    <col min="13825" max="13825" width="45" style="7" customWidth="1"/>
    <col min="13826" max="13826" width="18.109375" style="7" customWidth="1"/>
    <col min="13827" max="13830" width="14.44140625" style="7" customWidth="1"/>
    <col min="13831" max="13831" width="13.44140625" style="7" customWidth="1"/>
    <col min="13832" max="13832" width="14.44140625" style="7" customWidth="1"/>
    <col min="13833" max="13834" width="12" style="7" bestFit="1" customWidth="1"/>
    <col min="13835" max="14080" width="11.5546875" style="7"/>
    <col min="14081" max="14081" width="45" style="7" customWidth="1"/>
    <col min="14082" max="14082" width="18.109375" style="7" customWidth="1"/>
    <col min="14083" max="14086" width="14.44140625" style="7" customWidth="1"/>
    <col min="14087" max="14087" width="13.44140625" style="7" customWidth="1"/>
    <col min="14088" max="14088" width="14.44140625" style="7" customWidth="1"/>
    <col min="14089" max="14090" width="12" style="7" bestFit="1" customWidth="1"/>
    <col min="14091" max="14336" width="11.5546875" style="7"/>
    <col min="14337" max="14337" width="45" style="7" customWidth="1"/>
    <col min="14338" max="14338" width="18.109375" style="7" customWidth="1"/>
    <col min="14339" max="14342" width="14.44140625" style="7" customWidth="1"/>
    <col min="14343" max="14343" width="13.44140625" style="7" customWidth="1"/>
    <col min="14344" max="14344" width="14.44140625" style="7" customWidth="1"/>
    <col min="14345" max="14346" width="12" style="7" bestFit="1" customWidth="1"/>
    <col min="14347" max="14592" width="11.5546875" style="7"/>
    <col min="14593" max="14593" width="45" style="7" customWidth="1"/>
    <col min="14594" max="14594" width="18.109375" style="7" customWidth="1"/>
    <col min="14595" max="14598" width="14.44140625" style="7" customWidth="1"/>
    <col min="14599" max="14599" width="13.44140625" style="7" customWidth="1"/>
    <col min="14600" max="14600" width="14.44140625" style="7" customWidth="1"/>
    <col min="14601" max="14602" width="12" style="7" bestFit="1" customWidth="1"/>
    <col min="14603" max="14848" width="11.5546875" style="7"/>
    <col min="14849" max="14849" width="45" style="7" customWidth="1"/>
    <col min="14850" max="14850" width="18.109375" style="7" customWidth="1"/>
    <col min="14851" max="14854" width="14.44140625" style="7" customWidth="1"/>
    <col min="14855" max="14855" width="13.44140625" style="7" customWidth="1"/>
    <col min="14856" max="14856" width="14.44140625" style="7" customWidth="1"/>
    <col min="14857" max="14858" width="12" style="7" bestFit="1" customWidth="1"/>
    <col min="14859" max="15104" width="11.5546875" style="7"/>
    <col min="15105" max="15105" width="45" style="7" customWidth="1"/>
    <col min="15106" max="15106" width="18.109375" style="7" customWidth="1"/>
    <col min="15107" max="15110" width="14.44140625" style="7" customWidth="1"/>
    <col min="15111" max="15111" width="13.44140625" style="7" customWidth="1"/>
    <col min="15112" max="15112" width="14.44140625" style="7" customWidth="1"/>
    <col min="15113" max="15114" width="12" style="7" bestFit="1" customWidth="1"/>
    <col min="15115" max="15360" width="11.5546875" style="7"/>
    <col min="15361" max="15361" width="45" style="7" customWidth="1"/>
    <col min="15362" max="15362" width="18.109375" style="7" customWidth="1"/>
    <col min="15363" max="15366" width="14.44140625" style="7" customWidth="1"/>
    <col min="15367" max="15367" width="13.44140625" style="7" customWidth="1"/>
    <col min="15368" max="15368" width="14.44140625" style="7" customWidth="1"/>
    <col min="15369" max="15370" width="12" style="7" bestFit="1" customWidth="1"/>
    <col min="15371" max="15616" width="11.5546875" style="7"/>
    <col min="15617" max="15617" width="45" style="7" customWidth="1"/>
    <col min="15618" max="15618" width="18.109375" style="7" customWidth="1"/>
    <col min="15619" max="15622" width="14.44140625" style="7" customWidth="1"/>
    <col min="15623" max="15623" width="13.44140625" style="7" customWidth="1"/>
    <col min="15624" max="15624" width="14.44140625" style="7" customWidth="1"/>
    <col min="15625" max="15626" width="12" style="7" bestFit="1" customWidth="1"/>
    <col min="15627" max="15872" width="11.5546875" style="7"/>
    <col min="15873" max="15873" width="45" style="7" customWidth="1"/>
    <col min="15874" max="15874" width="18.109375" style="7" customWidth="1"/>
    <col min="15875" max="15878" width="14.44140625" style="7" customWidth="1"/>
    <col min="15879" max="15879" width="13.44140625" style="7" customWidth="1"/>
    <col min="15880" max="15880" width="14.44140625" style="7" customWidth="1"/>
    <col min="15881" max="15882" width="12" style="7" bestFit="1" customWidth="1"/>
    <col min="15883" max="16128" width="11.5546875" style="7"/>
    <col min="16129" max="16129" width="45" style="7" customWidth="1"/>
    <col min="16130" max="16130" width="18.109375" style="7" customWidth="1"/>
    <col min="16131" max="16134" width="14.44140625" style="7" customWidth="1"/>
    <col min="16135" max="16135" width="13.44140625" style="7" customWidth="1"/>
    <col min="16136" max="16136" width="14.44140625" style="7" customWidth="1"/>
    <col min="16137" max="16138" width="12" style="7" bestFit="1" customWidth="1"/>
    <col min="16139" max="16384" width="11.5546875" style="7"/>
  </cols>
  <sheetData>
    <row r="1" spans="1:13" s="378" customFormat="1" ht="18" customHeight="1">
      <c r="A1" s="1440" t="s">
        <v>1210</v>
      </c>
      <c r="B1" s="275"/>
      <c r="C1" s="275"/>
      <c r="D1" s="275"/>
      <c r="E1" s="275"/>
      <c r="F1" s="275"/>
      <c r="G1" s="275"/>
      <c r="H1" s="275"/>
    </row>
    <row r="2" spans="1:13" s="41" customFormat="1" ht="24" customHeight="1">
      <c r="A2" s="167" t="s">
        <v>1040</v>
      </c>
      <c r="B2" s="167"/>
      <c r="C2" s="167"/>
      <c r="D2" s="167"/>
      <c r="E2" s="167"/>
      <c r="F2" s="167"/>
      <c r="G2" s="167"/>
      <c r="H2" s="167"/>
    </row>
    <row r="3" spans="1:13" s="616" customFormat="1" ht="18" customHeight="1">
      <c r="A3" s="169">
        <v>46142</v>
      </c>
      <c r="B3" s="169"/>
      <c r="C3" s="169"/>
      <c r="D3" s="169"/>
      <c r="E3" s="169"/>
      <c r="F3" s="169"/>
      <c r="G3" s="169"/>
      <c r="H3" s="169"/>
    </row>
    <row r="4" spans="1:13" s="384" customFormat="1" ht="18" customHeight="1">
      <c r="A4" s="170" t="s">
        <v>125</v>
      </c>
      <c r="B4" s="170"/>
      <c r="C4" s="170"/>
      <c r="D4" s="170"/>
      <c r="E4" s="170"/>
      <c r="F4" s="170"/>
      <c r="G4" s="170"/>
      <c r="H4" s="170"/>
    </row>
    <row r="5" spans="1:13" ht="13.8" thickBot="1"/>
    <row r="6" spans="1:13" ht="28.5" customHeight="1">
      <c r="A6" s="175" t="s">
        <v>1</v>
      </c>
      <c r="B6" s="175" t="s">
        <v>1041</v>
      </c>
      <c r="C6" s="175"/>
      <c r="D6" s="47" t="s">
        <v>1042</v>
      </c>
      <c r="E6" s="47" t="s">
        <v>1043</v>
      </c>
      <c r="F6" s="47" t="s">
        <v>1044</v>
      </c>
      <c r="G6" s="47" t="s">
        <v>1045</v>
      </c>
      <c r="H6" s="46" t="s">
        <v>1046</v>
      </c>
      <c r="M6" s="36"/>
    </row>
    <row r="7" spans="1:13" ht="30.45" customHeight="1">
      <c r="A7" s="702"/>
      <c r="B7" s="676" t="s">
        <v>680</v>
      </c>
      <c r="C7" s="676" t="s">
        <v>681</v>
      </c>
      <c r="D7" s="50"/>
      <c r="E7" s="50"/>
      <c r="F7" s="50"/>
      <c r="G7" s="50" t="s">
        <v>1047</v>
      </c>
      <c r="H7" s="618"/>
    </row>
    <row r="8" spans="1:13" ht="7.5" customHeight="1">
      <c r="A8" s="18"/>
      <c r="B8" s="18"/>
      <c r="C8" s="18"/>
      <c r="D8" s="18"/>
      <c r="E8" s="18"/>
      <c r="F8" s="18"/>
      <c r="G8" s="18"/>
      <c r="H8" s="19"/>
    </row>
    <row r="9" spans="1:13" s="24" customFormat="1" ht="20.100000000000001" customHeight="1">
      <c r="A9" s="290" t="s">
        <v>29</v>
      </c>
      <c r="B9" s="1153">
        <v>81318105.692000002</v>
      </c>
      <c r="C9" s="1153">
        <v>0</v>
      </c>
      <c r="D9" s="1153">
        <v>0</v>
      </c>
      <c r="E9" s="1153">
        <v>1516277.662</v>
      </c>
      <c r="F9" s="1153">
        <v>583618.43400000001</v>
      </c>
      <c r="G9" s="1153">
        <v>1799128.4269999999</v>
      </c>
      <c r="H9" s="1154">
        <v>85217130.215000004</v>
      </c>
      <c r="I9" s="1155"/>
      <c r="J9" s="1155"/>
    </row>
    <row r="10" spans="1:13" s="24" customFormat="1" ht="20.100000000000001" customHeight="1">
      <c r="A10" s="290" t="s">
        <v>30</v>
      </c>
      <c r="B10" s="1153">
        <v>941368.12199999997</v>
      </c>
      <c r="C10" s="1153">
        <v>735115.80700000003</v>
      </c>
      <c r="D10" s="1153">
        <v>0</v>
      </c>
      <c r="E10" s="1153">
        <v>53214.603000000003</v>
      </c>
      <c r="F10" s="1153">
        <v>24722.902999999998</v>
      </c>
      <c r="G10" s="1153">
        <v>49448.213000000003</v>
      </c>
      <c r="H10" s="1154">
        <v>1803869.648</v>
      </c>
      <c r="I10" s="1155"/>
      <c r="J10" s="1155"/>
    </row>
    <row r="11" spans="1:13" s="24" customFormat="1" ht="20.100000000000001" customHeight="1">
      <c r="A11" s="290" t="s">
        <v>31</v>
      </c>
      <c r="B11" s="1153">
        <v>11978192.145</v>
      </c>
      <c r="C11" s="1153">
        <v>114304405.153</v>
      </c>
      <c r="D11" s="1153">
        <v>0</v>
      </c>
      <c r="E11" s="1153">
        <v>1728363.14</v>
      </c>
      <c r="F11" s="1153">
        <v>1349706.5079999999</v>
      </c>
      <c r="G11" s="1153">
        <v>2217525.6519999998</v>
      </c>
      <c r="H11" s="1154">
        <v>131578192.59799999</v>
      </c>
      <c r="I11" s="1155"/>
      <c r="J11" s="1155"/>
    </row>
    <row r="12" spans="1:13" s="24" customFormat="1" ht="20.100000000000001" customHeight="1">
      <c r="A12" s="290" t="s">
        <v>32</v>
      </c>
      <c r="B12" s="1153">
        <v>2411895.75</v>
      </c>
      <c r="C12" s="1153">
        <v>4079032.1549999998</v>
      </c>
      <c r="D12" s="1153">
        <v>0</v>
      </c>
      <c r="E12" s="1153">
        <v>154658.01300000001</v>
      </c>
      <c r="F12" s="1153">
        <v>134223.90700000001</v>
      </c>
      <c r="G12" s="1153">
        <v>198453.39499999999</v>
      </c>
      <c r="H12" s="1156">
        <v>6978263.2199999988</v>
      </c>
      <c r="I12" s="1155"/>
      <c r="J12" s="1155"/>
    </row>
    <row r="13" spans="1:13" s="24" customFormat="1" ht="20.100000000000001" customHeight="1">
      <c r="A13" s="290" t="s">
        <v>33</v>
      </c>
      <c r="B13" s="1153">
        <v>8300751.6799999997</v>
      </c>
      <c r="C13" s="1153">
        <v>6072281.7120000003</v>
      </c>
      <c r="D13" s="1153">
        <v>0</v>
      </c>
      <c r="E13" s="1153">
        <v>205117.372</v>
      </c>
      <c r="F13" s="1153">
        <v>90242.114000000001</v>
      </c>
      <c r="G13" s="1153">
        <v>408361.06699999998</v>
      </c>
      <c r="H13" s="1154">
        <v>15076753.945</v>
      </c>
      <c r="I13" s="1155"/>
      <c r="J13" s="1155"/>
    </row>
    <row r="14" spans="1:13" s="24" customFormat="1" ht="20.100000000000001" customHeight="1">
      <c r="A14" s="290" t="s">
        <v>117</v>
      </c>
      <c r="B14" s="1153">
        <v>12929761.454</v>
      </c>
      <c r="C14" s="1153">
        <v>33470359.649999999</v>
      </c>
      <c r="D14" s="1153">
        <v>0</v>
      </c>
      <c r="E14" s="1153">
        <v>2082107.341</v>
      </c>
      <c r="F14" s="1153">
        <v>568960.56099999999</v>
      </c>
      <c r="G14" s="1153">
        <v>1281302.27</v>
      </c>
      <c r="H14" s="1154">
        <v>50332491.276000001</v>
      </c>
      <c r="I14" s="1155"/>
      <c r="J14" s="1155"/>
    </row>
    <row r="15" spans="1:13" s="24" customFormat="1" ht="20.100000000000001" customHeight="1">
      <c r="A15" s="290" t="s">
        <v>35</v>
      </c>
      <c r="B15" s="1153">
        <v>1264685.79</v>
      </c>
      <c r="C15" s="1153">
        <v>66782.361000000004</v>
      </c>
      <c r="D15" s="1153">
        <v>0</v>
      </c>
      <c r="E15" s="1153">
        <v>0</v>
      </c>
      <c r="F15" s="1153">
        <v>0</v>
      </c>
      <c r="G15" s="1153">
        <v>0</v>
      </c>
      <c r="H15" s="1154">
        <v>1331468.1510000001</v>
      </c>
      <c r="I15" s="1155"/>
      <c r="J15" s="1155"/>
    </row>
    <row r="16" spans="1:13" s="24" customFormat="1" ht="20.100000000000001" customHeight="1">
      <c r="A16" s="290" t="s">
        <v>36</v>
      </c>
      <c r="B16" s="1153">
        <v>8426675.2650000006</v>
      </c>
      <c r="C16" s="1153">
        <v>41218437.794</v>
      </c>
      <c r="D16" s="1153">
        <v>0</v>
      </c>
      <c r="E16" s="1153">
        <v>451585.07799999998</v>
      </c>
      <c r="F16" s="1153">
        <v>636706.54700000002</v>
      </c>
      <c r="G16" s="1153">
        <v>511323.73700000002</v>
      </c>
      <c r="H16" s="1156">
        <v>51244728.421000004</v>
      </c>
      <c r="I16" s="1155"/>
      <c r="J16" s="1155"/>
    </row>
    <row r="17" spans="1:10" s="24" customFormat="1" ht="20.100000000000001" customHeight="1">
      <c r="A17" s="290" t="s">
        <v>37</v>
      </c>
      <c r="B17" s="1153">
        <v>2576027.6150000002</v>
      </c>
      <c r="C17" s="1153">
        <v>10844066.426000001</v>
      </c>
      <c r="D17" s="1153">
        <v>0</v>
      </c>
      <c r="E17" s="1153">
        <v>137476.136</v>
      </c>
      <c r="F17" s="1153">
        <v>492118.12</v>
      </c>
      <c r="G17" s="1153">
        <v>72480.608999999997</v>
      </c>
      <c r="H17" s="1154">
        <v>14122168.905999999</v>
      </c>
      <c r="I17" s="1155"/>
      <c r="J17" s="1155"/>
    </row>
    <row r="18" spans="1:10" s="24" customFormat="1" ht="20.100000000000001" customHeight="1">
      <c r="A18" s="290" t="s">
        <v>38</v>
      </c>
      <c r="B18" s="1153">
        <v>1262774.925</v>
      </c>
      <c r="C18" s="1153">
        <v>2976021.5630000001</v>
      </c>
      <c r="D18" s="1153">
        <v>0</v>
      </c>
      <c r="E18" s="1153">
        <v>24672.07</v>
      </c>
      <c r="F18" s="1153">
        <v>19085.111000000001</v>
      </c>
      <c r="G18" s="1153">
        <v>69557.115999999995</v>
      </c>
      <c r="H18" s="1154">
        <v>4352110.7850000001</v>
      </c>
      <c r="I18" s="1155"/>
      <c r="J18" s="1155"/>
    </row>
    <row r="19" spans="1:10" s="24" customFormat="1" ht="20.100000000000001" customHeight="1">
      <c r="A19" s="26" t="s">
        <v>39</v>
      </c>
      <c r="B19" s="1153">
        <v>0</v>
      </c>
      <c r="C19" s="1153">
        <v>3657510.1749999998</v>
      </c>
      <c r="D19" s="1153">
        <v>0</v>
      </c>
      <c r="E19" s="1153">
        <v>38985.546000000002</v>
      </c>
      <c r="F19" s="1153">
        <v>85423.83</v>
      </c>
      <c r="G19" s="1153">
        <v>5579.1779999999999</v>
      </c>
      <c r="H19" s="1154">
        <v>3787498.7289999998</v>
      </c>
      <c r="I19" s="1155"/>
      <c r="J19" s="1155"/>
    </row>
    <row r="20" spans="1:10" s="24" customFormat="1" ht="20.100000000000001" customHeight="1">
      <c r="A20" s="26" t="s">
        <v>118</v>
      </c>
      <c r="B20" s="1153">
        <v>2783359.49</v>
      </c>
      <c r="C20" s="1153">
        <v>2451202.2340000002</v>
      </c>
      <c r="D20" s="1153">
        <v>0</v>
      </c>
      <c r="E20" s="1153">
        <v>142670.239</v>
      </c>
      <c r="F20" s="1153">
        <v>119700.007</v>
      </c>
      <c r="G20" s="1153">
        <v>29725.865000000002</v>
      </c>
      <c r="H20" s="1154">
        <v>5526657.8350000009</v>
      </c>
      <c r="I20" s="1155"/>
      <c r="J20" s="1155"/>
    </row>
    <row r="21" spans="1:10" s="24" customFormat="1" ht="20.100000000000001" customHeight="1">
      <c r="A21" s="26" t="s">
        <v>154</v>
      </c>
      <c r="B21" s="1153">
        <v>871315.64099999995</v>
      </c>
      <c r="C21" s="1153">
        <v>552212.35699999996</v>
      </c>
      <c r="D21" s="1153">
        <v>0</v>
      </c>
      <c r="E21" s="1153">
        <v>26091.243999999999</v>
      </c>
      <c r="F21" s="1153">
        <v>41476.603000000003</v>
      </c>
      <c r="G21" s="1153">
        <v>641.63199999999995</v>
      </c>
      <c r="H21" s="1156">
        <v>1491737.4769999997</v>
      </c>
      <c r="I21" s="1155"/>
      <c r="J21" s="1155"/>
    </row>
    <row r="22" spans="1:10" s="24" customFormat="1" ht="20.100000000000001" customHeight="1">
      <c r="A22" s="27" t="s">
        <v>42</v>
      </c>
      <c r="B22" s="1153">
        <v>115066.93399999999</v>
      </c>
      <c r="C22" s="1153">
        <v>880573.17099999997</v>
      </c>
      <c r="D22" s="1153">
        <v>0</v>
      </c>
      <c r="E22" s="1153">
        <v>8999.8279999999995</v>
      </c>
      <c r="F22" s="1153">
        <v>22675.572</v>
      </c>
      <c r="G22" s="1153">
        <v>4929.1840000000002</v>
      </c>
      <c r="H22" s="1154">
        <v>1032244.689</v>
      </c>
      <c r="I22" s="1155"/>
      <c r="J22" s="1155"/>
    </row>
    <row r="23" spans="1:10" s="24" customFormat="1" ht="20.100000000000001" customHeight="1">
      <c r="A23" s="26" t="s">
        <v>43</v>
      </c>
      <c r="B23" s="1153">
        <v>430873.53100000002</v>
      </c>
      <c r="C23" s="1153">
        <v>655467.549</v>
      </c>
      <c r="D23" s="1153">
        <v>0</v>
      </c>
      <c r="E23" s="1153">
        <v>0</v>
      </c>
      <c r="F23" s="1153">
        <v>1514.165</v>
      </c>
      <c r="G23" s="1153">
        <v>12652.432000000001</v>
      </c>
      <c r="H23" s="1154">
        <v>1100507.6770000001</v>
      </c>
      <c r="I23" s="1155"/>
      <c r="J23" s="1155"/>
    </row>
    <row r="24" spans="1:10" s="24" customFormat="1" ht="20.100000000000001" customHeight="1">
      <c r="A24" s="26" t="s">
        <v>44</v>
      </c>
      <c r="B24" s="1153">
        <v>66102</v>
      </c>
      <c r="C24" s="1153">
        <v>96332.96</v>
      </c>
      <c r="D24" s="1153">
        <v>0</v>
      </c>
      <c r="E24" s="1153">
        <v>0</v>
      </c>
      <c r="F24" s="1153">
        <v>0</v>
      </c>
      <c r="G24" s="1153">
        <v>0</v>
      </c>
      <c r="H24" s="1154">
        <v>162434.96000000002</v>
      </c>
      <c r="I24" s="1155"/>
      <c r="J24" s="1155"/>
    </row>
    <row r="25" spans="1:10" s="24" customFormat="1" ht="20.100000000000001" customHeight="1">
      <c r="A25" s="26" t="s">
        <v>45</v>
      </c>
      <c r="B25" s="1153">
        <v>601943.321</v>
      </c>
      <c r="C25" s="1153">
        <v>1770217.2549999999</v>
      </c>
      <c r="D25" s="1153">
        <v>0</v>
      </c>
      <c r="E25" s="1153">
        <v>0</v>
      </c>
      <c r="F25" s="1153">
        <v>16387.285</v>
      </c>
      <c r="G25" s="1153">
        <v>0</v>
      </c>
      <c r="H25" s="1154">
        <v>2388547.861</v>
      </c>
      <c r="I25" s="1155"/>
      <c r="J25" s="1155"/>
    </row>
    <row r="26" spans="1:10" s="24" customFormat="1" ht="20.100000000000001" customHeight="1">
      <c r="A26" s="26" t="s">
        <v>46</v>
      </c>
      <c r="B26" s="1153">
        <v>1360606.335</v>
      </c>
      <c r="C26" s="1153">
        <v>3275615.51</v>
      </c>
      <c r="D26" s="1153">
        <v>0</v>
      </c>
      <c r="E26" s="1153">
        <v>5780.5309999999999</v>
      </c>
      <c r="F26" s="1153">
        <v>171846.655</v>
      </c>
      <c r="G26" s="1153">
        <v>45300.803999999996</v>
      </c>
      <c r="H26" s="1154">
        <v>4859149.835</v>
      </c>
      <c r="I26" s="1155"/>
      <c r="J26" s="1155"/>
    </row>
    <row r="27" spans="1:10" s="24" customFormat="1" ht="20.100000000000001" customHeight="1">
      <c r="A27" s="26" t="s">
        <v>47</v>
      </c>
      <c r="B27" s="1153">
        <v>171199.72200000001</v>
      </c>
      <c r="C27" s="1153">
        <v>2115639.4780000001</v>
      </c>
      <c r="D27" s="1153">
        <v>0</v>
      </c>
      <c r="E27" s="1153">
        <v>135445.94899999999</v>
      </c>
      <c r="F27" s="1153">
        <v>76925.012000000002</v>
      </c>
      <c r="G27" s="1153">
        <v>1122.7329999999999</v>
      </c>
      <c r="H27" s="1154">
        <v>2500332.8940000003</v>
      </c>
      <c r="I27" s="1155"/>
      <c r="J27" s="1155"/>
    </row>
    <row r="28" spans="1:10" s="19" customFormat="1" ht="26.4" customHeight="1" thickBot="1">
      <c r="A28" s="365" t="s">
        <v>48</v>
      </c>
      <c r="B28" s="1157">
        <v>137810705.41199997</v>
      </c>
      <c r="C28" s="1157">
        <v>229221273.31</v>
      </c>
      <c r="D28" s="1157">
        <v>0</v>
      </c>
      <c r="E28" s="1157">
        <v>6711444.7520000003</v>
      </c>
      <c r="F28" s="1157">
        <v>4435333.3340000017</v>
      </c>
      <c r="G28" s="1157">
        <v>6707532.3139999993</v>
      </c>
      <c r="H28" s="1157">
        <v>384886289.12199998</v>
      </c>
      <c r="I28" s="1158"/>
      <c r="J28" s="1159"/>
    </row>
    <row r="29" spans="1:10" ht="8.4" customHeight="1">
      <c r="B29" s="420"/>
      <c r="C29" s="420"/>
      <c r="D29" s="420"/>
      <c r="E29" s="420"/>
      <c r="F29" s="420"/>
      <c r="G29" s="420"/>
      <c r="H29" s="420"/>
    </row>
    <row r="30" spans="1:10">
      <c r="A30" s="30" t="s">
        <v>1048</v>
      </c>
    </row>
    <row r="31" spans="1:10">
      <c r="A31" s="1108"/>
      <c r="B31" s="18"/>
      <c r="C31" s="18"/>
      <c r="D31" s="18"/>
      <c r="E31" s="18"/>
      <c r="F31" s="18"/>
      <c r="G31" s="18"/>
      <c r="H31" s="18"/>
      <c r="I31" s="18"/>
    </row>
    <row r="32" spans="1:10">
      <c r="A32" s="1108"/>
      <c r="B32" s="887"/>
      <c r="C32" s="887"/>
      <c r="D32" s="875"/>
      <c r="E32" s="887"/>
      <c r="F32" s="887"/>
      <c r="G32" s="887"/>
      <c r="H32" s="875"/>
      <c r="I32" s="887"/>
    </row>
    <row r="33" spans="1:1">
      <c r="A33" s="1108"/>
    </row>
    <row r="34" spans="1:1">
      <c r="A34" s="24"/>
    </row>
  </sheetData>
  <mergeCells count="7">
    <mergeCell ref="H6:H7"/>
    <mergeCell ref="A6:A7"/>
    <mergeCell ref="B6:C6"/>
    <mergeCell ref="D6:D7"/>
    <mergeCell ref="E6:E7"/>
    <mergeCell ref="F6:F7"/>
    <mergeCell ref="G6:G7"/>
  </mergeCells>
  <hyperlinks>
    <hyperlink ref="A1" location="Índice!A1" display="Volver al Índice" xr:uid="{1616DC3E-7263-4673-A184-9F154E727565}"/>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C4CAF-D63F-40F1-8C2D-5C93DEE8CB1E}">
  <dimension ref="A1:AG46"/>
  <sheetViews>
    <sheetView showGridLines="0" zoomScale="90" zoomScaleNormal="90" workbookViewId="0"/>
  </sheetViews>
  <sheetFormatPr baseColWidth="10" defaultColWidth="13.88671875" defaultRowHeight="13.8"/>
  <cols>
    <col min="1" max="1" width="25.109375" style="268" customWidth="1"/>
    <col min="2" max="4" width="8.44140625" style="268" customWidth="1"/>
    <col min="5" max="5" width="0.44140625" style="268" customWidth="1"/>
    <col min="6" max="8" width="8.44140625" style="268" customWidth="1"/>
    <col min="9" max="9" width="0.44140625" style="268" customWidth="1"/>
    <col min="10" max="12" width="8.44140625" style="268" customWidth="1"/>
    <col min="13" max="13" width="0.44140625" style="268" customWidth="1"/>
    <col min="14" max="16" width="8.44140625" style="268" customWidth="1"/>
    <col min="17" max="17" width="0.44140625" style="268" customWidth="1"/>
    <col min="18" max="20" width="8.44140625" style="268" customWidth="1"/>
    <col min="21" max="21" width="0.44140625" style="268" customWidth="1"/>
    <col min="22" max="22" width="10.44140625" style="268" bestFit="1" customWidth="1"/>
    <col min="23" max="23" width="9.88671875" style="268" bestFit="1" customWidth="1"/>
    <col min="24" max="24" width="8.44140625" style="268" bestFit="1" customWidth="1"/>
    <col min="25" max="27" width="8.44140625" style="268" customWidth="1"/>
    <col min="28" max="28" width="0.44140625" style="268" customWidth="1"/>
    <col min="29" max="31" width="8.44140625" style="268" customWidth="1"/>
    <col min="32" max="32" width="0.44140625" style="268" customWidth="1"/>
    <col min="33" max="33" width="10.88671875" style="268" customWidth="1"/>
    <col min="34" max="256" width="13.88671875" style="268"/>
    <col min="257" max="257" width="25.109375" style="268" customWidth="1"/>
    <col min="258" max="260" width="8.44140625" style="268" customWidth="1"/>
    <col min="261" max="261" width="0.44140625" style="268" customWidth="1"/>
    <col min="262" max="264" width="8.44140625" style="268" customWidth="1"/>
    <col min="265" max="265" width="0.44140625" style="268" customWidth="1"/>
    <col min="266" max="268" width="8.44140625" style="268" customWidth="1"/>
    <col min="269" max="269" width="0.44140625" style="268" customWidth="1"/>
    <col min="270" max="272" width="8.44140625" style="268" customWidth="1"/>
    <col min="273" max="273" width="0.44140625" style="268" customWidth="1"/>
    <col min="274" max="276" width="8.44140625" style="268" customWidth="1"/>
    <col min="277" max="277" width="0.44140625" style="268" customWidth="1"/>
    <col min="278" max="278" width="10.44140625" style="268" bestFit="1" customWidth="1"/>
    <col min="279" max="279" width="9.88671875" style="268" bestFit="1" customWidth="1"/>
    <col min="280" max="280" width="8.44140625" style="268" bestFit="1" customWidth="1"/>
    <col min="281" max="283" width="8.44140625" style="268" customWidth="1"/>
    <col min="284" max="284" width="0.44140625" style="268" customWidth="1"/>
    <col min="285" max="287" width="8.44140625" style="268" customWidth="1"/>
    <col min="288" max="288" width="0.44140625" style="268" customWidth="1"/>
    <col min="289" max="289" width="10.88671875" style="268" customWidth="1"/>
    <col min="290" max="512" width="13.88671875" style="268"/>
    <col min="513" max="513" width="25.109375" style="268" customWidth="1"/>
    <col min="514" max="516" width="8.44140625" style="268" customWidth="1"/>
    <col min="517" max="517" width="0.44140625" style="268" customWidth="1"/>
    <col min="518" max="520" width="8.44140625" style="268" customWidth="1"/>
    <col min="521" max="521" width="0.44140625" style="268" customWidth="1"/>
    <col min="522" max="524" width="8.44140625" style="268" customWidth="1"/>
    <col min="525" max="525" width="0.44140625" style="268" customWidth="1"/>
    <col min="526" max="528" width="8.44140625" style="268" customWidth="1"/>
    <col min="529" max="529" width="0.44140625" style="268" customWidth="1"/>
    <col min="530" max="532" width="8.44140625" style="268" customWidth="1"/>
    <col min="533" max="533" width="0.44140625" style="268" customWidth="1"/>
    <col min="534" max="534" width="10.44140625" style="268" bestFit="1" customWidth="1"/>
    <col min="535" max="535" width="9.88671875" style="268" bestFit="1" customWidth="1"/>
    <col min="536" max="536" width="8.44140625" style="268" bestFit="1" customWidth="1"/>
    <col min="537" max="539" width="8.44140625" style="268" customWidth="1"/>
    <col min="540" max="540" width="0.44140625" style="268" customWidth="1"/>
    <col min="541" max="543" width="8.44140625" style="268" customWidth="1"/>
    <col min="544" max="544" width="0.44140625" style="268" customWidth="1"/>
    <col min="545" max="545" width="10.88671875" style="268" customWidth="1"/>
    <col min="546" max="768" width="13.88671875" style="268"/>
    <col min="769" max="769" width="25.109375" style="268" customWidth="1"/>
    <col min="770" max="772" width="8.44140625" style="268" customWidth="1"/>
    <col min="773" max="773" width="0.44140625" style="268" customWidth="1"/>
    <col min="774" max="776" width="8.44140625" style="268" customWidth="1"/>
    <col min="777" max="777" width="0.44140625" style="268" customWidth="1"/>
    <col min="778" max="780" width="8.44140625" style="268" customWidth="1"/>
    <col min="781" max="781" width="0.44140625" style="268" customWidth="1"/>
    <col min="782" max="784" width="8.44140625" style="268" customWidth="1"/>
    <col min="785" max="785" width="0.44140625" style="268" customWidth="1"/>
    <col min="786" max="788" width="8.44140625" style="268" customWidth="1"/>
    <col min="789" max="789" width="0.44140625" style="268" customWidth="1"/>
    <col min="790" max="790" width="10.44140625" style="268" bestFit="1" customWidth="1"/>
    <col min="791" max="791" width="9.88671875" style="268" bestFit="1" customWidth="1"/>
    <col min="792" max="792" width="8.44140625" style="268" bestFit="1" customWidth="1"/>
    <col min="793" max="795" width="8.44140625" style="268" customWidth="1"/>
    <col min="796" max="796" width="0.44140625" style="268" customWidth="1"/>
    <col min="797" max="799" width="8.44140625" style="268" customWidth="1"/>
    <col min="800" max="800" width="0.44140625" style="268" customWidth="1"/>
    <col min="801" max="801" width="10.88671875" style="268" customWidth="1"/>
    <col min="802" max="1024" width="13.88671875" style="268"/>
    <col min="1025" max="1025" width="25.109375" style="268" customWidth="1"/>
    <col min="1026" max="1028" width="8.44140625" style="268" customWidth="1"/>
    <col min="1029" max="1029" width="0.44140625" style="268" customWidth="1"/>
    <col min="1030" max="1032" width="8.44140625" style="268" customWidth="1"/>
    <col min="1033" max="1033" width="0.44140625" style="268" customWidth="1"/>
    <col min="1034" max="1036" width="8.44140625" style="268" customWidth="1"/>
    <col min="1037" max="1037" width="0.44140625" style="268" customWidth="1"/>
    <col min="1038" max="1040" width="8.44140625" style="268" customWidth="1"/>
    <col min="1041" max="1041" width="0.44140625" style="268" customWidth="1"/>
    <col min="1042" max="1044" width="8.44140625" style="268" customWidth="1"/>
    <col min="1045" max="1045" width="0.44140625" style="268" customWidth="1"/>
    <col min="1046" max="1046" width="10.44140625" style="268" bestFit="1" customWidth="1"/>
    <col min="1047" max="1047" width="9.88671875" style="268" bestFit="1" customWidth="1"/>
    <col min="1048" max="1048" width="8.44140625" style="268" bestFit="1" customWidth="1"/>
    <col min="1049" max="1051" width="8.44140625" style="268" customWidth="1"/>
    <col min="1052" max="1052" width="0.44140625" style="268" customWidth="1"/>
    <col min="1053" max="1055" width="8.44140625" style="268" customWidth="1"/>
    <col min="1056" max="1056" width="0.44140625" style="268" customWidth="1"/>
    <col min="1057" max="1057" width="10.88671875" style="268" customWidth="1"/>
    <col min="1058" max="1280" width="13.88671875" style="268"/>
    <col min="1281" max="1281" width="25.109375" style="268" customWidth="1"/>
    <col min="1282" max="1284" width="8.44140625" style="268" customWidth="1"/>
    <col min="1285" max="1285" width="0.44140625" style="268" customWidth="1"/>
    <col min="1286" max="1288" width="8.44140625" style="268" customWidth="1"/>
    <col min="1289" max="1289" width="0.44140625" style="268" customWidth="1"/>
    <col min="1290" max="1292" width="8.44140625" style="268" customWidth="1"/>
    <col min="1293" max="1293" width="0.44140625" style="268" customWidth="1"/>
    <col min="1294" max="1296" width="8.44140625" style="268" customWidth="1"/>
    <col min="1297" max="1297" width="0.44140625" style="268" customWidth="1"/>
    <col min="1298" max="1300" width="8.44140625" style="268" customWidth="1"/>
    <col min="1301" max="1301" width="0.44140625" style="268" customWidth="1"/>
    <col min="1302" max="1302" width="10.44140625" style="268" bestFit="1" customWidth="1"/>
    <col min="1303" max="1303" width="9.88671875" style="268" bestFit="1" customWidth="1"/>
    <col min="1304" max="1304" width="8.44140625" style="268" bestFit="1" customWidth="1"/>
    <col min="1305" max="1307" width="8.44140625" style="268" customWidth="1"/>
    <col min="1308" max="1308" width="0.44140625" style="268" customWidth="1"/>
    <col min="1309" max="1311" width="8.44140625" style="268" customWidth="1"/>
    <col min="1312" max="1312" width="0.44140625" style="268" customWidth="1"/>
    <col min="1313" max="1313" width="10.88671875" style="268" customWidth="1"/>
    <col min="1314" max="1536" width="13.88671875" style="268"/>
    <col min="1537" max="1537" width="25.109375" style="268" customWidth="1"/>
    <col min="1538" max="1540" width="8.44140625" style="268" customWidth="1"/>
    <col min="1541" max="1541" width="0.44140625" style="268" customWidth="1"/>
    <col min="1542" max="1544" width="8.44140625" style="268" customWidth="1"/>
    <col min="1545" max="1545" width="0.44140625" style="268" customWidth="1"/>
    <col min="1546" max="1548" width="8.44140625" style="268" customWidth="1"/>
    <col min="1549" max="1549" width="0.44140625" style="268" customWidth="1"/>
    <col min="1550" max="1552" width="8.44140625" style="268" customWidth="1"/>
    <col min="1553" max="1553" width="0.44140625" style="268" customWidth="1"/>
    <col min="1554" max="1556" width="8.44140625" style="268" customWidth="1"/>
    <col min="1557" max="1557" width="0.44140625" style="268" customWidth="1"/>
    <col min="1558" max="1558" width="10.44140625" style="268" bestFit="1" customWidth="1"/>
    <col min="1559" max="1559" width="9.88671875" style="268" bestFit="1" customWidth="1"/>
    <col min="1560" max="1560" width="8.44140625" style="268" bestFit="1" customWidth="1"/>
    <col min="1561" max="1563" width="8.44140625" style="268" customWidth="1"/>
    <col min="1564" max="1564" width="0.44140625" style="268" customWidth="1"/>
    <col min="1565" max="1567" width="8.44140625" style="268" customWidth="1"/>
    <col min="1568" max="1568" width="0.44140625" style="268" customWidth="1"/>
    <col min="1569" max="1569" width="10.88671875" style="268" customWidth="1"/>
    <col min="1570" max="1792" width="13.88671875" style="268"/>
    <col min="1793" max="1793" width="25.109375" style="268" customWidth="1"/>
    <col min="1794" max="1796" width="8.44140625" style="268" customWidth="1"/>
    <col min="1797" max="1797" width="0.44140625" style="268" customWidth="1"/>
    <col min="1798" max="1800" width="8.44140625" style="268" customWidth="1"/>
    <col min="1801" max="1801" width="0.44140625" style="268" customWidth="1"/>
    <col min="1802" max="1804" width="8.44140625" style="268" customWidth="1"/>
    <col min="1805" max="1805" width="0.44140625" style="268" customWidth="1"/>
    <col min="1806" max="1808" width="8.44140625" style="268" customWidth="1"/>
    <col min="1809" max="1809" width="0.44140625" style="268" customWidth="1"/>
    <col min="1810" max="1812" width="8.44140625" style="268" customWidth="1"/>
    <col min="1813" max="1813" width="0.44140625" style="268" customWidth="1"/>
    <col min="1814" max="1814" width="10.44140625" style="268" bestFit="1" customWidth="1"/>
    <col min="1815" max="1815" width="9.88671875" style="268" bestFit="1" customWidth="1"/>
    <col min="1816" max="1816" width="8.44140625" style="268" bestFit="1" customWidth="1"/>
    <col min="1817" max="1819" width="8.44140625" style="268" customWidth="1"/>
    <col min="1820" max="1820" width="0.44140625" style="268" customWidth="1"/>
    <col min="1821" max="1823" width="8.44140625" style="268" customWidth="1"/>
    <col min="1824" max="1824" width="0.44140625" style="268" customWidth="1"/>
    <col min="1825" max="1825" width="10.88671875" style="268" customWidth="1"/>
    <col min="1826" max="2048" width="13.88671875" style="268"/>
    <col min="2049" max="2049" width="25.109375" style="268" customWidth="1"/>
    <col min="2050" max="2052" width="8.44140625" style="268" customWidth="1"/>
    <col min="2053" max="2053" width="0.44140625" style="268" customWidth="1"/>
    <col min="2054" max="2056" width="8.44140625" style="268" customWidth="1"/>
    <col min="2057" max="2057" width="0.44140625" style="268" customWidth="1"/>
    <col min="2058" max="2060" width="8.44140625" style="268" customWidth="1"/>
    <col min="2061" max="2061" width="0.44140625" style="268" customWidth="1"/>
    <col min="2062" max="2064" width="8.44140625" style="268" customWidth="1"/>
    <col min="2065" max="2065" width="0.44140625" style="268" customWidth="1"/>
    <col min="2066" max="2068" width="8.44140625" style="268" customWidth="1"/>
    <col min="2069" max="2069" width="0.44140625" style="268" customWidth="1"/>
    <col min="2070" max="2070" width="10.44140625" style="268" bestFit="1" customWidth="1"/>
    <col min="2071" max="2071" width="9.88671875" style="268" bestFit="1" customWidth="1"/>
    <col min="2072" max="2072" width="8.44140625" style="268" bestFit="1" customWidth="1"/>
    <col min="2073" max="2075" width="8.44140625" style="268" customWidth="1"/>
    <col min="2076" max="2076" width="0.44140625" style="268" customWidth="1"/>
    <col min="2077" max="2079" width="8.44140625" style="268" customWidth="1"/>
    <col min="2080" max="2080" width="0.44140625" style="268" customWidth="1"/>
    <col min="2081" max="2081" width="10.88671875" style="268" customWidth="1"/>
    <col min="2082" max="2304" width="13.88671875" style="268"/>
    <col min="2305" max="2305" width="25.109375" style="268" customWidth="1"/>
    <col min="2306" max="2308" width="8.44140625" style="268" customWidth="1"/>
    <col min="2309" max="2309" width="0.44140625" style="268" customWidth="1"/>
    <col min="2310" max="2312" width="8.44140625" style="268" customWidth="1"/>
    <col min="2313" max="2313" width="0.44140625" style="268" customWidth="1"/>
    <col min="2314" max="2316" width="8.44140625" style="268" customWidth="1"/>
    <col min="2317" max="2317" width="0.44140625" style="268" customWidth="1"/>
    <col min="2318" max="2320" width="8.44140625" style="268" customWidth="1"/>
    <col min="2321" max="2321" width="0.44140625" style="268" customWidth="1"/>
    <col min="2322" max="2324" width="8.44140625" style="268" customWidth="1"/>
    <col min="2325" max="2325" width="0.44140625" style="268" customWidth="1"/>
    <col min="2326" max="2326" width="10.44140625" style="268" bestFit="1" customWidth="1"/>
    <col min="2327" max="2327" width="9.88671875" style="268" bestFit="1" customWidth="1"/>
    <col min="2328" max="2328" width="8.44140625" style="268" bestFit="1" customWidth="1"/>
    <col min="2329" max="2331" width="8.44140625" style="268" customWidth="1"/>
    <col min="2332" max="2332" width="0.44140625" style="268" customWidth="1"/>
    <col min="2333" max="2335" width="8.44140625" style="268" customWidth="1"/>
    <col min="2336" max="2336" width="0.44140625" style="268" customWidth="1"/>
    <col min="2337" max="2337" width="10.88671875" style="268" customWidth="1"/>
    <col min="2338" max="2560" width="13.88671875" style="268"/>
    <col min="2561" max="2561" width="25.109375" style="268" customWidth="1"/>
    <col min="2562" max="2564" width="8.44140625" style="268" customWidth="1"/>
    <col min="2565" max="2565" width="0.44140625" style="268" customWidth="1"/>
    <col min="2566" max="2568" width="8.44140625" style="268" customWidth="1"/>
    <col min="2569" max="2569" width="0.44140625" style="268" customWidth="1"/>
    <col min="2570" max="2572" width="8.44140625" style="268" customWidth="1"/>
    <col min="2573" max="2573" width="0.44140625" style="268" customWidth="1"/>
    <col min="2574" max="2576" width="8.44140625" style="268" customWidth="1"/>
    <col min="2577" max="2577" width="0.44140625" style="268" customWidth="1"/>
    <col min="2578" max="2580" width="8.44140625" style="268" customWidth="1"/>
    <col min="2581" max="2581" width="0.44140625" style="268" customWidth="1"/>
    <col min="2582" max="2582" width="10.44140625" style="268" bestFit="1" customWidth="1"/>
    <col min="2583" max="2583" width="9.88671875" style="268" bestFit="1" customWidth="1"/>
    <col min="2584" max="2584" width="8.44140625" style="268" bestFit="1" customWidth="1"/>
    <col min="2585" max="2587" width="8.44140625" style="268" customWidth="1"/>
    <col min="2588" max="2588" width="0.44140625" style="268" customWidth="1"/>
    <col min="2589" max="2591" width="8.44140625" style="268" customWidth="1"/>
    <col min="2592" max="2592" width="0.44140625" style="268" customWidth="1"/>
    <col min="2593" max="2593" width="10.88671875" style="268" customWidth="1"/>
    <col min="2594" max="2816" width="13.88671875" style="268"/>
    <col min="2817" max="2817" width="25.109375" style="268" customWidth="1"/>
    <col min="2818" max="2820" width="8.44140625" style="268" customWidth="1"/>
    <col min="2821" max="2821" width="0.44140625" style="268" customWidth="1"/>
    <col min="2822" max="2824" width="8.44140625" style="268" customWidth="1"/>
    <col min="2825" max="2825" width="0.44140625" style="268" customWidth="1"/>
    <col min="2826" max="2828" width="8.44140625" style="268" customWidth="1"/>
    <col min="2829" max="2829" width="0.44140625" style="268" customWidth="1"/>
    <col min="2830" max="2832" width="8.44140625" style="268" customWidth="1"/>
    <col min="2833" max="2833" width="0.44140625" style="268" customWidth="1"/>
    <col min="2834" max="2836" width="8.44140625" style="268" customWidth="1"/>
    <col min="2837" max="2837" width="0.44140625" style="268" customWidth="1"/>
    <col min="2838" max="2838" width="10.44140625" style="268" bestFit="1" customWidth="1"/>
    <col min="2839" max="2839" width="9.88671875" style="268" bestFit="1" customWidth="1"/>
    <col min="2840" max="2840" width="8.44140625" style="268" bestFit="1" customWidth="1"/>
    <col min="2841" max="2843" width="8.44140625" style="268" customWidth="1"/>
    <col min="2844" max="2844" width="0.44140625" style="268" customWidth="1"/>
    <col min="2845" max="2847" width="8.44140625" style="268" customWidth="1"/>
    <col min="2848" max="2848" width="0.44140625" style="268" customWidth="1"/>
    <col min="2849" max="2849" width="10.88671875" style="268" customWidth="1"/>
    <col min="2850" max="3072" width="13.88671875" style="268"/>
    <col min="3073" max="3073" width="25.109375" style="268" customWidth="1"/>
    <col min="3074" max="3076" width="8.44140625" style="268" customWidth="1"/>
    <col min="3077" max="3077" width="0.44140625" style="268" customWidth="1"/>
    <col min="3078" max="3080" width="8.44140625" style="268" customWidth="1"/>
    <col min="3081" max="3081" width="0.44140625" style="268" customWidth="1"/>
    <col min="3082" max="3084" width="8.44140625" style="268" customWidth="1"/>
    <col min="3085" max="3085" width="0.44140625" style="268" customWidth="1"/>
    <col min="3086" max="3088" width="8.44140625" style="268" customWidth="1"/>
    <col min="3089" max="3089" width="0.44140625" style="268" customWidth="1"/>
    <col min="3090" max="3092" width="8.44140625" style="268" customWidth="1"/>
    <col min="3093" max="3093" width="0.44140625" style="268" customWidth="1"/>
    <col min="3094" max="3094" width="10.44140625" style="268" bestFit="1" customWidth="1"/>
    <col min="3095" max="3095" width="9.88671875" style="268" bestFit="1" customWidth="1"/>
    <col min="3096" max="3096" width="8.44140625" style="268" bestFit="1" customWidth="1"/>
    <col min="3097" max="3099" width="8.44140625" style="268" customWidth="1"/>
    <col min="3100" max="3100" width="0.44140625" style="268" customWidth="1"/>
    <col min="3101" max="3103" width="8.44140625" style="268" customWidth="1"/>
    <col min="3104" max="3104" width="0.44140625" style="268" customWidth="1"/>
    <col min="3105" max="3105" width="10.88671875" style="268" customWidth="1"/>
    <col min="3106" max="3328" width="13.88671875" style="268"/>
    <col min="3329" max="3329" width="25.109375" style="268" customWidth="1"/>
    <col min="3330" max="3332" width="8.44140625" style="268" customWidth="1"/>
    <col min="3333" max="3333" width="0.44140625" style="268" customWidth="1"/>
    <col min="3334" max="3336" width="8.44140625" style="268" customWidth="1"/>
    <col min="3337" max="3337" width="0.44140625" style="268" customWidth="1"/>
    <col min="3338" max="3340" width="8.44140625" style="268" customWidth="1"/>
    <col min="3341" max="3341" width="0.44140625" style="268" customWidth="1"/>
    <col min="3342" max="3344" width="8.44140625" style="268" customWidth="1"/>
    <col min="3345" max="3345" width="0.44140625" style="268" customWidth="1"/>
    <col min="3346" max="3348" width="8.44140625" style="268" customWidth="1"/>
    <col min="3349" max="3349" width="0.44140625" style="268" customWidth="1"/>
    <col min="3350" max="3350" width="10.44140625" style="268" bestFit="1" customWidth="1"/>
    <col min="3351" max="3351" width="9.88671875" style="268" bestFit="1" customWidth="1"/>
    <col min="3352" max="3352" width="8.44140625" style="268" bestFit="1" customWidth="1"/>
    <col min="3353" max="3355" width="8.44140625" style="268" customWidth="1"/>
    <col min="3356" max="3356" width="0.44140625" style="268" customWidth="1"/>
    <col min="3357" max="3359" width="8.44140625" style="268" customWidth="1"/>
    <col min="3360" max="3360" width="0.44140625" style="268" customWidth="1"/>
    <col min="3361" max="3361" width="10.88671875" style="268" customWidth="1"/>
    <col min="3362" max="3584" width="13.88671875" style="268"/>
    <col min="3585" max="3585" width="25.109375" style="268" customWidth="1"/>
    <col min="3586" max="3588" width="8.44140625" style="268" customWidth="1"/>
    <col min="3589" max="3589" width="0.44140625" style="268" customWidth="1"/>
    <col min="3590" max="3592" width="8.44140625" style="268" customWidth="1"/>
    <col min="3593" max="3593" width="0.44140625" style="268" customWidth="1"/>
    <col min="3594" max="3596" width="8.44140625" style="268" customWidth="1"/>
    <col min="3597" max="3597" width="0.44140625" style="268" customWidth="1"/>
    <col min="3598" max="3600" width="8.44140625" style="268" customWidth="1"/>
    <col min="3601" max="3601" width="0.44140625" style="268" customWidth="1"/>
    <col min="3602" max="3604" width="8.44140625" style="268" customWidth="1"/>
    <col min="3605" max="3605" width="0.44140625" style="268" customWidth="1"/>
    <col min="3606" max="3606" width="10.44140625" style="268" bestFit="1" customWidth="1"/>
    <col min="3607" max="3607" width="9.88671875" style="268" bestFit="1" customWidth="1"/>
    <col min="3608" max="3608" width="8.44140625" style="268" bestFit="1" customWidth="1"/>
    <col min="3609" max="3611" width="8.44140625" style="268" customWidth="1"/>
    <col min="3612" max="3612" width="0.44140625" style="268" customWidth="1"/>
    <col min="3613" max="3615" width="8.44140625" style="268" customWidth="1"/>
    <col min="3616" max="3616" width="0.44140625" style="268" customWidth="1"/>
    <col min="3617" max="3617" width="10.88671875" style="268" customWidth="1"/>
    <col min="3618" max="3840" width="13.88671875" style="268"/>
    <col min="3841" max="3841" width="25.109375" style="268" customWidth="1"/>
    <col min="3842" max="3844" width="8.44140625" style="268" customWidth="1"/>
    <col min="3845" max="3845" width="0.44140625" style="268" customWidth="1"/>
    <col min="3846" max="3848" width="8.44140625" style="268" customWidth="1"/>
    <col min="3849" max="3849" width="0.44140625" style="268" customWidth="1"/>
    <col min="3850" max="3852" width="8.44140625" style="268" customWidth="1"/>
    <col min="3853" max="3853" width="0.44140625" style="268" customWidth="1"/>
    <col min="3854" max="3856" width="8.44140625" style="268" customWidth="1"/>
    <col min="3857" max="3857" width="0.44140625" style="268" customWidth="1"/>
    <col min="3858" max="3860" width="8.44140625" style="268" customWidth="1"/>
    <col min="3861" max="3861" width="0.44140625" style="268" customWidth="1"/>
    <col min="3862" max="3862" width="10.44140625" style="268" bestFit="1" customWidth="1"/>
    <col min="3863" max="3863" width="9.88671875" style="268" bestFit="1" customWidth="1"/>
    <col min="3864" max="3864" width="8.44140625" style="268" bestFit="1" customWidth="1"/>
    <col min="3865" max="3867" width="8.44140625" style="268" customWidth="1"/>
    <col min="3868" max="3868" width="0.44140625" style="268" customWidth="1"/>
    <col min="3869" max="3871" width="8.44140625" style="268" customWidth="1"/>
    <col min="3872" max="3872" width="0.44140625" style="268" customWidth="1"/>
    <col min="3873" max="3873" width="10.88671875" style="268" customWidth="1"/>
    <col min="3874" max="4096" width="13.88671875" style="268"/>
    <col min="4097" max="4097" width="25.109375" style="268" customWidth="1"/>
    <col min="4098" max="4100" width="8.44140625" style="268" customWidth="1"/>
    <col min="4101" max="4101" width="0.44140625" style="268" customWidth="1"/>
    <col min="4102" max="4104" width="8.44140625" style="268" customWidth="1"/>
    <col min="4105" max="4105" width="0.44140625" style="268" customWidth="1"/>
    <col min="4106" max="4108" width="8.44140625" style="268" customWidth="1"/>
    <col min="4109" max="4109" width="0.44140625" style="268" customWidth="1"/>
    <col min="4110" max="4112" width="8.44140625" style="268" customWidth="1"/>
    <col min="4113" max="4113" width="0.44140625" style="268" customWidth="1"/>
    <col min="4114" max="4116" width="8.44140625" style="268" customWidth="1"/>
    <col min="4117" max="4117" width="0.44140625" style="268" customWidth="1"/>
    <col min="4118" max="4118" width="10.44140625" style="268" bestFit="1" customWidth="1"/>
    <col min="4119" max="4119" width="9.88671875" style="268" bestFit="1" customWidth="1"/>
    <col min="4120" max="4120" width="8.44140625" style="268" bestFit="1" customWidth="1"/>
    <col min="4121" max="4123" width="8.44140625" style="268" customWidth="1"/>
    <col min="4124" max="4124" width="0.44140625" style="268" customWidth="1"/>
    <col min="4125" max="4127" width="8.44140625" style="268" customWidth="1"/>
    <col min="4128" max="4128" width="0.44140625" style="268" customWidth="1"/>
    <col min="4129" max="4129" width="10.88671875" style="268" customWidth="1"/>
    <col min="4130" max="4352" width="13.88671875" style="268"/>
    <col min="4353" max="4353" width="25.109375" style="268" customWidth="1"/>
    <col min="4354" max="4356" width="8.44140625" style="268" customWidth="1"/>
    <col min="4357" max="4357" width="0.44140625" style="268" customWidth="1"/>
    <col min="4358" max="4360" width="8.44140625" style="268" customWidth="1"/>
    <col min="4361" max="4361" width="0.44140625" style="268" customWidth="1"/>
    <col min="4362" max="4364" width="8.44140625" style="268" customWidth="1"/>
    <col min="4365" max="4365" width="0.44140625" style="268" customWidth="1"/>
    <col min="4366" max="4368" width="8.44140625" style="268" customWidth="1"/>
    <col min="4369" max="4369" width="0.44140625" style="268" customWidth="1"/>
    <col min="4370" max="4372" width="8.44140625" style="268" customWidth="1"/>
    <col min="4373" max="4373" width="0.44140625" style="268" customWidth="1"/>
    <col min="4374" max="4374" width="10.44140625" style="268" bestFit="1" customWidth="1"/>
    <col min="4375" max="4375" width="9.88671875" style="268" bestFit="1" customWidth="1"/>
    <col min="4376" max="4376" width="8.44140625" style="268" bestFit="1" customWidth="1"/>
    <col min="4377" max="4379" width="8.44140625" style="268" customWidth="1"/>
    <col min="4380" max="4380" width="0.44140625" style="268" customWidth="1"/>
    <col min="4381" max="4383" width="8.44140625" style="268" customWidth="1"/>
    <col min="4384" max="4384" width="0.44140625" style="268" customWidth="1"/>
    <col min="4385" max="4385" width="10.88671875" style="268" customWidth="1"/>
    <col min="4386" max="4608" width="13.88671875" style="268"/>
    <col min="4609" max="4609" width="25.109375" style="268" customWidth="1"/>
    <col min="4610" max="4612" width="8.44140625" style="268" customWidth="1"/>
    <col min="4613" max="4613" width="0.44140625" style="268" customWidth="1"/>
    <col min="4614" max="4616" width="8.44140625" style="268" customWidth="1"/>
    <col min="4617" max="4617" width="0.44140625" style="268" customWidth="1"/>
    <col min="4618" max="4620" width="8.44140625" style="268" customWidth="1"/>
    <col min="4621" max="4621" width="0.44140625" style="268" customWidth="1"/>
    <col min="4622" max="4624" width="8.44140625" style="268" customWidth="1"/>
    <col min="4625" max="4625" width="0.44140625" style="268" customWidth="1"/>
    <col min="4626" max="4628" width="8.44140625" style="268" customWidth="1"/>
    <col min="4629" max="4629" width="0.44140625" style="268" customWidth="1"/>
    <col min="4630" max="4630" width="10.44140625" style="268" bestFit="1" customWidth="1"/>
    <col min="4631" max="4631" width="9.88671875" style="268" bestFit="1" customWidth="1"/>
    <col min="4632" max="4632" width="8.44140625" style="268" bestFit="1" customWidth="1"/>
    <col min="4633" max="4635" width="8.44140625" style="268" customWidth="1"/>
    <col min="4636" max="4636" width="0.44140625" style="268" customWidth="1"/>
    <col min="4637" max="4639" width="8.44140625" style="268" customWidth="1"/>
    <col min="4640" max="4640" width="0.44140625" style="268" customWidth="1"/>
    <col min="4641" max="4641" width="10.88671875" style="268" customWidth="1"/>
    <col min="4642" max="4864" width="13.88671875" style="268"/>
    <col min="4865" max="4865" width="25.109375" style="268" customWidth="1"/>
    <col min="4866" max="4868" width="8.44140625" style="268" customWidth="1"/>
    <col min="4869" max="4869" width="0.44140625" style="268" customWidth="1"/>
    <col min="4870" max="4872" width="8.44140625" style="268" customWidth="1"/>
    <col min="4873" max="4873" width="0.44140625" style="268" customWidth="1"/>
    <col min="4874" max="4876" width="8.44140625" style="268" customWidth="1"/>
    <col min="4877" max="4877" width="0.44140625" style="268" customWidth="1"/>
    <col min="4878" max="4880" width="8.44140625" style="268" customWidth="1"/>
    <col min="4881" max="4881" width="0.44140625" style="268" customWidth="1"/>
    <col min="4882" max="4884" width="8.44140625" style="268" customWidth="1"/>
    <col min="4885" max="4885" width="0.44140625" style="268" customWidth="1"/>
    <col min="4886" max="4886" width="10.44140625" style="268" bestFit="1" customWidth="1"/>
    <col min="4887" max="4887" width="9.88671875" style="268" bestFit="1" customWidth="1"/>
    <col min="4888" max="4888" width="8.44140625" style="268" bestFit="1" customWidth="1"/>
    <col min="4889" max="4891" width="8.44140625" style="268" customWidth="1"/>
    <col min="4892" max="4892" width="0.44140625" style="268" customWidth="1"/>
    <col min="4893" max="4895" width="8.44140625" style="268" customWidth="1"/>
    <col min="4896" max="4896" width="0.44140625" style="268" customWidth="1"/>
    <col min="4897" max="4897" width="10.88671875" style="268" customWidth="1"/>
    <col min="4898" max="5120" width="13.88671875" style="268"/>
    <col min="5121" max="5121" width="25.109375" style="268" customWidth="1"/>
    <col min="5122" max="5124" width="8.44140625" style="268" customWidth="1"/>
    <col min="5125" max="5125" width="0.44140625" style="268" customWidth="1"/>
    <col min="5126" max="5128" width="8.44140625" style="268" customWidth="1"/>
    <col min="5129" max="5129" width="0.44140625" style="268" customWidth="1"/>
    <col min="5130" max="5132" width="8.44140625" style="268" customWidth="1"/>
    <col min="5133" max="5133" width="0.44140625" style="268" customWidth="1"/>
    <col min="5134" max="5136" width="8.44140625" style="268" customWidth="1"/>
    <col min="5137" max="5137" width="0.44140625" style="268" customWidth="1"/>
    <col min="5138" max="5140" width="8.44140625" style="268" customWidth="1"/>
    <col min="5141" max="5141" width="0.44140625" style="268" customWidth="1"/>
    <col min="5142" max="5142" width="10.44140625" style="268" bestFit="1" customWidth="1"/>
    <col min="5143" max="5143" width="9.88671875" style="268" bestFit="1" customWidth="1"/>
    <col min="5144" max="5144" width="8.44140625" style="268" bestFit="1" customWidth="1"/>
    <col min="5145" max="5147" width="8.44140625" style="268" customWidth="1"/>
    <col min="5148" max="5148" width="0.44140625" style="268" customWidth="1"/>
    <col min="5149" max="5151" width="8.44140625" style="268" customWidth="1"/>
    <col min="5152" max="5152" width="0.44140625" style="268" customWidth="1"/>
    <col min="5153" max="5153" width="10.88671875" style="268" customWidth="1"/>
    <col min="5154" max="5376" width="13.88671875" style="268"/>
    <col min="5377" max="5377" width="25.109375" style="268" customWidth="1"/>
    <col min="5378" max="5380" width="8.44140625" style="268" customWidth="1"/>
    <col min="5381" max="5381" width="0.44140625" style="268" customWidth="1"/>
    <col min="5382" max="5384" width="8.44140625" style="268" customWidth="1"/>
    <col min="5385" max="5385" width="0.44140625" style="268" customWidth="1"/>
    <col min="5386" max="5388" width="8.44140625" style="268" customWidth="1"/>
    <col min="5389" max="5389" width="0.44140625" style="268" customWidth="1"/>
    <col min="5390" max="5392" width="8.44140625" style="268" customWidth="1"/>
    <col min="5393" max="5393" width="0.44140625" style="268" customWidth="1"/>
    <col min="5394" max="5396" width="8.44140625" style="268" customWidth="1"/>
    <col min="5397" max="5397" width="0.44140625" style="268" customWidth="1"/>
    <col min="5398" max="5398" width="10.44140625" style="268" bestFit="1" customWidth="1"/>
    <col min="5399" max="5399" width="9.88671875" style="268" bestFit="1" customWidth="1"/>
    <col min="5400" max="5400" width="8.44140625" style="268" bestFit="1" customWidth="1"/>
    <col min="5401" max="5403" width="8.44140625" style="268" customWidth="1"/>
    <col min="5404" max="5404" width="0.44140625" style="268" customWidth="1"/>
    <col min="5405" max="5407" width="8.44140625" style="268" customWidth="1"/>
    <col min="5408" max="5408" width="0.44140625" style="268" customWidth="1"/>
    <col min="5409" max="5409" width="10.88671875" style="268" customWidth="1"/>
    <col min="5410" max="5632" width="13.88671875" style="268"/>
    <col min="5633" max="5633" width="25.109375" style="268" customWidth="1"/>
    <col min="5634" max="5636" width="8.44140625" style="268" customWidth="1"/>
    <col min="5637" max="5637" width="0.44140625" style="268" customWidth="1"/>
    <col min="5638" max="5640" width="8.44140625" style="268" customWidth="1"/>
    <col min="5641" max="5641" width="0.44140625" style="268" customWidth="1"/>
    <col min="5642" max="5644" width="8.44140625" style="268" customWidth="1"/>
    <col min="5645" max="5645" width="0.44140625" style="268" customWidth="1"/>
    <col min="5646" max="5648" width="8.44140625" style="268" customWidth="1"/>
    <col min="5649" max="5649" width="0.44140625" style="268" customWidth="1"/>
    <col min="5650" max="5652" width="8.44140625" style="268" customWidth="1"/>
    <col min="5653" max="5653" width="0.44140625" style="268" customWidth="1"/>
    <col min="5654" max="5654" width="10.44140625" style="268" bestFit="1" customWidth="1"/>
    <col min="5655" max="5655" width="9.88671875" style="268" bestFit="1" customWidth="1"/>
    <col min="5656" max="5656" width="8.44140625" style="268" bestFit="1" customWidth="1"/>
    <col min="5657" max="5659" width="8.44140625" style="268" customWidth="1"/>
    <col min="5660" max="5660" width="0.44140625" style="268" customWidth="1"/>
    <col min="5661" max="5663" width="8.44140625" style="268" customWidth="1"/>
    <col min="5664" max="5664" width="0.44140625" style="268" customWidth="1"/>
    <col min="5665" max="5665" width="10.88671875" style="268" customWidth="1"/>
    <col min="5666" max="5888" width="13.88671875" style="268"/>
    <col min="5889" max="5889" width="25.109375" style="268" customWidth="1"/>
    <col min="5890" max="5892" width="8.44140625" style="268" customWidth="1"/>
    <col min="5893" max="5893" width="0.44140625" style="268" customWidth="1"/>
    <col min="5894" max="5896" width="8.44140625" style="268" customWidth="1"/>
    <col min="5897" max="5897" width="0.44140625" style="268" customWidth="1"/>
    <col min="5898" max="5900" width="8.44140625" style="268" customWidth="1"/>
    <col min="5901" max="5901" width="0.44140625" style="268" customWidth="1"/>
    <col min="5902" max="5904" width="8.44140625" style="268" customWidth="1"/>
    <col min="5905" max="5905" width="0.44140625" style="268" customWidth="1"/>
    <col min="5906" max="5908" width="8.44140625" style="268" customWidth="1"/>
    <col min="5909" max="5909" width="0.44140625" style="268" customWidth="1"/>
    <col min="5910" max="5910" width="10.44140625" style="268" bestFit="1" customWidth="1"/>
    <col min="5911" max="5911" width="9.88671875" style="268" bestFit="1" customWidth="1"/>
    <col min="5912" max="5912" width="8.44140625" style="268" bestFit="1" customWidth="1"/>
    <col min="5913" max="5915" width="8.44140625" style="268" customWidth="1"/>
    <col min="5916" max="5916" width="0.44140625" style="268" customWidth="1"/>
    <col min="5917" max="5919" width="8.44140625" style="268" customWidth="1"/>
    <col min="5920" max="5920" width="0.44140625" style="268" customWidth="1"/>
    <col min="5921" max="5921" width="10.88671875" style="268" customWidth="1"/>
    <col min="5922" max="6144" width="13.88671875" style="268"/>
    <col min="6145" max="6145" width="25.109375" style="268" customWidth="1"/>
    <col min="6146" max="6148" width="8.44140625" style="268" customWidth="1"/>
    <col min="6149" max="6149" width="0.44140625" style="268" customWidth="1"/>
    <col min="6150" max="6152" width="8.44140625" style="268" customWidth="1"/>
    <col min="6153" max="6153" width="0.44140625" style="268" customWidth="1"/>
    <col min="6154" max="6156" width="8.44140625" style="268" customWidth="1"/>
    <col min="6157" max="6157" width="0.44140625" style="268" customWidth="1"/>
    <col min="6158" max="6160" width="8.44140625" style="268" customWidth="1"/>
    <col min="6161" max="6161" width="0.44140625" style="268" customWidth="1"/>
    <col min="6162" max="6164" width="8.44140625" style="268" customWidth="1"/>
    <col min="6165" max="6165" width="0.44140625" style="268" customWidth="1"/>
    <col min="6166" max="6166" width="10.44140625" style="268" bestFit="1" customWidth="1"/>
    <col min="6167" max="6167" width="9.88671875" style="268" bestFit="1" customWidth="1"/>
    <col min="6168" max="6168" width="8.44140625" style="268" bestFit="1" customWidth="1"/>
    <col min="6169" max="6171" width="8.44140625" style="268" customWidth="1"/>
    <col min="6172" max="6172" width="0.44140625" style="268" customWidth="1"/>
    <col min="6173" max="6175" width="8.44140625" style="268" customWidth="1"/>
    <col min="6176" max="6176" width="0.44140625" style="268" customWidth="1"/>
    <col min="6177" max="6177" width="10.88671875" style="268" customWidth="1"/>
    <col min="6178" max="6400" width="13.88671875" style="268"/>
    <col min="6401" max="6401" width="25.109375" style="268" customWidth="1"/>
    <col min="6402" max="6404" width="8.44140625" style="268" customWidth="1"/>
    <col min="6405" max="6405" width="0.44140625" style="268" customWidth="1"/>
    <col min="6406" max="6408" width="8.44140625" style="268" customWidth="1"/>
    <col min="6409" max="6409" width="0.44140625" style="268" customWidth="1"/>
    <col min="6410" max="6412" width="8.44140625" style="268" customWidth="1"/>
    <col min="6413" max="6413" width="0.44140625" style="268" customWidth="1"/>
    <col min="6414" max="6416" width="8.44140625" style="268" customWidth="1"/>
    <col min="6417" max="6417" width="0.44140625" style="268" customWidth="1"/>
    <col min="6418" max="6420" width="8.44140625" style="268" customWidth="1"/>
    <col min="6421" max="6421" width="0.44140625" style="268" customWidth="1"/>
    <col min="6422" max="6422" width="10.44140625" style="268" bestFit="1" customWidth="1"/>
    <col min="6423" max="6423" width="9.88671875" style="268" bestFit="1" customWidth="1"/>
    <col min="6424" max="6424" width="8.44140625" style="268" bestFit="1" customWidth="1"/>
    <col min="6425" max="6427" width="8.44140625" style="268" customWidth="1"/>
    <col min="6428" max="6428" width="0.44140625" style="268" customWidth="1"/>
    <col min="6429" max="6431" width="8.44140625" style="268" customWidth="1"/>
    <col min="6432" max="6432" width="0.44140625" style="268" customWidth="1"/>
    <col min="6433" max="6433" width="10.88671875" style="268" customWidth="1"/>
    <col min="6434" max="6656" width="13.88671875" style="268"/>
    <col min="6657" max="6657" width="25.109375" style="268" customWidth="1"/>
    <col min="6658" max="6660" width="8.44140625" style="268" customWidth="1"/>
    <col min="6661" max="6661" width="0.44140625" style="268" customWidth="1"/>
    <col min="6662" max="6664" width="8.44140625" style="268" customWidth="1"/>
    <col min="6665" max="6665" width="0.44140625" style="268" customWidth="1"/>
    <col min="6666" max="6668" width="8.44140625" style="268" customWidth="1"/>
    <col min="6669" max="6669" width="0.44140625" style="268" customWidth="1"/>
    <col min="6670" max="6672" width="8.44140625" style="268" customWidth="1"/>
    <col min="6673" max="6673" width="0.44140625" style="268" customWidth="1"/>
    <col min="6674" max="6676" width="8.44140625" style="268" customWidth="1"/>
    <col min="6677" max="6677" width="0.44140625" style="268" customWidth="1"/>
    <col min="6678" max="6678" width="10.44140625" style="268" bestFit="1" customWidth="1"/>
    <col min="6679" max="6679" width="9.88671875" style="268" bestFit="1" customWidth="1"/>
    <col min="6680" max="6680" width="8.44140625" style="268" bestFit="1" customWidth="1"/>
    <col min="6681" max="6683" width="8.44140625" style="268" customWidth="1"/>
    <col min="6684" max="6684" width="0.44140625" style="268" customWidth="1"/>
    <col min="6685" max="6687" width="8.44140625" style="268" customWidth="1"/>
    <col min="6688" max="6688" width="0.44140625" style="268" customWidth="1"/>
    <col min="6689" max="6689" width="10.88671875" style="268" customWidth="1"/>
    <col min="6690" max="6912" width="13.88671875" style="268"/>
    <col min="6913" max="6913" width="25.109375" style="268" customWidth="1"/>
    <col min="6914" max="6916" width="8.44140625" style="268" customWidth="1"/>
    <col min="6917" max="6917" width="0.44140625" style="268" customWidth="1"/>
    <col min="6918" max="6920" width="8.44140625" style="268" customWidth="1"/>
    <col min="6921" max="6921" width="0.44140625" style="268" customWidth="1"/>
    <col min="6922" max="6924" width="8.44140625" style="268" customWidth="1"/>
    <col min="6925" max="6925" width="0.44140625" style="268" customWidth="1"/>
    <col min="6926" max="6928" width="8.44140625" style="268" customWidth="1"/>
    <col min="6929" max="6929" width="0.44140625" style="268" customWidth="1"/>
    <col min="6930" max="6932" width="8.44140625" style="268" customWidth="1"/>
    <col min="6933" max="6933" width="0.44140625" style="268" customWidth="1"/>
    <col min="6934" max="6934" width="10.44140625" style="268" bestFit="1" customWidth="1"/>
    <col min="6935" max="6935" width="9.88671875" style="268" bestFit="1" customWidth="1"/>
    <col min="6936" max="6936" width="8.44140625" style="268" bestFit="1" customWidth="1"/>
    <col min="6937" max="6939" width="8.44140625" style="268" customWidth="1"/>
    <col min="6940" max="6940" width="0.44140625" style="268" customWidth="1"/>
    <col min="6941" max="6943" width="8.44140625" style="268" customWidth="1"/>
    <col min="6944" max="6944" width="0.44140625" style="268" customWidth="1"/>
    <col min="6945" max="6945" width="10.88671875" style="268" customWidth="1"/>
    <col min="6946" max="7168" width="13.88671875" style="268"/>
    <col min="7169" max="7169" width="25.109375" style="268" customWidth="1"/>
    <col min="7170" max="7172" width="8.44140625" style="268" customWidth="1"/>
    <col min="7173" max="7173" width="0.44140625" style="268" customWidth="1"/>
    <col min="7174" max="7176" width="8.44140625" style="268" customWidth="1"/>
    <col min="7177" max="7177" width="0.44140625" style="268" customWidth="1"/>
    <col min="7178" max="7180" width="8.44140625" style="268" customWidth="1"/>
    <col min="7181" max="7181" width="0.44140625" style="268" customWidth="1"/>
    <col min="7182" max="7184" width="8.44140625" style="268" customWidth="1"/>
    <col min="7185" max="7185" width="0.44140625" style="268" customWidth="1"/>
    <col min="7186" max="7188" width="8.44140625" style="268" customWidth="1"/>
    <col min="7189" max="7189" width="0.44140625" style="268" customWidth="1"/>
    <col min="7190" max="7190" width="10.44140625" style="268" bestFit="1" customWidth="1"/>
    <col min="7191" max="7191" width="9.88671875" style="268" bestFit="1" customWidth="1"/>
    <col min="7192" max="7192" width="8.44140625" style="268" bestFit="1" customWidth="1"/>
    <col min="7193" max="7195" width="8.44140625" style="268" customWidth="1"/>
    <col min="7196" max="7196" width="0.44140625" style="268" customWidth="1"/>
    <col min="7197" max="7199" width="8.44140625" style="268" customWidth="1"/>
    <col min="7200" max="7200" width="0.44140625" style="268" customWidth="1"/>
    <col min="7201" max="7201" width="10.88671875" style="268" customWidth="1"/>
    <col min="7202" max="7424" width="13.88671875" style="268"/>
    <col min="7425" max="7425" width="25.109375" style="268" customWidth="1"/>
    <col min="7426" max="7428" width="8.44140625" style="268" customWidth="1"/>
    <col min="7429" max="7429" width="0.44140625" style="268" customWidth="1"/>
    <col min="7430" max="7432" width="8.44140625" style="268" customWidth="1"/>
    <col min="7433" max="7433" width="0.44140625" style="268" customWidth="1"/>
    <col min="7434" max="7436" width="8.44140625" style="268" customWidth="1"/>
    <col min="7437" max="7437" width="0.44140625" style="268" customWidth="1"/>
    <col min="7438" max="7440" width="8.44140625" style="268" customWidth="1"/>
    <col min="7441" max="7441" width="0.44140625" style="268" customWidth="1"/>
    <col min="7442" max="7444" width="8.44140625" style="268" customWidth="1"/>
    <col min="7445" max="7445" width="0.44140625" style="268" customWidth="1"/>
    <col min="7446" max="7446" width="10.44140625" style="268" bestFit="1" customWidth="1"/>
    <col min="7447" max="7447" width="9.88671875" style="268" bestFit="1" customWidth="1"/>
    <col min="7448" max="7448" width="8.44140625" style="268" bestFit="1" customWidth="1"/>
    <col min="7449" max="7451" width="8.44140625" style="268" customWidth="1"/>
    <col min="7452" max="7452" width="0.44140625" style="268" customWidth="1"/>
    <col min="7453" max="7455" width="8.44140625" style="268" customWidth="1"/>
    <col min="7456" max="7456" width="0.44140625" style="268" customWidth="1"/>
    <col min="7457" max="7457" width="10.88671875" style="268" customWidth="1"/>
    <col min="7458" max="7680" width="13.88671875" style="268"/>
    <col min="7681" max="7681" width="25.109375" style="268" customWidth="1"/>
    <col min="7682" max="7684" width="8.44140625" style="268" customWidth="1"/>
    <col min="7685" max="7685" width="0.44140625" style="268" customWidth="1"/>
    <col min="7686" max="7688" width="8.44140625" style="268" customWidth="1"/>
    <col min="7689" max="7689" width="0.44140625" style="268" customWidth="1"/>
    <col min="7690" max="7692" width="8.44140625" style="268" customWidth="1"/>
    <col min="7693" max="7693" width="0.44140625" style="268" customWidth="1"/>
    <col min="7694" max="7696" width="8.44140625" style="268" customWidth="1"/>
    <col min="7697" max="7697" width="0.44140625" style="268" customWidth="1"/>
    <col min="7698" max="7700" width="8.44140625" style="268" customWidth="1"/>
    <col min="7701" max="7701" width="0.44140625" style="268" customWidth="1"/>
    <col min="7702" max="7702" width="10.44140625" style="268" bestFit="1" customWidth="1"/>
    <col min="7703" max="7703" width="9.88671875" style="268" bestFit="1" customWidth="1"/>
    <col min="7704" max="7704" width="8.44140625" style="268" bestFit="1" customWidth="1"/>
    <col min="7705" max="7707" width="8.44140625" style="268" customWidth="1"/>
    <col min="7708" max="7708" width="0.44140625" style="268" customWidth="1"/>
    <col min="7709" max="7711" width="8.44140625" style="268" customWidth="1"/>
    <col min="7712" max="7712" width="0.44140625" style="268" customWidth="1"/>
    <col min="7713" max="7713" width="10.88671875" style="268" customWidth="1"/>
    <col min="7714" max="7936" width="13.88671875" style="268"/>
    <col min="7937" max="7937" width="25.109375" style="268" customWidth="1"/>
    <col min="7938" max="7940" width="8.44140625" style="268" customWidth="1"/>
    <col min="7941" max="7941" width="0.44140625" style="268" customWidth="1"/>
    <col min="7942" max="7944" width="8.44140625" style="268" customWidth="1"/>
    <col min="7945" max="7945" width="0.44140625" style="268" customWidth="1"/>
    <col min="7946" max="7948" width="8.44140625" style="268" customWidth="1"/>
    <col min="7949" max="7949" width="0.44140625" style="268" customWidth="1"/>
    <col min="7950" max="7952" width="8.44140625" style="268" customWidth="1"/>
    <col min="7953" max="7953" width="0.44140625" style="268" customWidth="1"/>
    <col min="7954" max="7956" width="8.44140625" style="268" customWidth="1"/>
    <col min="7957" max="7957" width="0.44140625" style="268" customWidth="1"/>
    <col min="7958" max="7958" width="10.44140625" style="268" bestFit="1" customWidth="1"/>
    <col min="7959" max="7959" width="9.88671875" style="268" bestFit="1" customWidth="1"/>
    <col min="7960" max="7960" width="8.44140625" style="268" bestFit="1" customWidth="1"/>
    <col min="7961" max="7963" width="8.44140625" style="268" customWidth="1"/>
    <col min="7964" max="7964" width="0.44140625" style="268" customWidth="1"/>
    <col min="7965" max="7967" width="8.44140625" style="268" customWidth="1"/>
    <col min="7968" max="7968" width="0.44140625" style="268" customWidth="1"/>
    <col min="7969" max="7969" width="10.88671875" style="268" customWidth="1"/>
    <col min="7970" max="8192" width="13.88671875" style="268"/>
    <col min="8193" max="8193" width="25.109375" style="268" customWidth="1"/>
    <col min="8194" max="8196" width="8.44140625" style="268" customWidth="1"/>
    <col min="8197" max="8197" width="0.44140625" style="268" customWidth="1"/>
    <col min="8198" max="8200" width="8.44140625" style="268" customWidth="1"/>
    <col min="8201" max="8201" width="0.44140625" style="268" customWidth="1"/>
    <col min="8202" max="8204" width="8.44140625" style="268" customWidth="1"/>
    <col min="8205" max="8205" width="0.44140625" style="268" customWidth="1"/>
    <col min="8206" max="8208" width="8.44140625" style="268" customWidth="1"/>
    <col min="8209" max="8209" width="0.44140625" style="268" customWidth="1"/>
    <col min="8210" max="8212" width="8.44140625" style="268" customWidth="1"/>
    <col min="8213" max="8213" width="0.44140625" style="268" customWidth="1"/>
    <col min="8214" max="8214" width="10.44140625" style="268" bestFit="1" customWidth="1"/>
    <col min="8215" max="8215" width="9.88671875" style="268" bestFit="1" customWidth="1"/>
    <col min="8216" max="8216" width="8.44140625" style="268" bestFit="1" customWidth="1"/>
    <col min="8217" max="8219" width="8.44140625" style="268" customWidth="1"/>
    <col min="8220" max="8220" width="0.44140625" style="268" customWidth="1"/>
    <col min="8221" max="8223" width="8.44140625" style="268" customWidth="1"/>
    <col min="8224" max="8224" width="0.44140625" style="268" customWidth="1"/>
    <col min="8225" max="8225" width="10.88671875" style="268" customWidth="1"/>
    <col min="8226" max="8448" width="13.88671875" style="268"/>
    <col min="8449" max="8449" width="25.109375" style="268" customWidth="1"/>
    <col min="8450" max="8452" width="8.44140625" style="268" customWidth="1"/>
    <col min="8453" max="8453" width="0.44140625" style="268" customWidth="1"/>
    <col min="8454" max="8456" width="8.44140625" style="268" customWidth="1"/>
    <col min="8457" max="8457" width="0.44140625" style="268" customWidth="1"/>
    <col min="8458" max="8460" width="8.44140625" style="268" customWidth="1"/>
    <col min="8461" max="8461" width="0.44140625" style="268" customWidth="1"/>
    <col min="8462" max="8464" width="8.44140625" style="268" customWidth="1"/>
    <col min="8465" max="8465" width="0.44140625" style="268" customWidth="1"/>
    <col min="8466" max="8468" width="8.44140625" style="268" customWidth="1"/>
    <col min="8469" max="8469" width="0.44140625" style="268" customWidth="1"/>
    <col min="8470" max="8470" width="10.44140625" style="268" bestFit="1" customWidth="1"/>
    <col min="8471" max="8471" width="9.88671875" style="268" bestFit="1" customWidth="1"/>
    <col min="8472" max="8472" width="8.44140625" style="268" bestFit="1" customWidth="1"/>
    <col min="8473" max="8475" width="8.44140625" style="268" customWidth="1"/>
    <col min="8476" max="8476" width="0.44140625" style="268" customWidth="1"/>
    <col min="8477" max="8479" width="8.44140625" style="268" customWidth="1"/>
    <col min="8480" max="8480" width="0.44140625" style="268" customWidth="1"/>
    <col min="8481" max="8481" width="10.88671875" style="268" customWidth="1"/>
    <col min="8482" max="8704" width="13.88671875" style="268"/>
    <col min="8705" max="8705" width="25.109375" style="268" customWidth="1"/>
    <col min="8706" max="8708" width="8.44140625" style="268" customWidth="1"/>
    <col min="8709" max="8709" width="0.44140625" style="268" customWidth="1"/>
    <col min="8710" max="8712" width="8.44140625" style="268" customWidth="1"/>
    <col min="8713" max="8713" width="0.44140625" style="268" customWidth="1"/>
    <col min="8714" max="8716" width="8.44140625" style="268" customWidth="1"/>
    <col min="8717" max="8717" width="0.44140625" style="268" customWidth="1"/>
    <col min="8718" max="8720" width="8.44140625" style="268" customWidth="1"/>
    <col min="8721" max="8721" width="0.44140625" style="268" customWidth="1"/>
    <col min="8722" max="8724" width="8.44140625" style="268" customWidth="1"/>
    <col min="8725" max="8725" width="0.44140625" style="268" customWidth="1"/>
    <col min="8726" max="8726" width="10.44140625" style="268" bestFit="1" customWidth="1"/>
    <col min="8727" max="8727" width="9.88671875" style="268" bestFit="1" customWidth="1"/>
    <col min="8728" max="8728" width="8.44140625" style="268" bestFit="1" customWidth="1"/>
    <col min="8729" max="8731" width="8.44140625" style="268" customWidth="1"/>
    <col min="8732" max="8732" width="0.44140625" style="268" customWidth="1"/>
    <col min="8733" max="8735" width="8.44140625" style="268" customWidth="1"/>
    <col min="8736" max="8736" width="0.44140625" style="268" customWidth="1"/>
    <col min="8737" max="8737" width="10.88671875" style="268" customWidth="1"/>
    <col min="8738" max="8960" width="13.88671875" style="268"/>
    <col min="8961" max="8961" width="25.109375" style="268" customWidth="1"/>
    <col min="8962" max="8964" width="8.44140625" style="268" customWidth="1"/>
    <col min="8965" max="8965" width="0.44140625" style="268" customWidth="1"/>
    <col min="8966" max="8968" width="8.44140625" style="268" customWidth="1"/>
    <col min="8969" max="8969" width="0.44140625" style="268" customWidth="1"/>
    <col min="8970" max="8972" width="8.44140625" style="268" customWidth="1"/>
    <col min="8973" max="8973" width="0.44140625" style="268" customWidth="1"/>
    <col min="8974" max="8976" width="8.44140625" style="268" customWidth="1"/>
    <col min="8977" max="8977" width="0.44140625" style="268" customWidth="1"/>
    <col min="8978" max="8980" width="8.44140625" style="268" customWidth="1"/>
    <col min="8981" max="8981" width="0.44140625" style="268" customWidth="1"/>
    <col min="8982" max="8982" width="10.44140625" style="268" bestFit="1" customWidth="1"/>
    <col min="8983" max="8983" width="9.88671875" style="268" bestFit="1" customWidth="1"/>
    <col min="8984" max="8984" width="8.44140625" style="268" bestFit="1" customWidth="1"/>
    <col min="8985" max="8987" width="8.44140625" style="268" customWidth="1"/>
    <col min="8988" max="8988" width="0.44140625" style="268" customWidth="1"/>
    <col min="8989" max="8991" width="8.44140625" style="268" customWidth="1"/>
    <col min="8992" max="8992" width="0.44140625" style="268" customWidth="1"/>
    <col min="8993" max="8993" width="10.88671875" style="268" customWidth="1"/>
    <col min="8994" max="9216" width="13.88671875" style="268"/>
    <col min="9217" max="9217" width="25.109375" style="268" customWidth="1"/>
    <col min="9218" max="9220" width="8.44140625" style="268" customWidth="1"/>
    <col min="9221" max="9221" width="0.44140625" style="268" customWidth="1"/>
    <col min="9222" max="9224" width="8.44140625" style="268" customWidth="1"/>
    <col min="9225" max="9225" width="0.44140625" style="268" customWidth="1"/>
    <col min="9226" max="9228" width="8.44140625" style="268" customWidth="1"/>
    <col min="9229" max="9229" width="0.44140625" style="268" customWidth="1"/>
    <col min="9230" max="9232" width="8.44140625" style="268" customWidth="1"/>
    <col min="9233" max="9233" width="0.44140625" style="268" customWidth="1"/>
    <col min="9234" max="9236" width="8.44140625" style="268" customWidth="1"/>
    <col min="9237" max="9237" width="0.44140625" style="268" customWidth="1"/>
    <col min="9238" max="9238" width="10.44140625" style="268" bestFit="1" customWidth="1"/>
    <col min="9239" max="9239" width="9.88671875" style="268" bestFit="1" customWidth="1"/>
    <col min="9240" max="9240" width="8.44140625" style="268" bestFit="1" customWidth="1"/>
    <col min="9241" max="9243" width="8.44140625" style="268" customWidth="1"/>
    <col min="9244" max="9244" width="0.44140625" style="268" customWidth="1"/>
    <col min="9245" max="9247" width="8.44140625" style="268" customWidth="1"/>
    <col min="9248" max="9248" width="0.44140625" style="268" customWidth="1"/>
    <col min="9249" max="9249" width="10.88671875" style="268" customWidth="1"/>
    <col min="9250" max="9472" width="13.88671875" style="268"/>
    <col min="9473" max="9473" width="25.109375" style="268" customWidth="1"/>
    <col min="9474" max="9476" width="8.44140625" style="268" customWidth="1"/>
    <col min="9477" max="9477" width="0.44140625" style="268" customWidth="1"/>
    <col min="9478" max="9480" width="8.44140625" style="268" customWidth="1"/>
    <col min="9481" max="9481" width="0.44140625" style="268" customWidth="1"/>
    <col min="9482" max="9484" width="8.44140625" style="268" customWidth="1"/>
    <col min="9485" max="9485" width="0.44140625" style="268" customWidth="1"/>
    <col min="9486" max="9488" width="8.44140625" style="268" customWidth="1"/>
    <col min="9489" max="9489" width="0.44140625" style="268" customWidth="1"/>
    <col min="9490" max="9492" width="8.44140625" style="268" customWidth="1"/>
    <col min="9493" max="9493" width="0.44140625" style="268" customWidth="1"/>
    <col min="9494" max="9494" width="10.44140625" style="268" bestFit="1" customWidth="1"/>
    <col min="9495" max="9495" width="9.88671875" style="268" bestFit="1" customWidth="1"/>
    <col min="9496" max="9496" width="8.44140625" style="268" bestFit="1" customWidth="1"/>
    <col min="9497" max="9499" width="8.44140625" style="268" customWidth="1"/>
    <col min="9500" max="9500" width="0.44140625" style="268" customWidth="1"/>
    <col min="9501" max="9503" width="8.44140625" style="268" customWidth="1"/>
    <col min="9504" max="9504" width="0.44140625" style="268" customWidth="1"/>
    <col min="9505" max="9505" width="10.88671875" style="268" customWidth="1"/>
    <col min="9506" max="9728" width="13.88671875" style="268"/>
    <col min="9729" max="9729" width="25.109375" style="268" customWidth="1"/>
    <col min="9730" max="9732" width="8.44140625" style="268" customWidth="1"/>
    <col min="9733" max="9733" width="0.44140625" style="268" customWidth="1"/>
    <col min="9734" max="9736" width="8.44140625" style="268" customWidth="1"/>
    <col min="9737" max="9737" width="0.44140625" style="268" customWidth="1"/>
    <col min="9738" max="9740" width="8.44140625" style="268" customWidth="1"/>
    <col min="9741" max="9741" width="0.44140625" style="268" customWidth="1"/>
    <col min="9742" max="9744" width="8.44140625" style="268" customWidth="1"/>
    <col min="9745" max="9745" width="0.44140625" style="268" customWidth="1"/>
    <col min="9746" max="9748" width="8.44140625" style="268" customWidth="1"/>
    <col min="9749" max="9749" width="0.44140625" style="268" customWidth="1"/>
    <col min="9750" max="9750" width="10.44140625" style="268" bestFit="1" customWidth="1"/>
    <col min="9751" max="9751" width="9.88671875" style="268" bestFit="1" customWidth="1"/>
    <col min="9752" max="9752" width="8.44140625" style="268" bestFit="1" customWidth="1"/>
    <col min="9753" max="9755" width="8.44140625" style="268" customWidth="1"/>
    <col min="9756" max="9756" width="0.44140625" style="268" customWidth="1"/>
    <col min="9757" max="9759" width="8.44140625" style="268" customWidth="1"/>
    <col min="9760" max="9760" width="0.44140625" style="268" customWidth="1"/>
    <col min="9761" max="9761" width="10.88671875" style="268" customWidth="1"/>
    <col min="9762" max="9984" width="13.88671875" style="268"/>
    <col min="9985" max="9985" width="25.109375" style="268" customWidth="1"/>
    <col min="9986" max="9988" width="8.44140625" style="268" customWidth="1"/>
    <col min="9989" max="9989" width="0.44140625" style="268" customWidth="1"/>
    <col min="9990" max="9992" width="8.44140625" style="268" customWidth="1"/>
    <col min="9993" max="9993" width="0.44140625" style="268" customWidth="1"/>
    <col min="9994" max="9996" width="8.44140625" style="268" customWidth="1"/>
    <col min="9997" max="9997" width="0.44140625" style="268" customWidth="1"/>
    <col min="9998" max="10000" width="8.44140625" style="268" customWidth="1"/>
    <col min="10001" max="10001" width="0.44140625" style="268" customWidth="1"/>
    <col min="10002" max="10004" width="8.44140625" style="268" customWidth="1"/>
    <col min="10005" max="10005" width="0.44140625" style="268" customWidth="1"/>
    <col min="10006" max="10006" width="10.44140625" style="268" bestFit="1" customWidth="1"/>
    <col min="10007" max="10007" width="9.88671875" style="268" bestFit="1" customWidth="1"/>
    <col min="10008" max="10008" width="8.44140625" style="268" bestFit="1" customWidth="1"/>
    <col min="10009" max="10011" width="8.44140625" style="268" customWidth="1"/>
    <col min="10012" max="10012" width="0.44140625" style="268" customWidth="1"/>
    <col min="10013" max="10015" width="8.44140625" style="268" customWidth="1"/>
    <col min="10016" max="10016" width="0.44140625" style="268" customWidth="1"/>
    <col min="10017" max="10017" width="10.88671875" style="268" customWidth="1"/>
    <col min="10018" max="10240" width="13.88671875" style="268"/>
    <col min="10241" max="10241" width="25.109375" style="268" customWidth="1"/>
    <col min="10242" max="10244" width="8.44140625" style="268" customWidth="1"/>
    <col min="10245" max="10245" width="0.44140625" style="268" customWidth="1"/>
    <col min="10246" max="10248" width="8.44140625" style="268" customWidth="1"/>
    <col min="10249" max="10249" width="0.44140625" style="268" customWidth="1"/>
    <col min="10250" max="10252" width="8.44140625" style="268" customWidth="1"/>
    <col min="10253" max="10253" width="0.44140625" style="268" customWidth="1"/>
    <col min="10254" max="10256" width="8.44140625" style="268" customWidth="1"/>
    <col min="10257" max="10257" width="0.44140625" style="268" customWidth="1"/>
    <col min="10258" max="10260" width="8.44140625" style="268" customWidth="1"/>
    <col min="10261" max="10261" width="0.44140625" style="268" customWidth="1"/>
    <col min="10262" max="10262" width="10.44140625" style="268" bestFit="1" customWidth="1"/>
    <col min="10263" max="10263" width="9.88671875" style="268" bestFit="1" customWidth="1"/>
    <col min="10264" max="10264" width="8.44140625" style="268" bestFit="1" customWidth="1"/>
    <col min="10265" max="10267" width="8.44140625" style="268" customWidth="1"/>
    <col min="10268" max="10268" width="0.44140625" style="268" customWidth="1"/>
    <col min="10269" max="10271" width="8.44140625" style="268" customWidth="1"/>
    <col min="10272" max="10272" width="0.44140625" style="268" customWidth="1"/>
    <col min="10273" max="10273" width="10.88671875" style="268" customWidth="1"/>
    <col min="10274" max="10496" width="13.88671875" style="268"/>
    <col min="10497" max="10497" width="25.109375" style="268" customWidth="1"/>
    <col min="10498" max="10500" width="8.44140625" style="268" customWidth="1"/>
    <col min="10501" max="10501" width="0.44140625" style="268" customWidth="1"/>
    <col min="10502" max="10504" width="8.44140625" style="268" customWidth="1"/>
    <col min="10505" max="10505" width="0.44140625" style="268" customWidth="1"/>
    <col min="10506" max="10508" width="8.44140625" style="268" customWidth="1"/>
    <col min="10509" max="10509" width="0.44140625" style="268" customWidth="1"/>
    <col min="10510" max="10512" width="8.44140625" style="268" customWidth="1"/>
    <col min="10513" max="10513" width="0.44140625" style="268" customWidth="1"/>
    <col min="10514" max="10516" width="8.44140625" style="268" customWidth="1"/>
    <col min="10517" max="10517" width="0.44140625" style="268" customWidth="1"/>
    <col min="10518" max="10518" width="10.44140625" style="268" bestFit="1" customWidth="1"/>
    <col min="10519" max="10519" width="9.88671875" style="268" bestFit="1" customWidth="1"/>
    <col min="10520" max="10520" width="8.44140625" style="268" bestFit="1" customWidth="1"/>
    <col min="10521" max="10523" width="8.44140625" style="268" customWidth="1"/>
    <col min="10524" max="10524" width="0.44140625" style="268" customWidth="1"/>
    <col min="10525" max="10527" width="8.44140625" style="268" customWidth="1"/>
    <col min="10528" max="10528" width="0.44140625" style="268" customWidth="1"/>
    <col min="10529" max="10529" width="10.88671875" style="268" customWidth="1"/>
    <col min="10530" max="10752" width="13.88671875" style="268"/>
    <col min="10753" max="10753" width="25.109375" style="268" customWidth="1"/>
    <col min="10754" max="10756" width="8.44140625" style="268" customWidth="1"/>
    <col min="10757" max="10757" width="0.44140625" style="268" customWidth="1"/>
    <col min="10758" max="10760" width="8.44140625" style="268" customWidth="1"/>
    <col min="10761" max="10761" width="0.44140625" style="268" customWidth="1"/>
    <col min="10762" max="10764" width="8.44140625" style="268" customWidth="1"/>
    <col min="10765" max="10765" width="0.44140625" style="268" customWidth="1"/>
    <col min="10766" max="10768" width="8.44140625" style="268" customWidth="1"/>
    <col min="10769" max="10769" width="0.44140625" style="268" customWidth="1"/>
    <col min="10770" max="10772" width="8.44140625" style="268" customWidth="1"/>
    <col min="10773" max="10773" width="0.44140625" style="268" customWidth="1"/>
    <col min="10774" max="10774" width="10.44140625" style="268" bestFit="1" customWidth="1"/>
    <col min="10775" max="10775" width="9.88671875" style="268" bestFit="1" customWidth="1"/>
    <col min="10776" max="10776" width="8.44140625" style="268" bestFit="1" customWidth="1"/>
    <col min="10777" max="10779" width="8.44140625" style="268" customWidth="1"/>
    <col min="10780" max="10780" width="0.44140625" style="268" customWidth="1"/>
    <col min="10781" max="10783" width="8.44140625" style="268" customWidth="1"/>
    <col min="10784" max="10784" width="0.44140625" style="268" customWidth="1"/>
    <col min="10785" max="10785" width="10.88671875" style="268" customWidth="1"/>
    <col min="10786" max="11008" width="13.88671875" style="268"/>
    <col min="11009" max="11009" width="25.109375" style="268" customWidth="1"/>
    <col min="11010" max="11012" width="8.44140625" style="268" customWidth="1"/>
    <col min="11013" max="11013" width="0.44140625" style="268" customWidth="1"/>
    <col min="11014" max="11016" width="8.44140625" style="268" customWidth="1"/>
    <col min="11017" max="11017" width="0.44140625" style="268" customWidth="1"/>
    <col min="11018" max="11020" width="8.44140625" style="268" customWidth="1"/>
    <col min="11021" max="11021" width="0.44140625" style="268" customWidth="1"/>
    <col min="11022" max="11024" width="8.44140625" style="268" customWidth="1"/>
    <col min="11025" max="11025" width="0.44140625" style="268" customWidth="1"/>
    <col min="11026" max="11028" width="8.44140625" style="268" customWidth="1"/>
    <col min="11029" max="11029" width="0.44140625" style="268" customWidth="1"/>
    <col min="11030" max="11030" width="10.44140625" style="268" bestFit="1" customWidth="1"/>
    <col min="11031" max="11031" width="9.88671875" style="268" bestFit="1" customWidth="1"/>
    <col min="11032" max="11032" width="8.44140625" style="268" bestFit="1" customWidth="1"/>
    <col min="11033" max="11035" width="8.44140625" style="268" customWidth="1"/>
    <col min="11036" max="11036" width="0.44140625" style="268" customWidth="1"/>
    <col min="11037" max="11039" width="8.44140625" style="268" customWidth="1"/>
    <col min="11040" max="11040" width="0.44140625" style="268" customWidth="1"/>
    <col min="11041" max="11041" width="10.88671875" style="268" customWidth="1"/>
    <col min="11042" max="11264" width="13.88671875" style="268"/>
    <col min="11265" max="11265" width="25.109375" style="268" customWidth="1"/>
    <col min="11266" max="11268" width="8.44140625" style="268" customWidth="1"/>
    <col min="11269" max="11269" width="0.44140625" style="268" customWidth="1"/>
    <col min="11270" max="11272" width="8.44140625" style="268" customWidth="1"/>
    <col min="11273" max="11273" width="0.44140625" style="268" customWidth="1"/>
    <col min="11274" max="11276" width="8.44140625" style="268" customWidth="1"/>
    <col min="11277" max="11277" width="0.44140625" style="268" customWidth="1"/>
    <col min="11278" max="11280" width="8.44140625" style="268" customWidth="1"/>
    <col min="11281" max="11281" width="0.44140625" style="268" customWidth="1"/>
    <col min="11282" max="11284" width="8.44140625" style="268" customWidth="1"/>
    <col min="11285" max="11285" width="0.44140625" style="268" customWidth="1"/>
    <col min="11286" max="11286" width="10.44140625" style="268" bestFit="1" customWidth="1"/>
    <col min="11287" max="11287" width="9.88671875" style="268" bestFit="1" customWidth="1"/>
    <col min="11288" max="11288" width="8.44140625" style="268" bestFit="1" customWidth="1"/>
    <col min="11289" max="11291" width="8.44140625" style="268" customWidth="1"/>
    <col min="11292" max="11292" width="0.44140625" style="268" customWidth="1"/>
    <col min="11293" max="11295" width="8.44140625" style="268" customWidth="1"/>
    <col min="11296" max="11296" width="0.44140625" style="268" customWidth="1"/>
    <col min="11297" max="11297" width="10.88671875" style="268" customWidth="1"/>
    <col min="11298" max="11520" width="13.88671875" style="268"/>
    <col min="11521" max="11521" width="25.109375" style="268" customWidth="1"/>
    <col min="11522" max="11524" width="8.44140625" style="268" customWidth="1"/>
    <col min="11525" max="11525" width="0.44140625" style="268" customWidth="1"/>
    <col min="11526" max="11528" width="8.44140625" style="268" customWidth="1"/>
    <col min="11529" max="11529" width="0.44140625" style="268" customWidth="1"/>
    <col min="11530" max="11532" width="8.44140625" style="268" customWidth="1"/>
    <col min="11533" max="11533" width="0.44140625" style="268" customWidth="1"/>
    <col min="11534" max="11536" width="8.44140625" style="268" customWidth="1"/>
    <col min="11537" max="11537" width="0.44140625" style="268" customWidth="1"/>
    <col min="11538" max="11540" width="8.44140625" style="268" customWidth="1"/>
    <col min="11541" max="11541" width="0.44140625" style="268" customWidth="1"/>
    <col min="11542" max="11542" width="10.44140625" style="268" bestFit="1" customWidth="1"/>
    <col min="11543" max="11543" width="9.88671875" style="268" bestFit="1" customWidth="1"/>
    <col min="11544" max="11544" width="8.44140625" style="268" bestFit="1" customWidth="1"/>
    <col min="11545" max="11547" width="8.44140625" style="268" customWidth="1"/>
    <col min="11548" max="11548" width="0.44140625" style="268" customWidth="1"/>
    <col min="11549" max="11551" width="8.44140625" style="268" customWidth="1"/>
    <col min="11552" max="11552" width="0.44140625" style="268" customWidth="1"/>
    <col min="11553" max="11553" width="10.88671875" style="268" customWidth="1"/>
    <col min="11554" max="11776" width="13.88671875" style="268"/>
    <col min="11777" max="11777" width="25.109375" style="268" customWidth="1"/>
    <col min="11778" max="11780" width="8.44140625" style="268" customWidth="1"/>
    <col min="11781" max="11781" width="0.44140625" style="268" customWidth="1"/>
    <col min="11782" max="11784" width="8.44140625" style="268" customWidth="1"/>
    <col min="11785" max="11785" width="0.44140625" style="268" customWidth="1"/>
    <col min="11786" max="11788" width="8.44140625" style="268" customWidth="1"/>
    <col min="11789" max="11789" width="0.44140625" style="268" customWidth="1"/>
    <col min="11790" max="11792" width="8.44140625" style="268" customWidth="1"/>
    <col min="11793" max="11793" width="0.44140625" style="268" customWidth="1"/>
    <col min="11794" max="11796" width="8.44140625" style="268" customWidth="1"/>
    <col min="11797" max="11797" width="0.44140625" style="268" customWidth="1"/>
    <col min="11798" max="11798" width="10.44140625" style="268" bestFit="1" customWidth="1"/>
    <col min="11799" max="11799" width="9.88671875" style="268" bestFit="1" customWidth="1"/>
    <col min="11800" max="11800" width="8.44140625" style="268" bestFit="1" customWidth="1"/>
    <col min="11801" max="11803" width="8.44140625" style="268" customWidth="1"/>
    <col min="11804" max="11804" width="0.44140625" style="268" customWidth="1"/>
    <col min="11805" max="11807" width="8.44140625" style="268" customWidth="1"/>
    <col min="11808" max="11808" width="0.44140625" style="268" customWidth="1"/>
    <col min="11809" max="11809" width="10.88671875" style="268" customWidth="1"/>
    <col min="11810" max="12032" width="13.88671875" style="268"/>
    <col min="12033" max="12033" width="25.109375" style="268" customWidth="1"/>
    <col min="12034" max="12036" width="8.44140625" style="268" customWidth="1"/>
    <col min="12037" max="12037" width="0.44140625" style="268" customWidth="1"/>
    <col min="12038" max="12040" width="8.44140625" style="268" customWidth="1"/>
    <col min="12041" max="12041" width="0.44140625" style="268" customWidth="1"/>
    <col min="12042" max="12044" width="8.44140625" style="268" customWidth="1"/>
    <col min="12045" max="12045" width="0.44140625" style="268" customWidth="1"/>
    <col min="12046" max="12048" width="8.44140625" style="268" customWidth="1"/>
    <col min="12049" max="12049" width="0.44140625" style="268" customWidth="1"/>
    <col min="12050" max="12052" width="8.44140625" style="268" customWidth="1"/>
    <col min="12053" max="12053" width="0.44140625" style="268" customWidth="1"/>
    <col min="12054" max="12054" width="10.44140625" style="268" bestFit="1" customWidth="1"/>
    <col min="12055" max="12055" width="9.88671875" style="268" bestFit="1" customWidth="1"/>
    <col min="12056" max="12056" width="8.44140625" style="268" bestFit="1" customWidth="1"/>
    <col min="12057" max="12059" width="8.44140625" style="268" customWidth="1"/>
    <col min="12060" max="12060" width="0.44140625" style="268" customWidth="1"/>
    <col min="12061" max="12063" width="8.44140625" style="268" customWidth="1"/>
    <col min="12064" max="12064" width="0.44140625" style="268" customWidth="1"/>
    <col min="12065" max="12065" width="10.88671875" style="268" customWidth="1"/>
    <col min="12066" max="12288" width="13.88671875" style="268"/>
    <col min="12289" max="12289" width="25.109375" style="268" customWidth="1"/>
    <col min="12290" max="12292" width="8.44140625" style="268" customWidth="1"/>
    <col min="12293" max="12293" width="0.44140625" style="268" customWidth="1"/>
    <col min="12294" max="12296" width="8.44140625" style="268" customWidth="1"/>
    <col min="12297" max="12297" width="0.44140625" style="268" customWidth="1"/>
    <col min="12298" max="12300" width="8.44140625" style="268" customWidth="1"/>
    <col min="12301" max="12301" width="0.44140625" style="268" customWidth="1"/>
    <col min="12302" max="12304" width="8.44140625" style="268" customWidth="1"/>
    <col min="12305" max="12305" width="0.44140625" style="268" customWidth="1"/>
    <col min="12306" max="12308" width="8.44140625" style="268" customWidth="1"/>
    <col min="12309" max="12309" width="0.44140625" style="268" customWidth="1"/>
    <col min="12310" max="12310" width="10.44140625" style="268" bestFit="1" customWidth="1"/>
    <col min="12311" max="12311" width="9.88671875" style="268" bestFit="1" customWidth="1"/>
    <col min="12312" max="12312" width="8.44140625" style="268" bestFit="1" customWidth="1"/>
    <col min="12313" max="12315" width="8.44140625" style="268" customWidth="1"/>
    <col min="12316" max="12316" width="0.44140625" style="268" customWidth="1"/>
    <col min="12317" max="12319" width="8.44140625" style="268" customWidth="1"/>
    <col min="12320" max="12320" width="0.44140625" style="268" customWidth="1"/>
    <col min="12321" max="12321" width="10.88671875" style="268" customWidth="1"/>
    <col min="12322" max="12544" width="13.88671875" style="268"/>
    <col min="12545" max="12545" width="25.109375" style="268" customWidth="1"/>
    <col min="12546" max="12548" width="8.44140625" style="268" customWidth="1"/>
    <col min="12549" max="12549" width="0.44140625" style="268" customWidth="1"/>
    <col min="12550" max="12552" width="8.44140625" style="268" customWidth="1"/>
    <col min="12553" max="12553" width="0.44140625" style="268" customWidth="1"/>
    <col min="12554" max="12556" width="8.44140625" style="268" customWidth="1"/>
    <col min="12557" max="12557" width="0.44140625" style="268" customWidth="1"/>
    <col min="12558" max="12560" width="8.44140625" style="268" customWidth="1"/>
    <col min="12561" max="12561" width="0.44140625" style="268" customWidth="1"/>
    <col min="12562" max="12564" width="8.44140625" style="268" customWidth="1"/>
    <col min="12565" max="12565" width="0.44140625" style="268" customWidth="1"/>
    <col min="12566" max="12566" width="10.44140625" style="268" bestFit="1" customWidth="1"/>
    <col min="12567" max="12567" width="9.88671875" style="268" bestFit="1" customWidth="1"/>
    <col min="12568" max="12568" width="8.44140625" style="268" bestFit="1" customWidth="1"/>
    <col min="12569" max="12571" width="8.44140625" style="268" customWidth="1"/>
    <col min="12572" max="12572" width="0.44140625" style="268" customWidth="1"/>
    <col min="12573" max="12575" width="8.44140625" style="268" customWidth="1"/>
    <col min="12576" max="12576" width="0.44140625" style="268" customWidth="1"/>
    <col min="12577" max="12577" width="10.88671875" style="268" customWidth="1"/>
    <col min="12578" max="12800" width="13.88671875" style="268"/>
    <col min="12801" max="12801" width="25.109375" style="268" customWidth="1"/>
    <col min="12802" max="12804" width="8.44140625" style="268" customWidth="1"/>
    <col min="12805" max="12805" width="0.44140625" style="268" customWidth="1"/>
    <col min="12806" max="12808" width="8.44140625" style="268" customWidth="1"/>
    <col min="12809" max="12809" width="0.44140625" style="268" customWidth="1"/>
    <col min="12810" max="12812" width="8.44140625" style="268" customWidth="1"/>
    <col min="12813" max="12813" width="0.44140625" style="268" customWidth="1"/>
    <col min="12814" max="12816" width="8.44140625" style="268" customWidth="1"/>
    <col min="12817" max="12817" width="0.44140625" style="268" customWidth="1"/>
    <col min="12818" max="12820" width="8.44140625" style="268" customWidth="1"/>
    <col min="12821" max="12821" width="0.44140625" style="268" customWidth="1"/>
    <col min="12822" max="12822" width="10.44140625" style="268" bestFit="1" customWidth="1"/>
    <col min="12823" max="12823" width="9.88671875" style="268" bestFit="1" customWidth="1"/>
    <col min="12824" max="12824" width="8.44140625" style="268" bestFit="1" customWidth="1"/>
    <col min="12825" max="12827" width="8.44140625" style="268" customWidth="1"/>
    <col min="12828" max="12828" width="0.44140625" style="268" customWidth="1"/>
    <col min="12829" max="12831" width="8.44140625" style="268" customWidth="1"/>
    <col min="12832" max="12832" width="0.44140625" style="268" customWidth="1"/>
    <col min="12833" max="12833" width="10.88671875" style="268" customWidth="1"/>
    <col min="12834" max="13056" width="13.88671875" style="268"/>
    <col min="13057" max="13057" width="25.109375" style="268" customWidth="1"/>
    <col min="13058" max="13060" width="8.44140625" style="268" customWidth="1"/>
    <col min="13061" max="13061" width="0.44140625" style="268" customWidth="1"/>
    <col min="13062" max="13064" width="8.44140625" style="268" customWidth="1"/>
    <col min="13065" max="13065" width="0.44140625" style="268" customWidth="1"/>
    <col min="13066" max="13068" width="8.44140625" style="268" customWidth="1"/>
    <col min="13069" max="13069" width="0.44140625" style="268" customWidth="1"/>
    <col min="13070" max="13072" width="8.44140625" style="268" customWidth="1"/>
    <col min="13073" max="13073" width="0.44140625" style="268" customWidth="1"/>
    <col min="13074" max="13076" width="8.44140625" style="268" customWidth="1"/>
    <col min="13077" max="13077" width="0.44140625" style="268" customWidth="1"/>
    <col min="13078" max="13078" width="10.44140625" style="268" bestFit="1" customWidth="1"/>
    <col min="13079" max="13079" width="9.88671875" style="268" bestFit="1" customWidth="1"/>
    <col min="13080" max="13080" width="8.44140625" style="268" bestFit="1" customWidth="1"/>
    <col min="13081" max="13083" width="8.44140625" style="268" customWidth="1"/>
    <col min="13084" max="13084" width="0.44140625" style="268" customWidth="1"/>
    <col min="13085" max="13087" width="8.44140625" style="268" customWidth="1"/>
    <col min="13088" max="13088" width="0.44140625" style="268" customWidth="1"/>
    <col min="13089" max="13089" width="10.88671875" style="268" customWidth="1"/>
    <col min="13090" max="13312" width="13.88671875" style="268"/>
    <col min="13313" max="13313" width="25.109375" style="268" customWidth="1"/>
    <col min="13314" max="13316" width="8.44140625" style="268" customWidth="1"/>
    <col min="13317" max="13317" width="0.44140625" style="268" customWidth="1"/>
    <col min="13318" max="13320" width="8.44140625" style="268" customWidth="1"/>
    <col min="13321" max="13321" width="0.44140625" style="268" customWidth="1"/>
    <col min="13322" max="13324" width="8.44140625" style="268" customWidth="1"/>
    <col min="13325" max="13325" width="0.44140625" style="268" customWidth="1"/>
    <col min="13326" max="13328" width="8.44140625" style="268" customWidth="1"/>
    <col min="13329" max="13329" width="0.44140625" style="268" customWidth="1"/>
    <col min="13330" max="13332" width="8.44140625" style="268" customWidth="1"/>
    <col min="13333" max="13333" width="0.44140625" style="268" customWidth="1"/>
    <col min="13334" max="13334" width="10.44140625" style="268" bestFit="1" customWidth="1"/>
    <col min="13335" max="13335" width="9.88671875" style="268" bestFit="1" customWidth="1"/>
    <col min="13336" max="13336" width="8.44140625" style="268" bestFit="1" customWidth="1"/>
    <col min="13337" max="13339" width="8.44140625" style="268" customWidth="1"/>
    <col min="13340" max="13340" width="0.44140625" style="268" customWidth="1"/>
    <col min="13341" max="13343" width="8.44140625" style="268" customWidth="1"/>
    <col min="13344" max="13344" width="0.44140625" style="268" customWidth="1"/>
    <col min="13345" max="13345" width="10.88671875" style="268" customWidth="1"/>
    <col min="13346" max="13568" width="13.88671875" style="268"/>
    <col min="13569" max="13569" width="25.109375" style="268" customWidth="1"/>
    <col min="13570" max="13572" width="8.44140625" style="268" customWidth="1"/>
    <col min="13573" max="13573" width="0.44140625" style="268" customWidth="1"/>
    <col min="13574" max="13576" width="8.44140625" style="268" customWidth="1"/>
    <col min="13577" max="13577" width="0.44140625" style="268" customWidth="1"/>
    <col min="13578" max="13580" width="8.44140625" style="268" customWidth="1"/>
    <col min="13581" max="13581" width="0.44140625" style="268" customWidth="1"/>
    <col min="13582" max="13584" width="8.44140625" style="268" customWidth="1"/>
    <col min="13585" max="13585" width="0.44140625" style="268" customWidth="1"/>
    <col min="13586" max="13588" width="8.44140625" style="268" customWidth="1"/>
    <col min="13589" max="13589" width="0.44140625" style="268" customWidth="1"/>
    <col min="13590" max="13590" width="10.44140625" style="268" bestFit="1" customWidth="1"/>
    <col min="13591" max="13591" width="9.88671875" style="268" bestFit="1" customWidth="1"/>
    <col min="13592" max="13592" width="8.44140625" style="268" bestFit="1" customWidth="1"/>
    <col min="13593" max="13595" width="8.44140625" style="268" customWidth="1"/>
    <col min="13596" max="13596" width="0.44140625" style="268" customWidth="1"/>
    <col min="13597" max="13599" width="8.44140625" style="268" customWidth="1"/>
    <col min="13600" max="13600" width="0.44140625" style="268" customWidth="1"/>
    <col min="13601" max="13601" width="10.88671875" style="268" customWidth="1"/>
    <col min="13602" max="13824" width="13.88671875" style="268"/>
    <col min="13825" max="13825" width="25.109375" style="268" customWidth="1"/>
    <col min="13826" max="13828" width="8.44140625" style="268" customWidth="1"/>
    <col min="13829" max="13829" width="0.44140625" style="268" customWidth="1"/>
    <col min="13830" max="13832" width="8.44140625" style="268" customWidth="1"/>
    <col min="13833" max="13833" width="0.44140625" style="268" customWidth="1"/>
    <col min="13834" max="13836" width="8.44140625" style="268" customWidth="1"/>
    <col min="13837" max="13837" width="0.44140625" style="268" customWidth="1"/>
    <col min="13838" max="13840" width="8.44140625" style="268" customWidth="1"/>
    <col min="13841" max="13841" width="0.44140625" style="268" customWidth="1"/>
    <col min="13842" max="13844" width="8.44140625" style="268" customWidth="1"/>
    <col min="13845" max="13845" width="0.44140625" style="268" customWidth="1"/>
    <col min="13846" max="13846" width="10.44140625" style="268" bestFit="1" customWidth="1"/>
    <col min="13847" max="13847" width="9.88671875" style="268" bestFit="1" customWidth="1"/>
    <col min="13848" max="13848" width="8.44140625" style="268" bestFit="1" customWidth="1"/>
    <col min="13849" max="13851" width="8.44140625" style="268" customWidth="1"/>
    <col min="13852" max="13852" width="0.44140625" style="268" customWidth="1"/>
    <col min="13853" max="13855" width="8.44140625" style="268" customWidth="1"/>
    <col min="13856" max="13856" width="0.44140625" style="268" customWidth="1"/>
    <col min="13857" max="13857" width="10.88671875" style="268" customWidth="1"/>
    <col min="13858" max="14080" width="13.88671875" style="268"/>
    <col min="14081" max="14081" width="25.109375" style="268" customWidth="1"/>
    <col min="14082" max="14084" width="8.44140625" style="268" customWidth="1"/>
    <col min="14085" max="14085" width="0.44140625" style="268" customWidth="1"/>
    <col min="14086" max="14088" width="8.44140625" style="268" customWidth="1"/>
    <col min="14089" max="14089" width="0.44140625" style="268" customWidth="1"/>
    <col min="14090" max="14092" width="8.44140625" style="268" customWidth="1"/>
    <col min="14093" max="14093" width="0.44140625" style="268" customWidth="1"/>
    <col min="14094" max="14096" width="8.44140625" style="268" customWidth="1"/>
    <col min="14097" max="14097" width="0.44140625" style="268" customWidth="1"/>
    <col min="14098" max="14100" width="8.44140625" style="268" customWidth="1"/>
    <col min="14101" max="14101" width="0.44140625" style="268" customWidth="1"/>
    <col min="14102" max="14102" width="10.44140625" style="268" bestFit="1" customWidth="1"/>
    <col min="14103" max="14103" width="9.88671875" style="268" bestFit="1" customWidth="1"/>
    <col min="14104" max="14104" width="8.44140625" style="268" bestFit="1" customWidth="1"/>
    <col min="14105" max="14107" width="8.44140625" style="268" customWidth="1"/>
    <col min="14108" max="14108" width="0.44140625" style="268" customWidth="1"/>
    <col min="14109" max="14111" width="8.44140625" style="268" customWidth="1"/>
    <col min="14112" max="14112" width="0.44140625" style="268" customWidth="1"/>
    <col min="14113" max="14113" width="10.88671875" style="268" customWidth="1"/>
    <col min="14114" max="14336" width="13.88671875" style="268"/>
    <col min="14337" max="14337" width="25.109375" style="268" customWidth="1"/>
    <col min="14338" max="14340" width="8.44140625" style="268" customWidth="1"/>
    <col min="14341" max="14341" width="0.44140625" style="268" customWidth="1"/>
    <col min="14342" max="14344" width="8.44140625" style="268" customWidth="1"/>
    <col min="14345" max="14345" width="0.44140625" style="268" customWidth="1"/>
    <col min="14346" max="14348" width="8.44140625" style="268" customWidth="1"/>
    <col min="14349" max="14349" width="0.44140625" style="268" customWidth="1"/>
    <col min="14350" max="14352" width="8.44140625" style="268" customWidth="1"/>
    <col min="14353" max="14353" width="0.44140625" style="268" customWidth="1"/>
    <col min="14354" max="14356" width="8.44140625" style="268" customWidth="1"/>
    <col min="14357" max="14357" width="0.44140625" style="268" customWidth="1"/>
    <col min="14358" max="14358" width="10.44140625" style="268" bestFit="1" customWidth="1"/>
    <col min="14359" max="14359" width="9.88671875" style="268" bestFit="1" customWidth="1"/>
    <col min="14360" max="14360" width="8.44140625" style="268" bestFit="1" customWidth="1"/>
    <col min="14361" max="14363" width="8.44140625" style="268" customWidth="1"/>
    <col min="14364" max="14364" width="0.44140625" style="268" customWidth="1"/>
    <col min="14365" max="14367" width="8.44140625" style="268" customWidth="1"/>
    <col min="14368" max="14368" width="0.44140625" style="268" customWidth="1"/>
    <col min="14369" max="14369" width="10.88671875" style="268" customWidth="1"/>
    <col min="14370" max="14592" width="13.88671875" style="268"/>
    <col min="14593" max="14593" width="25.109375" style="268" customWidth="1"/>
    <col min="14594" max="14596" width="8.44140625" style="268" customWidth="1"/>
    <col min="14597" max="14597" width="0.44140625" style="268" customWidth="1"/>
    <col min="14598" max="14600" width="8.44140625" style="268" customWidth="1"/>
    <col min="14601" max="14601" width="0.44140625" style="268" customWidth="1"/>
    <col min="14602" max="14604" width="8.44140625" style="268" customWidth="1"/>
    <col min="14605" max="14605" width="0.44140625" style="268" customWidth="1"/>
    <col min="14606" max="14608" width="8.44140625" style="268" customWidth="1"/>
    <col min="14609" max="14609" width="0.44140625" style="268" customWidth="1"/>
    <col min="14610" max="14612" width="8.44140625" style="268" customWidth="1"/>
    <col min="14613" max="14613" width="0.44140625" style="268" customWidth="1"/>
    <col min="14614" max="14614" width="10.44140625" style="268" bestFit="1" customWidth="1"/>
    <col min="14615" max="14615" width="9.88671875" style="268" bestFit="1" customWidth="1"/>
    <col min="14616" max="14616" width="8.44140625" style="268" bestFit="1" customWidth="1"/>
    <col min="14617" max="14619" width="8.44140625" style="268" customWidth="1"/>
    <col min="14620" max="14620" width="0.44140625" style="268" customWidth="1"/>
    <col min="14621" max="14623" width="8.44140625" style="268" customWidth="1"/>
    <col min="14624" max="14624" width="0.44140625" style="268" customWidth="1"/>
    <col min="14625" max="14625" width="10.88671875" style="268" customWidth="1"/>
    <col min="14626" max="14848" width="13.88671875" style="268"/>
    <col min="14849" max="14849" width="25.109375" style="268" customWidth="1"/>
    <col min="14850" max="14852" width="8.44140625" style="268" customWidth="1"/>
    <col min="14853" max="14853" width="0.44140625" style="268" customWidth="1"/>
    <col min="14854" max="14856" width="8.44140625" style="268" customWidth="1"/>
    <col min="14857" max="14857" width="0.44140625" style="268" customWidth="1"/>
    <col min="14858" max="14860" width="8.44140625" style="268" customWidth="1"/>
    <col min="14861" max="14861" width="0.44140625" style="268" customWidth="1"/>
    <col min="14862" max="14864" width="8.44140625" style="268" customWidth="1"/>
    <col min="14865" max="14865" width="0.44140625" style="268" customWidth="1"/>
    <col min="14866" max="14868" width="8.44140625" style="268" customWidth="1"/>
    <col min="14869" max="14869" width="0.44140625" style="268" customWidth="1"/>
    <col min="14870" max="14870" width="10.44140625" style="268" bestFit="1" customWidth="1"/>
    <col min="14871" max="14871" width="9.88671875" style="268" bestFit="1" customWidth="1"/>
    <col min="14872" max="14872" width="8.44140625" style="268" bestFit="1" customWidth="1"/>
    <col min="14873" max="14875" width="8.44140625" style="268" customWidth="1"/>
    <col min="14876" max="14876" width="0.44140625" style="268" customWidth="1"/>
    <col min="14877" max="14879" width="8.44140625" style="268" customWidth="1"/>
    <col min="14880" max="14880" width="0.44140625" style="268" customWidth="1"/>
    <col min="14881" max="14881" width="10.88671875" style="268" customWidth="1"/>
    <col min="14882" max="15104" width="13.88671875" style="268"/>
    <col min="15105" max="15105" width="25.109375" style="268" customWidth="1"/>
    <col min="15106" max="15108" width="8.44140625" style="268" customWidth="1"/>
    <col min="15109" max="15109" width="0.44140625" style="268" customWidth="1"/>
    <col min="15110" max="15112" width="8.44140625" style="268" customWidth="1"/>
    <col min="15113" max="15113" width="0.44140625" style="268" customWidth="1"/>
    <col min="15114" max="15116" width="8.44140625" style="268" customWidth="1"/>
    <col min="15117" max="15117" width="0.44140625" style="268" customWidth="1"/>
    <col min="15118" max="15120" width="8.44140625" style="268" customWidth="1"/>
    <col min="15121" max="15121" width="0.44140625" style="268" customWidth="1"/>
    <col min="15122" max="15124" width="8.44140625" style="268" customWidth="1"/>
    <col min="15125" max="15125" width="0.44140625" style="268" customWidth="1"/>
    <col min="15126" max="15126" width="10.44140625" style="268" bestFit="1" customWidth="1"/>
    <col min="15127" max="15127" width="9.88671875" style="268" bestFit="1" customWidth="1"/>
    <col min="15128" max="15128" width="8.44140625" style="268" bestFit="1" customWidth="1"/>
    <col min="15129" max="15131" width="8.44140625" style="268" customWidth="1"/>
    <col min="15132" max="15132" width="0.44140625" style="268" customWidth="1"/>
    <col min="15133" max="15135" width="8.44140625" style="268" customWidth="1"/>
    <col min="15136" max="15136" width="0.44140625" style="268" customWidth="1"/>
    <col min="15137" max="15137" width="10.88671875" style="268" customWidth="1"/>
    <col min="15138" max="15360" width="13.88671875" style="268"/>
    <col min="15361" max="15361" width="25.109375" style="268" customWidth="1"/>
    <col min="15362" max="15364" width="8.44140625" style="268" customWidth="1"/>
    <col min="15365" max="15365" width="0.44140625" style="268" customWidth="1"/>
    <col min="15366" max="15368" width="8.44140625" style="268" customWidth="1"/>
    <col min="15369" max="15369" width="0.44140625" style="268" customWidth="1"/>
    <col min="15370" max="15372" width="8.44140625" style="268" customWidth="1"/>
    <col min="15373" max="15373" width="0.44140625" style="268" customWidth="1"/>
    <col min="15374" max="15376" width="8.44140625" style="268" customWidth="1"/>
    <col min="15377" max="15377" width="0.44140625" style="268" customWidth="1"/>
    <col min="15378" max="15380" width="8.44140625" style="268" customWidth="1"/>
    <col min="15381" max="15381" width="0.44140625" style="268" customWidth="1"/>
    <col min="15382" max="15382" width="10.44140625" style="268" bestFit="1" customWidth="1"/>
    <col min="15383" max="15383" width="9.88671875" style="268" bestFit="1" customWidth="1"/>
    <col min="15384" max="15384" width="8.44140625" style="268" bestFit="1" customWidth="1"/>
    <col min="15385" max="15387" width="8.44140625" style="268" customWidth="1"/>
    <col min="15388" max="15388" width="0.44140625" style="268" customWidth="1"/>
    <col min="15389" max="15391" width="8.44140625" style="268" customWidth="1"/>
    <col min="15392" max="15392" width="0.44140625" style="268" customWidth="1"/>
    <col min="15393" max="15393" width="10.88671875" style="268" customWidth="1"/>
    <col min="15394" max="15616" width="13.88671875" style="268"/>
    <col min="15617" max="15617" width="25.109375" style="268" customWidth="1"/>
    <col min="15618" max="15620" width="8.44140625" style="268" customWidth="1"/>
    <col min="15621" max="15621" width="0.44140625" style="268" customWidth="1"/>
    <col min="15622" max="15624" width="8.44140625" style="268" customWidth="1"/>
    <col min="15625" max="15625" width="0.44140625" style="268" customWidth="1"/>
    <col min="15626" max="15628" width="8.44140625" style="268" customWidth="1"/>
    <col min="15629" max="15629" width="0.44140625" style="268" customWidth="1"/>
    <col min="15630" max="15632" width="8.44140625" style="268" customWidth="1"/>
    <col min="15633" max="15633" width="0.44140625" style="268" customWidth="1"/>
    <col min="15634" max="15636" width="8.44140625" style="268" customWidth="1"/>
    <col min="15637" max="15637" width="0.44140625" style="268" customWidth="1"/>
    <col min="15638" max="15638" width="10.44140625" style="268" bestFit="1" customWidth="1"/>
    <col min="15639" max="15639" width="9.88671875" style="268" bestFit="1" customWidth="1"/>
    <col min="15640" max="15640" width="8.44140625" style="268" bestFit="1" customWidth="1"/>
    <col min="15641" max="15643" width="8.44140625" style="268" customWidth="1"/>
    <col min="15644" max="15644" width="0.44140625" style="268" customWidth="1"/>
    <col min="15645" max="15647" width="8.44140625" style="268" customWidth="1"/>
    <col min="15648" max="15648" width="0.44140625" style="268" customWidth="1"/>
    <col min="15649" max="15649" width="10.88671875" style="268" customWidth="1"/>
    <col min="15650" max="15872" width="13.88671875" style="268"/>
    <col min="15873" max="15873" width="25.109375" style="268" customWidth="1"/>
    <col min="15874" max="15876" width="8.44140625" style="268" customWidth="1"/>
    <col min="15877" max="15877" width="0.44140625" style="268" customWidth="1"/>
    <col min="15878" max="15880" width="8.44140625" style="268" customWidth="1"/>
    <col min="15881" max="15881" width="0.44140625" style="268" customWidth="1"/>
    <col min="15882" max="15884" width="8.44140625" style="268" customWidth="1"/>
    <col min="15885" max="15885" width="0.44140625" style="268" customWidth="1"/>
    <col min="15886" max="15888" width="8.44140625" style="268" customWidth="1"/>
    <col min="15889" max="15889" width="0.44140625" style="268" customWidth="1"/>
    <col min="15890" max="15892" width="8.44140625" style="268" customWidth="1"/>
    <col min="15893" max="15893" width="0.44140625" style="268" customWidth="1"/>
    <col min="15894" max="15894" width="10.44140625" style="268" bestFit="1" customWidth="1"/>
    <col min="15895" max="15895" width="9.88671875" style="268" bestFit="1" customWidth="1"/>
    <col min="15896" max="15896" width="8.44140625" style="268" bestFit="1" customWidth="1"/>
    <col min="15897" max="15899" width="8.44140625" style="268" customWidth="1"/>
    <col min="15900" max="15900" width="0.44140625" style="268" customWidth="1"/>
    <col min="15901" max="15903" width="8.44140625" style="268" customWidth="1"/>
    <col min="15904" max="15904" width="0.44140625" style="268" customWidth="1"/>
    <col min="15905" max="15905" width="10.88671875" style="268" customWidth="1"/>
    <col min="15906" max="16128" width="13.88671875" style="268"/>
    <col min="16129" max="16129" width="25.109375" style="268" customWidth="1"/>
    <col min="16130" max="16132" width="8.44140625" style="268" customWidth="1"/>
    <col min="16133" max="16133" width="0.44140625" style="268" customWidth="1"/>
    <col min="16134" max="16136" width="8.44140625" style="268" customWidth="1"/>
    <col min="16137" max="16137" width="0.44140625" style="268" customWidth="1"/>
    <col min="16138" max="16140" width="8.44140625" style="268" customWidth="1"/>
    <col min="16141" max="16141" width="0.44140625" style="268" customWidth="1"/>
    <col min="16142" max="16144" width="8.44140625" style="268" customWidth="1"/>
    <col min="16145" max="16145" width="0.44140625" style="268" customWidth="1"/>
    <col min="16146" max="16148" width="8.44140625" style="268" customWidth="1"/>
    <col min="16149" max="16149" width="0.44140625" style="268" customWidth="1"/>
    <col min="16150" max="16150" width="10.44140625" style="268" bestFit="1" customWidth="1"/>
    <col min="16151" max="16151" width="9.88671875" style="268" bestFit="1" customWidth="1"/>
    <col min="16152" max="16152" width="8.44140625" style="268" bestFit="1" customWidth="1"/>
    <col min="16153" max="16155" width="8.44140625" style="268" customWidth="1"/>
    <col min="16156" max="16156" width="0.44140625" style="268" customWidth="1"/>
    <col min="16157" max="16159" width="8.44140625" style="268" customWidth="1"/>
    <col min="16160" max="16160" width="0.44140625" style="268" customWidth="1"/>
    <col min="16161" max="16161" width="10.88671875" style="268" customWidth="1"/>
    <col min="16162" max="16384" width="13.88671875" style="268"/>
  </cols>
  <sheetData>
    <row r="1" spans="1:33" ht="18" customHeight="1">
      <c r="A1" s="1440"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row>
    <row r="2" spans="1:33" s="1160" customFormat="1" ht="28.2">
      <c r="A2" s="242" t="s">
        <v>1049</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row>
    <row r="3" spans="1:33" s="125" customFormat="1" ht="23.1" customHeight="1">
      <c r="A3" s="1161">
        <v>46142</v>
      </c>
      <c r="B3" s="1161"/>
      <c r="C3" s="1161"/>
      <c r="D3" s="1161"/>
      <c r="E3" s="1161"/>
      <c r="F3" s="1161"/>
      <c r="G3" s="1161"/>
      <c r="H3" s="1161"/>
      <c r="I3" s="1161"/>
      <c r="J3" s="1161"/>
      <c r="K3" s="1161"/>
      <c r="L3" s="1161"/>
      <c r="M3" s="1161"/>
      <c r="N3" s="1161"/>
      <c r="O3" s="1161"/>
      <c r="P3" s="1161"/>
      <c r="Q3" s="1161"/>
      <c r="R3" s="1161"/>
      <c r="S3" s="1161"/>
      <c r="T3" s="1161"/>
      <c r="U3" s="1161"/>
      <c r="V3" s="1161"/>
      <c r="W3" s="1161"/>
      <c r="X3" s="1161"/>
      <c r="Y3" s="1161"/>
      <c r="Z3" s="1161"/>
      <c r="AA3" s="1161"/>
      <c r="AB3" s="1161"/>
      <c r="AC3" s="1161"/>
      <c r="AD3" s="1161"/>
      <c r="AE3" s="1161"/>
      <c r="AF3" s="1161"/>
      <c r="AG3" s="1161"/>
    </row>
    <row r="4" spans="1:33" s="1163" customFormat="1" ht="16.8">
      <c r="A4" s="123" t="s">
        <v>125</v>
      </c>
      <c r="B4" s="1162"/>
      <c r="C4" s="1162"/>
      <c r="D4" s="1162"/>
      <c r="E4" s="1162"/>
      <c r="F4" s="1162"/>
      <c r="G4" s="1162"/>
      <c r="H4" s="1162"/>
      <c r="I4" s="1162"/>
      <c r="J4" s="1162"/>
      <c r="K4" s="1162"/>
      <c r="L4" s="1162"/>
      <c r="M4" s="1162"/>
      <c r="N4" s="1162"/>
      <c r="O4" s="1162"/>
      <c r="P4" s="1162"/>
      <c r="Q4" s="1162"/>
      <c r="R4" s="1162"/>
      <c r="S4" s="1162"/>
      <c r="T4" s="1162"/>
      <c r="U4" s="1162"/>
      <c r="V4" s="1162"/>
      <c r="W4" s="1162"/>
      <c r="X4" s="1162"/>
      <c r="Y4" s="1162"/>
      <c r="Z4" s="1162"/>
      <c r="AA4" s="1162"/>
      <c r="AB4" s="1162"/>
      <c r="AC4" s="1162"/>
      <c r="AD4" s="1162"/>
      <c r="AE4" s="1162"/>
      <c r="AF4" s="1162"/>
      <c r="AG4" s="1162"/>
    </row>
    <row r="5" spans="1:33" s="126" customFormat="1" ht="8.4" customHeight="1" thickBot="1"/>
    <row r="6" spans="1:33" s="126" customFormat="1" ht="30.45" customHeight="1">
      <c r="A6" s="128" t="s">
        <v>1</v>
      </c>
      <c r="B6" s="1164" t="s">
        <v>101</v>
      </c>
      <c r="C6" s="1164"/>
      <c r="D6" s="1164"/>
      <c r="E6" s="1165"/>
      <c r="F6" s="1164" t="s">
        <v>1023</v>
      </c>
      <c r="G6" s="1164"/>
      <c r="H6" s="1164"/>
      <c r="I6" s="1165"/>
      <c r="J6" s="1164" t="s">
        <v>1024</v>
      </c>
      <c r="K6" s="1164"/>
      <c r="L6" s="1164"/>
      <c r="M6" s="1165"/>
      <c r="N6" s="1164" t="s">
        <v>1025</v>
      </c>
      <c r="O6" s="1164"/>
      <c r="P6" s="1164"/>
      <c r="Q6" s="1165"/>
      <c r="R6" s="1164" t="s">
        <v>105</v>
      </c>
      <c r="S6" s="1164"/>
      <c r="T6" s="1164"/>
      <c r="U6" s="1165"/>
      <c r="V6" s="128" t="s">
        <v>106</v>
      </c>
      <c r="W6" s="128"/>
      <c r="X6" s="128"/>
      <c r="Y6" s="128"/>
      <c r="Z6" s="128"/>
      <c r="AA6" s="128"/>
      <c r="AB6" s="1165"/>
      <c r="AC6" s="1166" t="s">
        <v>718</v>
      </c>
      <c r="AD6" s="1166"/>
      <c r="AE6" s="1166"/>
      <c r="AF6" s="1165"/>
      <c r="AG6" s="218" t="s">
        <v>1050</v>
      </c>
    </row>
    <row r="7" spans="1:33" s="126" customFormat="1" ht="15.75" customHeight="1">
      <c r="A7" s="1167"/>
      <c r="B7" s="216"/>
      <c r="C7" s="216"/>
      <c r="D7" s="216"/>
      <c r="E7" s="1168"/>
      <c r="F7" s="216"/>
      <c r="G7" s="216"/>
      <c r="H7" s="216"/>
      <c r="I7" s="1168"/>
      <c r="J7" s="216"/>
      <c r="K7" s="216"/>
      <c r="L7" s="216"/>
      <c r="M7" s="1168"/>
      <c r="N7" s="216"/>
      <c r="O7" s="216"/>
      <c r="P7" s="216"/>
      <c r="Q7" s="1168"/>
      <c r="R7" s="216"/>
      <c r="S7" s="216"/>
      <c r="T7" s="216"/>
      <c r="U7" s="1168"/>
      <c r="V7" s="1169" t="s">
        <v>1051</v>
      </c>
      <c r="W7" s="1169"/>
      <c r="X7" s="1169"/>
      <c r="Y7" s="1169" t="s">
        <v>1052</v>
      </c>
      <c r="Z7" s="1169"/>
      <c r="AA7" s="1169"/>
      <c r="AB7" s="1168"/>
      <c r="AC7" s="1170"/>
      <c r="AD7" s="1170"/>
      <c r="AE7" s="1170"/>
      <c r="AF7" s="1168"/>
      <c r="AG7" s="1171"/>
    </row>
    <row r="8" spans="1:33" s="126" customFormat="1" ht="54.9" customHeight="1">
      <c r="A8" s="232"/>
      <c r="B8" s="221" t="s">
        <v>1041</v>
      </c>
      <c r="C8" s="1172" t="s">
        <v>1053</v>
      </c>
      <c r="D8" s="221" t="s">
        <v>1054</v>
      </c>
      <c r="E8" s="221"/>
      <c r="F8" s="221" t="s">
        <v>1041</v>
      </c>
      <c r="G8" s="1172" t="s">
        <v>1053</v>
      </c>
      <c r="H8" s="221" t="s">
        <v>1054</v>
      </c>
      <c r="I8" s="221"/>
      <c r="J8" s="221" t="s">
        <v>1041</v>
      </c>
      <c r="K8" s="1172" t="s">
        <v>1053</v>
      </c>
      <c r="L8" s="221" t="s">
        <v>1054</v>
      </c>
      <c r="M8" s="221"/>
      <c r="N8" s="221" t="s">
        <v>1041</v>
      </c>
      <c r="O8" s="1172" t="s">
        <v>1053</v>
      </c>
      <c r="P8" s="221" t="s">
        <v>1054</v>
      </c>
      <c r="Q8" s="221"/>
      <c r="R8" s="221" t="s">
        <v>1041</v>
      </c>
      <c r="S8" s="1172" t="s">
        <v>1053</v>
      </c>
      <c r="T8" s="221" t="s">
        <v>1054</v>
      </c>
      <c r="U8" s="221"/>
      <c r="V8" s="221" t="s">
        <v>1041</v>
      </c>
      <c r="W8" s="1172" t="s">
        <v>1053</v>
      </c>
      <c r="X8" s="221" t="s">
        <v>1054</v>
      </c>
      <c r="Y8" s="1173" t="s">
        <v>1041</v>
      </c>
      <c r="Z8" s="1174" t="s">
        <v>1053</v>
      </c>
      <c r="AA8" s="1173" t="s">
        <v>1054</v>
      </c>
      <c r="AB8" s="221"/>
      <c r="AC8" s="221" t="s">
        <v>1041</v>
      </c>
      <c r="AD8" s="1172" t="s">
        <v>1053</v>
      </c>
      <c r="AE8" s="221" t="s">
        <v>1054</v>
      </c>
      <c r="AF8" s="221"/>
      <c r="AG8" s="220"/>
    </row>
    <row r="9" spans="1:33" s="126" customFormat="1" ht="6" customHeight="1">
      <c r="B9" s="233"/>
      <c r="C9" s="1175"/>
      <c r="D9" s="1175"/>
      <c r="E9" s="1175"/>
      <c r="F9" s="1175"/>
      <c r="G9" s="1175"/>
      <c r="H9" s="1175"/>
      <c r="I9" s="1175"/>
      <c r="J9" s="1175"/>
      <c r="K9" s="1175"/>
      <c r="L9" s="1175"/>
      <c r="M9" s="1175"/>
      <c r="N9" s="1175"/>
      <c r="O9" s="1175"/>
      <c r="P9" s="1175"/>
      <c r="Q9" s="1175"/>
      <c r="R9" s="1175"/>
      <c r="S9" s="1175"/>
      <c r="T9" s="1175"/>
      <c r="U9" s="1175"/>
      <c r="V9" s="1175"/>
      <c r="W9" s="1175"/>
      <c r="X9" s="1175"/>
      <c r="Y9" s="1175"/>
      <c r="Z9" s="1175"/>
      <c r="AA9" s="1175"/>
      <c r="AB9" s="1175"/>
      <c r="AC9" s="1175"/>
      <c r="AD9" s="1175"/>
      <c r="AE9" s="1175"/>
      <c r="AF9" s="1175"/>
      <c r="AG9" s="1176"/>
    </row>
    <row r="10" spans="1:33" s="143" customFormat="1" ht="20.100000000000001" customHeight="1">
      <c r="A10" s="1177" t="s">
        <v>29</v>
      </c>
      <c r="B10" s="1177">
        <v>22171969.221999999</v>
      </c>
      <c r="C10" s="1177">
        <v>4991.7650000000003</v>
      </c>
      <c r="D10" s="1177">
        <v>24119.631000000001</v>
      </c>
      <c r="E10" s="1177"/>
      <c r="F10" s="1177">
        <v>11707655.665999999</v>
      </c>
      <c r="G10" s="1177">
        <v>232605.61300000001</v>
      </c>
      <c r="H10" s="1177">
        <v>353094.53899999999</v>
      </c>
      <c r="I10" s="1177"/>
      <c r="J10" s="1177">
        <v>4936842.5889999997</v>
      </c>
      <c r="K10" s="1177">
        <v>211434.027</v>
      </c>
      <c r="L10" s="1177">
        <v>804463.95900000003</v>
      </c>
      <c r="M10" s="1177"/>
      <c r="N10" s="1177">
        <v>8459978.8680000007</v>
      </c>
      <c r="O10" s="1177">
        <v>396078.67700000003</v>
      </c>
      <c r="P10" s="1177">
        <v>528394.89800000004</v>
      </c>
      <c r="Q10" s="1177"/>
      <c r="R10" s="1177">
        <v>42256.690999999999</v>
      </c>
      <c r="S10" s="1177">
        <v>295.10000000000002</v>
      </c>
      <c r="T10" s="1177">
        <v>2583.9769999999999</v>
      </c>
      <c r="U10" s="1177"/>
      <c r="V10" s="1177">
        <v>3901680.6288899998</v>
      </c>
      <c r="W10" s="1177">
        <v>0</v>
      </c>
      <c r="X10" s="1177">
        <v>114171.32518000001</v>
      </c>
      <c r="Y10" s="1177">
        <v>11809271.94703</v>
      </c>
      <c r="Z10" s="1177">
        <v>239897.46911999999</v>
      </c>
      <c r="AA10" s="1177">
        <v>258183.59316999998</v>
      </c>
      <c r="AB10" s="1177"/>
      <c r="AC10" s="1177">
        <v>18288450.077</v>
      </c>
      <c r="AD10" s="1177">
        <v>430975.00900000002</v>
      </c>
      <c r="AE10" s="1177">
        <v>297734.93599999999</v>
      </c>
      <c r="AF10" s="1177"/>
      <c r="AG10" s="1178">
        <v>85217130.216000006</v>
      </c>
    </row>
    <row r="11" spans="1:33" s="143" customFormat="1" ht="20.100000000000001" customHeight="1">
      <c r="A11" s="1177" t="s">
        <v>30</v>
      </c>
      <c r="B11" s="1177">
        <v>44317.747000000003</v>
      </c>
      <c r="C11" s="1177">
        <v>0</v>
      </c>
      <c r="D11" s="1177">
        <v>7.3999999999999996E-2</v>
      </c>
      <c r="E11" s="1177"/>
      <c r="F11" s="1177">
        <v>87908.43</v>
      </c>
      <c r="G11" s="1177">
        <v>6492</v>
      </c>
      <c r="H11" s="1177">
        <v>2606.4</v>
      </c>
      <c r="I11" s="1177"/>
      <c r="J11" s="1177">
        <v>40317.216999999997</v>
      </c>
      <c r="K11" s="1177">
        <v>437.80900000000003</v>
      </c>
      <c r="L11" s="1177">
        <v>2788.9090000000001</v>
      </c>
      <c r="M11" s="1177"/>
      <c r="N11" s="1177">
        <v>47963.63</v>
      </c>
      <c r="O11" s="1177">
        <v>0.89700000000000002</v>
      </c>
      <c r="P11" s="1177">
        <v>14959.326999999999</v>
      </c>
      <c r="Q11" s="1177"/>
      <c r="R11" s="1177">
        <v>0</v>
      </c>
      <c r="S11" s="1177">
        <v>0</v>
      </c>
      <c r="T11" s="1177">
        <v>11.3</v>
      </c>
      <c r="U11" s="1177"/>
      <c r="V11" s="1177">
        <v>2163.0395199999998</v>
      </c>
      <c r="W11" s="1177">
        <v>0</v>
      </c>
      <c r="X11" s="1177">
        <v>142.30241000000001</v>
      </c>
      <c r="Y11" s="1177">
        <v>1357777.5651199999</v>
      </c>
      <c r="Z11" s="1177">
        <v>45805.785590000007</v>
      </c>
      <c r="AA11" s="1177">
        <v>46765.277409999995</v>
      </c>
      <c r="AB11" s="1177"/>
      <c r="AC11" s="1177">
        <v>96036.3</v>
      </c>
      <c r="AD11" s="1177">
        <v>478.11</v>
      </c>
      <c r="AE11" s="1177">
        <v>6897.5240000000003</v>
      </c>
      <c r="AF11" s="1177"/>
      <c r="AG11" s="1178">
        <v>1803869.65</v>
      </c>
    </row>
    <row r="12" spans="1:33" s="143" customFormat="1" ht="20.100000000000001" customHeight="1">
      <c r="A12" s="1179" t="s">
        <v>31</v>
      </c>
      <c r="B12" s="1177">
        <v>45174793.950000003</v>
      </c>
      <c r="C12" s="1177">
        <v>252358.42300000001</v>
      </c>
      <c r="D12" s="1177">
        <v>9611.9719999999998</v>
      </c>
      <c r="E12" s="1177"/>
      <c r="F12" s="1177">
        <v>11973802.146</v>
      </c>
      <c r="G12" s="1177">
        <v>172623.88</v>
      </c>
      <c r="H12" s="1177">
        <v>151486.98699999999</v>
      </c>
      <c r="I12" s="1177"/>
      <c r="J12" s="1177">
        <v>6393551.9529999997</v>
      </c>
      <c r="K12" s="1177">
        <v>104601.796</v>
      </c>
      <c r="L12" s="1177">
        <v>139459.11300000001</v>
      </c>
      <c r="M12" s="1177"/>
      <c r="N12" s="1177">
        <v>17617490.971999999</v>
      </c>
      <c r="O12" s="1177">
        <v>572732.78899999999</v>
      </c>
      <c r="P12" s="1177">
        <v>2172631.6680000001</v>
      </c>
      <c r="Q12" s="1177"/>
      <c r="R12" s="1177">
        <v>201864.13</v>
      </c>
      <c r="S12" s="1177">
        <v>657.53499999999997</v>
      </c>
      <c r="T12" s="1177">
        <v>14880.648999999999</v>
      </c>
      <c r="U12" s="1177"/>
      <c r="V12" s="1177">
        <v>6355682.7418800006</v>
      </c>
      <c r="W12" s="1177">
        <v>247.53187</v>
      </c>
      <c r="X12" s="1177">
        <v>221541.29803000001</v>
      </c>
      <c r="Y12" s="1177">
        <v>14686540.316989999</v>
      </c>
      <c r="Z12" s="1177">
        <v>417205.52604999999</v>
      </c>
      <c r="AA12" s="1177">
        <v>296878.82201</v>
      </c>
      <c r="AB12" s="1177"/>
      <c r="AC12" s="1177">
        <v>23878871.085999999</v>
      </c>
      <c r="AD12" s="1177">
        <v>207935.65700000001</v>
      </c>
      <c r="AE12" s="1177">
        <v>560741.64899999998</v>
      </c>
      <c r="AF12" s="1177"/>
      <c r="AG12" s="1178">
        <v>131578192.59999999</v>
      </c>
    </row>
    <row r="13" spans="1:33" s="143" customFormat="1" ht="20.100000000000001" customHeight="1">
      <c r="A13" s="290" t="s">
        <v>32</v>
      </c>
      <c r="B13" s="1177">
        <v>1745791.389</v>
      </c>
      <c r="C13" s="1177">
        <v>10118.68</v>
      </c>
      <c r="D13" s="1177">
        <v>2563.962</v>
      </c>
      <c r="E13" s="1177"/>
      <c r="F13" s="1177">
        <v>588581.80200000003</v>
      </c>
      <c r="G13" s="1177">
        <v>5287.23</v>
      </c>
      <c r="H13" s="1177">
        <v>10873.968000000001</v>
      </c>
      <c r="I13" s="1177"/>
      <c r="J13" s="1177">
        <v>266119.02899999998</v>
      </c>
      <c r="K13" s="1177">
        <v>7308.1040000000003</v>
      </c>
      <c r="L13" s="1177">
        <v>53492.188000000002</v>
      </c>
      <c r="M13" s="1177"/>
      <c r="N13" s="1177">
        <v>22156.596000000001</v>
      </c>
      <c r="O13" s="1177">
        <v>6070.8729999999996</v>
      </c>
      <c r="P13" s="1177">
        <v>129014.283</v>
      </c>
      <c r="Q13" s="1177"/>
      <c r="R13" s="1177">
        <v>354.27600000000001</v>
      </c>
      <c r="S13" s="1177">
        <v>213.232</v>
      </c>
      <c r="T13" s="1177">
        <v>464.95400000000001</v>
      </c>
      <c r="U13" s="1177"/>
      <c r="V13" s="1177">
        <v>554515.93521999998</v>
      </c>
      <c r="W13" s="1177">
        <v>0</v>
      </c>
      <c r="X13" s="1177">
        <v>23778.11016</v>
      </c>
      <c r="Y13" s="1177">
        <v>1799297.72055</v>
      </c>
      <c r="Z13" s="1177">
        <v>123773.36898</v>
      </c>
      <c r="AA13" s="1177">
        <v>42853.368280000002</v>
      </c>
      <c r="AB13" s="1177"/>
      <c r="AC13" s="1177">
        <v>1514111.1540000001</v>
      </c>
      <c r="AD13" s="1177">
        <v>1886.5239999999999</v>
      </c>
      <c r="AE13" s="1177">
        <v>69636.467000000004</v>
      </c>
      <c r="AF13" s="1177"/>
      <c r="AG13" s="1178">
        <v>6978263.2220000001</v>
      </c>
    </row>
    <row r="14" spans="1:33" s="143" customFormat="1" ht="20.100000000000001" customHeight="1">
      <c r="A14" s="1177" t="s">
        <v>33</v>
      </c>
      <c r="B14" s="1177">
        <v>5226932.6169999996</v>
      </c>
      <c r="C14" s="1177">
        <v>23808.083999999999</v>
      </c>
      <c r="D14" s="1177">
        <v>10609.821</v>
      </c>
      <c r="E14" s="1177"/>
      <c r="F14" s="1177">
        <v>2103525.9</v>
      </c>
      <c r="G14" s="1177">
        <v>83185.274000000005</v>
      </c>
      <c r="H14" s="1177">
        <v>39025.067999999999</v>
      </c>
      <c r="I14" s="1177"/>
      <c r="J14" s="1177">
        <v>983799.326</v>
      </c>
      <c r="K14" s="1177">
        <v>22420.669000000002</v>
      </c>
      <c r="L14" s="1177">
        <v>72013.297999999995</v>
      </c>
      <c r="M14" s="1177"/>
      <c r="N14" s="1177">
        <v>273647.321</v>
      </c>
      <c r="O14" s="1177">
        <v>5329.7380000000003</v>
      </c>
      <c r="P14" s="1177">
        <v>205571.954</v>
      </c>
      <c r="Q14" s="1177"/>
      <c r="R14" s="1177">
        <v>472.55900000000003</v>
      </c>
      <c r="S14" s="1177">
        <v>0</v>
      </c>
      <c r="T14" s="1177">
        <v>208.381</v>
      </c>
      <c r="U14" s="1177"/>
      <c r="V14" s="1177">
        <v>183603.39955999999</v>
      </c>
      <c r="W14" s="1177">
        <v>0</v>
      </c>
      <c r="X14" s="1177">
        <v>9410.9023400000005</v>
      </c>
      <c r="Y14" s="1177">
        <v>2118570.7436899999</v>
      </c>
      <c r="Z14" s="1177">
        <v>13049.83697</v>
      </c>
      <c r="AA14" s="1177">
        <v>38135.272290000001</v>
      </c>
      <c r="AB14" s="1177"/>
      <c r="AC14" s="1177">
        <v>3482481.523</v>
      </c>
      <c r="AD14" s="1177">
        <v>57323.769</v>
      </c>
      <c r="AE14" s="1177">
        <v>123628.482</v>
      </c>
      <c r="AF14" s="1177"/>
      <c r="AG14" s="1178">
        <v>15076753.947000001</v>
      </c>
    </row>
    <row r="15" spans="1:33" s="143" customFormat="1" ht="20.100000000000001" customHeight="1">
      <c r="A15" s="1177" t="s">
        <v>117</v>
      </c>
      <c r="B15" s="1177">
        <v>15128862.852</v>
      </c>
      <c r="C15" s="1177">
        <v>394401.35200000001</v>
      </c>
      <c r="D15" s="1177">
        <v>19917.216</v>
      </c>
      <c r="E15" s="1177"/>
      <c r="F15" s="1177">
        <v>3767122.0049999999</v>
      </c>
      <c r="G15" s="1177">
        <v>73503.092999999993</v>
      </c>
      <c r="H15" s="1177">
        <v>111403.11599999999</v>
      </c>
      <c r="I15" s="1177"/>
      <c r="J15" s="1177">
        <v>1940048.2490000001</v>
      </c>
      <c r="K15" s="1177">
        <v>94094.263999999996</v>
      </c>
      <c r="L15" s="1177">
        <v>439408.60499999998</v>
      </c>
      <c r="M15" s="1177"/>
      <c r="N15" s="1177">
        <v>4725399.767</v>
      </c>
      <c r="O15" s="1177">
        <v>662322.49100000004</v>
      </c>
      <c r="P15" s="1177">
        <v>739977.049</v>
      </c>
      <c r="Q15" s="1177"/>
      <c r="R15" s="1177">
        <v>1990.0319999999999</v>
      </c>
      <c r="S15" s="1177">
        <v>943.66200000000003</v>
      </c>
      <c r="T15" s="1177">
        <v>2292.8000000000002</v>
      </c>
      <c r="U15" s="1177"/>
      <c r="V15" s="1177">
        <v>1256649.3218499999</v>
      </c>
      <c r="W15" s="1177">
        <v>0</v>
      </c>
      <c r="X15" s="1177">
        <v>50355.28181</v>
      </c>
      <c r="Y15" s="1177">
        <v>8958551.0007999986</v>
      </c>
      <c r="Z15" s="1177">
        <v>376742.90729</v>
      </c>
      <c r="AA15" s="1177">
        <v>180354.73268000002</v>
      </c>
      <c r="AB15" s="1177"/>
      <c r="AC15" s="1177">
        <v>10621497.873</v>
      </c>
      <c r="AD15" s="1177">
        <v>480099.57</v>
      </c>
      <c r="AE15" s="1177">
        <v>306554.03000000003</v>
      </c>
      <c r="AF15" s="1177"/>
      <c r="AG15" s="1178">
        <v>50332491.277999997</v>
      </c>
    </row>
    <row r="16" spans="1:33" s="143" customFormat="1" ht="20.100000000000001" customHeight="1">
      <c r="A16" s="1177" t="s">
        <v>35</v>
      </c>
      <c r="B16" s="1177">
        <v>877704.26699999999</v>
      </c>
      <c r="C16" s="1177">
        <v>0</v>
      </c>
      <c r="D16" s="1177">
        <v>0</v>
      </c>
      <c r="E16" s="1177"/>
      <c r="F16" s="1177">
        <v>247857.82699999999</v>
      </c>
      <c r="G16" s="1177">
        <v>0</v>
      </c>
      <c r="H16" s="1177">
        <v>0</v>
      </c>
      <c r="I16" s="1177"/>
      <c r="J16" s="1177">
        <v>205666.79399999999</v>
      </c>
      <c r="K16" s="1177">
        <v>0</v>
      </c>
      <c r="L16" s="1177">
        <v>0</v>
      </c>
      <c r="M16" s="1177"/>
      <c r="N16" s="1177">
        <v>208.71299999999999</v>
      </c>
      <c r="O16" s="1177">
        <v>0</v>
      </c>
      <c r="P16" s="1177">
        <v>0</v>
      </c>
      <c r="Q16" s="1177"/>
      <c r="R16" s="1177">
        <v>30.548999999999999</v>
      </c>
      <c r="S16" s="1177">
        <v>0</v>
      </c>
      <c r="T16" s="1177">
        <v>0</v>
      </c>
      <c r="U16" s="1177"/>
      <c r="V16" s="1177">
        <v>0</v>
      </c>
      <c r="W16" s="1177">
        <v>0</v>
      </c>
      <c r="X16" s="1177">
        <v>0</v>
      </c>
      <c r="Y16" s="1177">
        <v>0</v>
      </c>
      <c r="Z16" s="1177">
        <v>0</v>
      </c>
      <c r="AA16" s="1177">
        <v>0</v>
      </c>
      <c r="AB16" s="1177"/>
      <c r="AC16" s="1177">
        <v>0</v>
      </c>
      <c r="AD16" s="1177">
        <v>0</v>
      </c>
      <c r="AE16" s="1177">
        <v>0</v>
      </c>
      <c r="AF16" s="1177"/>
      <c r="AG16" s="1178">
        <v>1331468.152</v>
      </c>
    </row>
    <row r="17" spans="1:33" s="143" customFormat="1" ht="20.100000000000001" customHeight="1">
      <c r="A17" s="1177" t="s">
        <v>36</v>
      </c>
      <c r="B17" s="1177">
        <v>15810437.986</v>
      </c>
      <c r="C17" s="1177">
        <v>58256.944000000003</v>
      </c>
      <c r="D17" s="1177">
        <v>73.984999999999999</v>
      </c>
      <c r="E17" s="1177"/>
      <c r="F17" s="1177">
        <v>3936206.1269999999</v>
      </c>
      <c r="G17" s="1177">
        <v>19591.030999999999</v>
      </c>
      <c r="H17" s="1177">
        <v>143436.25</v>
      </c>
      <c r="I17" s="1177"/>
      <c r="J17" s="1177">
        <v>1718294.8359999999</v>
      </c>
      <c r="K17" s="1177">
        <v>85693.069000000003</v>
      </c>
      <c r="L17" s="1177">
        <v>148986.22899999999</v>
      </c>
      <c r="M17" s="1177"/>
      <c r="N17" s="1177">
        <v>2258635.7089999998</v>
      </c>
      <c r="O17" s="1177">
        <v>5087.0280000000002</v>
      </c>
      <c r="P17" s="1177">
        <v>81596.502999999997</v>
      </c>
      <c r="Q17" s="1177"/>
      <c r="R17" s="1177">
        <v>5636.3059999999996</v>
      </c>
      <c r="S17" s="1177">
        <v>120.155</v>
      </c>
      <c r="T17" s="1177">
        <v>951.09</v>
      </c>
      <c r="U17" s="1177"/>
      <c r="V17" s="1177">
        <v>2998947.65283</v>
      </c>
      <c r="W17" s="1177">
        <v>0</v>
      </c>
      <c r="X17" s="1177">
        <v>155589.34653000001</v>
      </c>
      <c r="Y17" s="1177">
        <v>11639675.38273</v>
      </c>
      <c r="Z17" s="1177">
        <v>250971.93756999998</v>
      </c>
      <c r="AA17" s="1177">
        <v>281168.36907999997</v>
      </c>
      <c r="AB17" s="1177"/>
      <c r="AC17" s="1177">
        <v>11277279.058</v>
      </c>
      <c r="AD17" s="1177">
        <v>31864.911</v>
      </c>
      <c r="AE17" s="1177">
        <v>336228.51</v>
      </c>
      <c r="AF17" s="1177"/>
      <c r="AG17" s="1178">
        <v>51244728.423</v>
      </c>
    </row>
    <row r="18" spans="1:33" s="143" customFormat="1" ht="20.100000000000001" customHeight="1">
      <c r="A18" s="1177" t="s">
        <v>37</v>
      </c>
      <c r="B18" s="1177">
        <v>0</v>
      </c>
      <c r="C18" s="1177">
        <v>0</v>
      </c>
      <c r="D18" s="1177">
        <v>0</v>
      </c>
      <c r="E18" s="1177"/>
      <c r="F18" s="1177">
        <v>0</v>
      </c>
      <c r="G18" s="1177">
        <v>0</v>
      </c>
      <c r="H18" s="1177">
        <v>0</v>
      </c>
      <c r="I18" s="1177"/>
      <c r="J18" s="1177">
        <v>2412.288</v>
      </c>
      <c r="K18" s="1177">
        <v>0</v>
      </c>
      <c r="L18" s="1177">
        <v>105.34</v>
      </c>
      <c r="M18" s="1177"/>
      <c r="N18" s="1177">
        <v>10872489.523</v>
      </c>
      <c r="O18" s="1177">
        <v>117871.754</v>
      </c>
      <c r="P18" s="1177">
        <v>465045.21600000001</v>
      </c>
      <c r="Q18" s="1177"/>
      <c r="R18" s="1177">
        <v>1769419.2960000001</v>
      </c>
      <c r="S18" s="1177">
        <v>13835.984</v>
      </c>
      <c r="T18" s="1177">
        <v>64245.175000000003</v>
      </c>
      <c r="U18" s="1177"/>
      <c r="V18" s="1177">
        <v>29190.290370000002</v>
      </c>
      <c r="W18" s="1177">
        <v>59.302150000000005</v>
      </c>
      <c r="X18" s="1177">
        <v>0.26865</v>
      </c>
      <c r="Y18" s="1177">
        <v>435577.93586000003</v>
      </c>
      <c r="Z18" s="1177">
        <v>4380.7384099999999</v>
      </c>
      <c r="AA18" s="1177">
        <v>7670.2948100000003</v>
      </c>
      <c r="AB18" s="1177"/>
      <c r="AC18" s="1177">
        <v>311004.70699999999</v>
      </c>
      <c r="AD18" s="1177">
        <v>1328.357</v>
      </c>
      <c r="AE18" s="1177">
        <v>27532.434000000001</v>
      </c>
      <c r="AF18" s="1177"/>
      <c r="AG18" s="1178">
        <v>14122168.909</v>
      </c>
    </row>
    <row r="19" spans="1:33" s="143" customFormat="1" ht="20.100000000000001" customHeight="1">
      <c r="A19" s="1177" t="s">
        <v>38</v>
      </c>
      <c r="B19" s="1177">
        <v>1225700.3670000001</v>
      </c>
      <c r="C19" s="1177">
        <v>0</v>
      </c>
      <c r="D19" s="1177">
        <v>0</v>
      </c>
      <c r="E19" s="1177"/>
      <c r="F19" s="1177">
        <v>512130.837</v>
      </c>
      <c r="G19" s="1177">
        <v>2090.308</v>
      </c>
      <c r="H19" s="1177">
        <v>1266.1189999999999</v>
      </c>
      <c r="I19" s="1177"/>
      <c r="J19" s="1177">
        <v>37439.822999999997</v>
      </c>
      <c r="K19" s="1177">
        <v>6685.22</v>
      </c>
      <c r="L19" s="1177">
        <v>41748.959000000003</v>
      </c>
      <c r="M19" s="1177"/>
      <c r="N19" s="1177">
        <v>4370.3</v>
      </c>
      <c r="O19" s="1177">
        <v>229.15600000000001</v>
      </c>
      <c r="P19" s="1177">
        <v>486.25299999999999</v>
      </c>
      <c r="Q19" s="1177"/>
      <c r="R19" s="1177">
        <v>0</v>
      </c>
      <c r="S19" s="1177">
        <v>0</v>
      </c>
      <c r="T19" s="1177">
        <v>0</v>
      </c>
      <c r="U19" s="1177"/>
      <c r="V19" s="1177">
        <v>9976.0909499999998</v>
      </c>
      <c r="W19" s="1177">
        <v>0</v>
      </c>
      <c r="X19" s="1177">
        <v>136.23006000000001</v>
      </c>
      <c r="Y19" s="1177">
        <v>1920893.5365899999</v>
      </c>
      <c r="Z19" s="1177">
        <v>2148.3739100000003</v>
      </c>
      <c r="AA19" s="1177">
        <v>13563.382029999999</v>
      </c>
      <c r="AB19" s="1177"/>
      <c r="AC19" s="1177">
        <v>528285.53200000001</v>
      </c>
      <c r="AD19" s="1177">
        <v>13519.011</v>
      </c>
      <c r="AE19" s="1177">
        <v>31441.284</v>
      </c>
      <c r="AF19" s="1177"/>
      <c r="AG19" s="1178">
        <v>4352110.7879999997</v>
      </c>
    </row>
    <row r="20" spans="1:33" s="143" customFormat="1" ht="20.100000000000001" customHeight="1">
      <c r="A20" s="1177" t="s">
        <v>99</v>
      </c>
      <c r="B20" s="1177">
        <v>0</v>
      </c>
      <c r="C20" s="1177">
        <v>0</v>
      </c>
      <c r="D20" s="1177">
        <v>0</v>
      </c>
      <c r="E20" s="1177"/>
      <c r="F20" s="1177">
        <v>29.47</v>
      </c>
      <c r="G20" s="1177">
        <v>0</v>
      </c>
      <c r="H20" s="1177">
        <v>0</v>
      </c>
      <c r="I20" s="1177"/>
      <c r="J20" s="1177">
        <v>0</v>
      </c>
      <c r="K20" s="1177">
        <v>0</v>
      </c>
      <c r="L20" s="1177">
        <v>0</v>
      </c>
      <c r="M20" s="1177"/>
      <c r="N20" s="1177">
        <v>954.05799999999999</v>
      </c>
      <c r="O20" s="1177">
        <v>0</v>
      </c>
      <c r="P20" s="1177">
        <v>910.202</v>
      </c>
      <c r="Q20" s="1177"/>
      <c r="R20" s="1177">
        <v>44.317999999999998</v>
      </c>
      <c r="S20" s="1177">
        <v>0</v>
      </c>
      <c r="T20" s="1177">
        <v>252.72200000000001</v>
      </c>
      <c r="U20" s="1177"/>
      <c r="V20" s="1177">
        <v>1755977.7667</v>
      </c>
      <c r="W20" s="1177">
        <v>26990.984199999999</v>
      </c>
      <c r="X20" s="1177">
        <v>48736.697670000001</v>
      </c>
      <c r="Y20" s="1177">
        <v>1900504.561</v>
      </c>
      <c r="Z20" s="1177">
        <v>11994.562449999999</v>
      </c>
      <c r="AA20" s="1177">
        <v>41103.387049999998</v>
      </c>
      <c r="AB20" s="1177"/>
      <c r="AC20" s="1177">
        <v>0</v>
      </c>
      <c r="AD20" s="1177">
        <v>0</v>
      </c>
      <c r="AE20" s="1177">
        <v>0</v>
      </c>
      <c r="AF20" s="1177"/>
      <c r="AG20" s="1178">
        <v>3787498.7310000001</v>
      </c>
    </row>
    <row r="21" spans="1:33" s="143" customFormat="1" ht="20.100000000000001" customHeight="1">
      <c r="A21" s="1177" t="s">
        <v>118</v>
      </c>
      <c r="B21" s="1177">
        <v>3571600.8969999999</v>
      </c>
      <c r="C21" s="1177">
        <v>110925</v>
      </c>
      <c r="D21" s="1177">
        <v>1.7589999999999999</v>
      </c>
      <c r="E21" s="1177"/>
      <c r="F21" s="1177">
        <v>1503311.5049999999</v>
      </c>
      <c r="G21" s="1177">
        <v>28931.151999999998</v>
      </c>
      <c r="H21" s="1177">
        <v>35682.28</v>
      </c>
      <c r="I21" s="1177"/>
      <c r="J21" s="1177">
        <v>133434.62299999999</v>
      </c>
      <c r="K21" s="1177">
        <v>2814.087</v>
      </c>
      <c r="L21" s="1177">
        <v>111474.31200000001</v>
      </c>
      <c r="M21" s="1177"/>
      <c r="N21" s="1177">
        <v>0</v>
      </c>
      <c r="O21" s="1177">
        <v>0</v>
      </c>
      <c r="P21" s="1177">
        <v>938.63400000000001</v>
      </c>
      <c r="Q21" s="1177"/>
      <c r="R21" s="1177">
        <v>0</v>
      </c>
      <c r="S21" s="1177">
        <v>0</v>
      </c>
      <c r="T21" s="1177">
        <v>0</v>
      </c>
      <c r="U21" s="1177"/>
      <c r="V21" s="1177">
        <v>0</v>
      </c>
      <c r="W21" s="1177">
        <v>0</v>
      </c>
      <c r="X21" s="1177">
        <v>0</v>
      </c>
      <c r="Y21" s="1177">
        <v>26214.698929999999</v>
      </c>
      <c r="Z21" s="1177">
        <v>0</v>
      </c>
      <c r="AA21" s="1177">
        <v>1328.8861099999999</v>
      </c>
      <c r="AB21" s="1177"/>
      <c r="AC21" s="1177">
        <v>0</v>
      </c>
      <c r="AD21" s="1177">
        <v>0</v>
      </c>
      <c r="AE21" s="1177">
        <v>0</v>
      </c>
      <c r="AF21" s="1177"/>
      <c r="AG21" s="1178">
        <v>5526657.8360000001</v>
      </c>
    </row>
    <row r="22" spans="1:33" s="143" customFormat="1" ht="20.100000000000001" customHeight="1">
      <c r="A22" s="1177" t="s">
        <v>41</v>
      </c>
      <c r="B22" s="1177">
        <v>0</v>
      </c>
      <c r="C22" s="1177">
        <v>0</v>
      </c>
      <c r="D22" s="1177">
        <v>0</v>
      </c>
      <c r="E22" s="1177"/>
      <c r="F22" s="1177">
        <v>0</v>
      </c>
      <c r="G22" s="1177">
        <v>0</v>
      </c>
      <c r="H22" s="1177">
        <v>0</v>
      </c>
      <c r="I22" s="1177"/>
      <c r="J22" s="1177">
        <v>0</v>
      </c>
      <c r="K22" s="1177">
        <v>0</v>
      </c>
      <c r="L22" s="1177">
        <v>0</v>
      </c>
      <c r="M22" s="1177"/>
      <c r="N22" s="1177">
        <v>0</v>
      </c>
      <c r="O22" s="1177">
        <v>0</v>
      </c>
      <c r="P22" s="1177">
        <v>0</v>
      </c>
      <c r="Q22" s="1177"/>
      <c r="R22" s="1177">
        <v>0</v>
      </c>
      <c r="S22" s="1177">
        <v>0</v>
      </c>
      <c r="T22" s="1177">
        <v>0</v>
      </c>
      <c r="U22" s="1177"/>
      <c r="V22" s="1177">
        <v>503798.53687999997</v>
      </c>
      <c r="W22" s="1177">
        <v>0</v>
      </c>
      <c r="X22" s="1177">
        <v>18283.397989999998</v>
      </c>
      <c r="Y22" s="1177">
        <v>919729.46149999998</v>
      </c>
      <c r="Z22" s="1177">
        <v>26091.24494</v>
      </c>
      <c r="AA22" s="1177">
        <v>23834.837489999998</v>
      </c>
      <c r="AB22" s="1177"/>
      <c r="AC22" s="1177">
        <v>0</v>
      </c>
      <c r="AD22" s="1177">
        <v>0</v>
      </c>
      <c r="AE22" s="1177">
        <v>0</v>
      </c>
      <c r="AF22" s="1177"/>
      <c r="AG22" s="1178">
        <v>1491737.4779999999</v>
      </c>
    </row>
    <row r="23" spans="1:33" s="1180" customFormat="1" ht="20.100000000000001" customHeight="1">
      <c r="A23" s="27" t="s">
        <v>42</v>
      </c>
      <c r="B23" s="1177">
        <v>127937.709</v>
      </c>
      <c r="C23" s="1177">
        <v>0</v>
      </c>
      <c r="D23" s="1177">
        <v>0</v>
      </c>
      <c r="E23" s="1177"/>
      <c r="F23" s="1177">
        <v>92370.081999999995</v>
      </c>
      <c r="G23" s="1177">
        <v>851.851</v>
      </c>
      <c r="H23" s="1177">
        <v>283.23500000000001</v>
      </c>
      <c r="I23" s="1177"/>
      <c r="J23" s="1177">
        <v>30826.332999999999</v>
      </c>
      <c r="K23" s="1177">
        <v>0</v>
      </c>
      <c r="L23" s="1177">
        <v>3100.0940000000001</v>
      </c>
      <c r="M23" s="1177"/>
      <c r="N23" s="1177">
        <v>5221.1639999999998</v>
      </c>
      <c r="O23" s="1177">
        <v>0</v>
      </c>
      <c r="P23" s="1177">
        <v>415.70400000000001</v>
      </c>
      <c r="Q23" s="1177"/>
      <c r="R23" s="1177">
        <v>13.44</v>
      </c>
      <c r="S23" s="1177">
        <v>0</v>
      </c>
      <c r="T23" s="1177">
        <v>8.5380000000000003</v>
      </c>
      <c r="U23" s="1177"/>
      <c r="V23" s="1177">
        <v>0</v>
      </c>
      <c r="W23" s="1177">
        <v>0</v>
      </c>
      <c r="X23" s="1177">
        <v>0</v>
      </c>
      <c r="Y23" s="1177">
        <v>739271.37572000001</v>
      </c>
      <c r="Z23" s="1177">
        <v>8147.9769500000002</v>
      </c>
      <c r="AA23" s="1177">
        <v>23797.18389</v>
      </c>
      <c r="AB23" s="1177"/>
      <c r="AC23" s="1177">
        <v>0</v>
      </c>
      <c r="AD23" s="1177">
        <v>0</v>
      </c>
      <c r="AE23" s="1177">
        <v>0</v>
      </c>
      <c r="AF23" s="1177"/>
      <c r="AG23" s="1178">
        <v>1032244.692</v>
      </c>
    </row>
    <row r="24" spans="1:33" s="143" customFormat="1" ht="20.100000000000001" customHeight="1">
      <c r="A24" s="1177" t="s">
        <v>43</v>
      </c>
      <c r="B24" s="1177">
        <v>986879.80500000005</v>
      </c>
      <c r="C24" s="1177">
        <v>0</v>
      </c>
      <c r="D24" s="1177">
        <v>12065.165000000001</v>
      </c>
      <c r="E24" s="1177"/>
      <c r="F24" s="1177">
        <v>98460.394</v>
      </c>
      <c r="G24" s="1177">
        <v>0</v>
      </c>
      <c r="H24" s="1177">
        <v>2101.4319999999998</v>
      </c>
      <c r="I24" s="1177"/>
      <c r="J24" s="1177">
        <v>1000.881</v>
      </c>
      <c r="K24" s="1177">
        <v>0</v>
      </c>
      <c r="L24" s="1177">
        <v>0</v>
      </c>
      <c r="M24" s="1177"/>
      <c r="N24" s="1177">
        <v>0</v>
      </c>
      <c r="O24" s="1177">
        <v>0</v>
      </c>
      <c r="P24" s="1177">
        <v>0</v>
      </c>
      <c r="Q24" s="1177"/>
      <c r="R24" s="1177">
        <v>0</v>
      </c>
      <c r="S24" s="1177">
        <v>0</v>
      </c>
      <c r="T24" s="1177">
        <v>0</v>
      </c>
      <c r="U24" s="1177"/>
      <c r="V24" s="1177">
        <v>0</v>
      </c>
      <c r="W24" s="1177">
        <v>0</v>
      </c>
      <c r="X24" s="1177">
        <v>0</v>
      </c>
      <c r="Y24" s="1177">
        <v>0</v>
      </c>
      <c r="Z24" s="1177">
        <v>0</v>
      </c>
      <c r="AA24" s="1177">
        <v>0</v>
      </c>
      <c r="AB24" s="1177"/>
      <c r="AC24" s="1177">
        <v>0</v>
      </c>
      <c r="AD24" s="1177">
        <v>0</v>
      </c>
      <c r="AE24" s="1177">
        <v>0</v>
      </c>
      <c r="AF24" s="1177"/>
      <c r="AG24" s="1178">
        <v>1100507.679</v>
      </c>
    </row>
    <row r="25" spans="1:33" s="143" customFormat="1" ht="20.100000000000001" customHeight="1">
      <c r="A25" s="1177" t="s">
        <v>44</v>
      </c>
      <c r="B25" s="1177">
        <v>162434.96</v>
      </c>
      <c r="C25" s="1177">
        <v>0</v>
      </c>
      <c r="D25" s="1177">
        <v>0</v>
      </c>
      <c r="E25" s="1177"/>
      <c r="F25" s="1177">
        <v>0</v>
      </c>
      <c r="G25" s="1177">
        <v>0</v>
      </c>
      <c r="H25" s="1177">
        <v>0</v>
      </c>
      <c r="I25" s="1177"/>
      <c r="J25" s="1177">
        <v>0</v>
      </c>
      <c r="K25" s="1177">
        <v>0</v>
      </c>
      <c r="L25" s="1177">
        <v>0</v>
      </c>
      <c r="M25" s="1177"/>
      <c r="N25" s="1177">
        <v>0</v>
      </c>
      <c r="O25" s="1177">
        <v>0</v>
      </c>
      <c r="P25" s="1177">
        <v>0</v>
      </c>
      <c r="Q25" s="1177"/>
      <c r="R25" s="1177">
        <v>0</v>
      </c>
      <c r="S25" s="1177">
        <v>0</v>
      </c>
      <c r="T25" s="1177">
        <v>0</v>
      </c>
      <c r="U25" s="1177"/>
      <c r="V25" s="1177">
        <v>0</v>
      </c>
      <c r="W25" s="1177">
        <v>0</v>
      </c>
      <c r="X25" s="1177">
        <v>0</v>
      </c>
      <c r="Y25" s="1177">
        <v>0</v>
      </c>
      <c r="Z25" s="1177">
        <v>0</v>
      </c>
      <c r="AA25" s="1177">
        <v>0</v>
      </c>
      <c r="AB25" s="1177"/>
      <c r="AC25" s="1177">
        <v>0</v>
      </c>
      <c r="AD25" s="1177">
        <v>0</v>
      </c>
      <c r="AE25" s="1177">
        <v>0</v>
      </c>
      <c r="AF25" s="1177"/>
      <c r="AG25" s="1178">
        <v>162434.96</v>
      </c>
    </row>
    <row r="26" spans="1:33" s="143" customFormat="1" ht="20.100000000000001" customHeight="1">
      <c r="A26" s="1177" t="s">
        <v>45</v>
      </c>
      <c r="B26" s="1177">
        <v>2197309.0279999999</v>
      </c>
      <c r="C26" s="1177">
        <v>0</v>
      </c>
      <c r="D26" s="1177">
        <v>16387.285</v>
      </c>
      <c r="E26" s="1177"/>
      <c r="F26" s="1177">
        <v>174851.54800000001</v>
      </c>
      <c r="G26" s="1177">
        <v>0</v>
      </c>
      <c r="H26" s="1177">
        <v>0</v>
      </c>
      <c r="I26" s="1177"/>
      <c r="J26" s="1177">
        <v>0</v>
      </c>
      <c r="K26" s="1177">
        <v>0</v>
      </c>
      <c r="L26" s="1177">
        <v>0</v>
      </c>
      <c r="M26" s="1177"/>
      <c r="N26" s="1177">
        <v>0</v>
      </c>
      <c r="O26" s="1177">
        <v>0</v>
      </c>
      <c r="P26" s="1177">
        <v>0</v>
      </c>
      <c r="Q26" s="1177"/>
      <c r="R26" s="1177">
        <v>0</v>
      </c>
      <c r="S26" s="1177">
        <v>0</v>
      </c>
      <c r="T26" s="1177">
        <v>0</v>
      </c>
      <c r="U26" s="1177"/>
      <c r="V26" s="1177">
        <v>0</v>
      </c>
      <c r="W26" s="1177">
        <v>0</v>
      </c>
      <c r="X26" s="1177">
        <v>0</v>
      </c>
      <c r="Y26" s="1177">
        <v>0</v>
      </c>
      <c r="Z26" s="1177">
        <v>0</v>
      </c>
      <c r="AA26" s="1177">
        <v>0</v>
      </c>
      <c r="AB26" s="1177"/>
      <c r="AC26" s="1177">
        <v>0</v>
      </c>
      <c r="AD26" s="1177">
        <v>0</v>
      </c>
      <c r="AE26" s="1177">
        <v>0</v>
      </c>
      <c r="AF26" s="1177"/>
      <c r="AG26" s="1178">
        <v>2388547.8620000002</v>
      </c>
    </row>
    <row r="27" spans="1:33" s="143" customFormat="1" ht="20.100000000000001" customHeight="1">
      <c r="A27" s="1177" t="s">
        <v>46</v>
      </c>
      <c r="B27" s="1177">
        <v>0</v>
      </c>
      <c r="C27" s="1177">
        <v>0</v>
      </c>
      <c r="D27" s="1177">
        <v>0</v>
      </c>
      <c r="E27" s="1177"/>
      <c r="F27" s="1177">
        <v>0</v>
      </c>
      <c r="G27" s="1177">
        <v>0</v>
      </c>
      <c r="H27" s="1177">
        <v>0</v>
      </c>
      <c r="I27" s="1177"/>
      <c r="J27" s="1177">
        <v>0</v>
      </c>
      <c r="K27" s="1177">
        <v>0</v>
      </c>
      <c r="L27" s="1177">
        <v>0</v>
      </c>
      <c r="M27" s="1177"/>
      <c r="N27" s="1177">
        <v>1898917.6470000001</v>
      </c>
      <c r="O27" s="1177">
        <v>4761.5690000000004</v>
      </c>
      <c r="P27" s="1177">
        <v>109535.63</v>
      </c>
      <c r="Q27" s="1177"/>
      <c r="R27" s="1177">
        <v>1881160.6580000001</v>
      </c>
      <c r="S27" s="1177">
        <v>637.69299999999998</v>
      </c>
      <c r="T27" s="1177">
        <v>89602.538</v>
      </c>
      <c r="U27" s="1177"/>
      <c r="V27" s="1177">
        <v>12084.14623</v>
      </c>
      <c r="W27" s="1177">
        <v>0</v>
      </c>
      <c r="X27" s="1177">
        <v>610.63710000000003</v>
      </c>
      <c r="Y27" s="1177">
        <v>844059.39371000009</v>
      </c>
      <c r="Z27" s="1177">
        <v>381.26902000000001</v>
      </c>
      <c r="AA27" s="1177">
        <v>17398.652879999998</v>
      </c>
      <c r="AB27" s="1177"/>
      <c r="AC27" s="1177">
        <v>0</v>
      </c>
      <c r="AD27" s="1177">
        <v>0</v>
      </c>
      <c r="AE27" s="1177">
        <v>0</v>
      </c>
      <c r="AF27" s="1177"/>
      <c r="AG27" s="1178">
        <v>4859149.8370000003</v>
      </c>
    </row>
    <row r="28" spans="1:33" s="143" customFormat="1" ht="20.100000000000001" customHeight="1">
      <c r="A28" s="1177" t="s">
        <v>47</v>
      </c>
      <c r="B28" s="1177">
        <v>0</v>
      </c>
      <c r="C28" s="1177">
        <v>0</v>
      </c>
      <c r="D28" s="1177">
        <v>0</v>
      </c>
      <c r="E28" s="1177"/>
      <c r="F28" s="1177">
        <v>0</v>
      </c>
      <c r="G28" s="1177">
        <v>0</v>
      </c>
      <c r="H28" s="1177">
        <v>0</v>
      </c>
      <c r="I28" s="1177"/>
      <c r="J28" s="1177">
        <v>0</v>
      </c>
      <c r="K28" s="1177">
        <v>0</v>
      </c>
      <c r="L28" s="1177">
        <v>0</v>
      </c>
      <c r="M28" s="1177"/>
      <c r="N28" s="1177">
        <v>844.49699999999996</v>
      </c>
      <c r="O28" s="1177">
        <v>1203.472</v>
      </c>
      <c r="P28" s="1177">
        <v>710.55600000000004</v>
      </c>
      <c r="Q28" s="1177"/>
      <c r="R28" s="1177">
        <v>508.67899999999997</v>
      </c>
      <c r="S28" s="1177">
        <v>623.96900000000005</v>
      </c>
      <c r="T28" s="1177">
        <v>1606.5920000000001</v>
      </c>
      <c r="U28" s="1177"/>
      <c r="V28" s="1177">
        <v>71965.8505</v>
      </c>
      <c r="W28" s="1177">
        <v>0</v>
      </c>
      <c r="X28" s="1177">
        <v>4885.9797500000004</v>
      </c>
      <c r="Y28" s="1177">
        <v>2149598.95689</v>
      </c>
      <c r="Z28" s="1177">
        <v>133618.50731000002</v>
      </c>
      <c r="AA28" s="1177">
        <v>69996.910909999991</v>
      </c>
      <c r="AB28" s="1177"/>
      <c r="AC28" s="1177">
        <v>63921.214999999997</v>
      </c>
      <c r="AD28" s="1177">
        <v>0</v>
      </c>
      <c r="AE28" s="1177">
        <v>847.70600000000002</v>
      </c>
      <c r="AF28" s="1177"/>
      <c r="AG28" s="1178">
        <v>2500332.8960000002</v>
      </c>
    </row>
    <row r="29" spans="1:33" s="143" customFormat="1" ht="28.5" customHeight="1" thickBot="1">
      <c r="A29" s="1181" t="s">
        <v>48</v>
      </c>
      <c r="B29" s="1181">
        <v>114452672.796</v>
      </c>
      <c r="C29" s="1181">
        <v>854860.24800000002</v>
      </c>
      <c r="D29" s="1181">
        <v>95350.870000000024</v>
      </c>
      <c r="E29" s="1181"/>
      <c r="F29" s="1181">
        <v>36793813.739</v>
      </c>
      <c r="G29" s="1181">
        <v>625161.43199999991</v>
      </c>
      <c r="H29" s="1181">
        <v>851259.39399999997</v>
      </c>
      <c r="I29" s="1181"/>
      <c r="J29" s="1181">
        <v>16689753.940999998</v>
      </c>
      <c r="K29" s="1181">
        <v>535489.04500000004</v>
      </c>
      <c r="L29" s="1181">
        <v>1817041.0060000001</v>
      </c>
      <c r="M29" s="1181"/>
      <c r="N29" s="1181">
        <v>46188278.764999993</v>
      </c>
      <c r="O29" s="1181">
        <v>1771688.4439999999</v>
      </c>
      <c r="P29" s="1181">
        <v>4450187.8769999985</v>
      </c>
      <c r="Q29" s="1181"/>
      <c r="R29" s="1181">
        <v>3903750.9339999999</v>
      </c>
      <c r="S29" s="1181">
        <v>17327.330000000002</v>
      </c>
      <c r="T29" s="1181">
        <v>177108.71600000001</v>
      </c>
      <c r="U29" s="1181"/>
      <c r="V29" s="1181">
        <v>17636235.401380002</v>
      </c>
      <c r="W29" s="1181">
        <v>27297.818219999997</v>
      </c>
      <c r="X29" s="1181">
        <v>647641.77768000006</v>
      </c>
      <c r="Y29" s="1181">
        <v>61305534.597110003</v>
      </c>
      <c r="Z29" s="1181">
        <v>1654209.50456</v>
      </c>
      <c r="AA29" s="1181">
        <v>1343032.9700900002</v>
      </c>
      <c r="AB29" s="1181"/>
      <c r="AC29" s="1181">
        <v>70061938.525000006</v>
      </c>
      <c r="AD29" s="1181">
        <v>1225410.9180000001</v>
      </c>
      <c r="AE29" s="1181">
        <v>1761243.0219999999</v>
      </c>
      <c r="AF29" s="1181"/>
      <c r="AG29" s="1181">
        <v>384886289.15599996</v>
      </c>
    </row>
    <row r="30" spans="1:33" s="143" customFormat="1" ht="10.199999999999999">
      <c r="A30" s="1177" t="s">
        <v>157</v>
      </c>
      <c r="B30" s="1182"/>
      <c r="R30" s="1182"/>
      <c r="T30" s="1182"/>
      <c r="Y30" s="1177"/>
      <c r="Z30" s="1177"/>
      <c r="AA30" s="1177"/>
      <c r="AE30" s="1182"/>
    </row>
    <row r="31" spans="1:33" s="126" customFormat="1" ht="13.95" customHeight="1">
      <c r="A31" s="1183" t="s">
        <v>1055</v>
      </c>
      <c r="B31" s="1183"/>
      <c r="C31" s="1183"/>
      <c r="D31" s="1183"/>
      <c r="E31" s="1183"/>
      <c r="F31" s="1183"/>
      <c r="G31" s="1183"/>
      <c r="H31" s="1183"/>
      <c r="I31" s="1183"/>
      <c r="J31" s="1183"/>
      <c r="K31" s="1183"/>
      <c r="L31" s="1183"/>
      <c r="M31" s="1183"/>
      <c r="N31" s="1183"/>
      <c r="O31" s="1183"/>
      <c r="P31" s="1183"/>
      <c r="Q31" s="1183"/>
      <c r="R31" s="1183"/>
      <c r="S31" s="1183"/>
      <c r="T31" s="1183"/>
      <c r="U31" s="1183"/>
      <c r="V31" s="1183"/>
      <c r="W31" s="1183"/>
      <c r="X31" s="1183"/>
      <c r="Y31" s="1183"/>
      <c r="Z31" s="1183"/>
      <c r="AA31" s="1183"/>
      <c r="AB31" s="1183"/>
      <c r="AC31" s="1183"/>
      <c r="AD31" s="1183"/>
      <c r="AE31" s="1183"/>
      <c r="AF31" s="1183"/>
      <c r="AG31" s="1183"/>
    </row>
    <row r="32" spans="1:33" s="126" customFormat="1">
      <c r="A32" s="1183"/>
      <c r="B32" s="1183"/>
      <c r="C32" s="1183"/>
      <c r="D32" s="1183"/>
      <c r="E32" s="1183"/>
      <c r="F32" s="1183"/>
      <c r="G32" s="1183"/>
      <c r="H32" s="1183"/>
      <c r="I32" s="1183"/>
      <c r="J32" s="1183"/>
      <c r="K32" s="1183"/>
      <c r="L32" s="1183"/>
      <c r="M32" s="1183"/>
      <c r="N32" s="1183"/>
      <c r="O32" s="1183"/>
      <c r="P32" s="1183"/>
      <c r="Q32" s="1183"/>
      <c r="R32" s="1183"/>
      <c r="S32" s="1183"/>
      <c r="T32" s="1183"/>
      <c r="U32" s="1183"/>
      <c r="V32" s="1183"/>
      <c r="W32" s="1183"/>
      <c r="X32" s="1183"/>
      <c r="Y32" s="1183"/>
      <c r="Z32" s="1183"/>
      <c r="AA32" s="1183"/>
      <c r="AB32" s="1183"/>
      <c r="AC32" s="1183"/>
      <c r="AD32" s="1183"/>
      <c r="AE32" s="1183"/>
      <c r="AF32" s="1183"/>
      <c r="AG32" s="1183"/>
    </row>
    <row r="33" spans="1:33" s="126" customFormat="1">
      <c r="A33" s="24"/>
      <c r="B33" s="1184"/>
      <c r="C33" s="1184"/>
      <c r="D33" s="1184"/>
      <c r="E33" s="1184"/>
      <c r="F33" s="1184"/>
      <c r="G33" s="1184"/>
      <c r="H33" s="1184"/>
      <c r="I33" s="1184"/>
      <c r="J33" s="1184"/>
      <c r="K33" s="1184"/>
      <c r="L33" s="1184"/>
      <c r="M33" s="1184"/>
      <c r="N33" s="1184"/>
      <c r="O33" s="1184"/>
      <c r="P33" s="1184"/>
      <c r="Q33" s="1184"/>
      <c r="R33" s="1184"/>
      <c r="S33" s="1184"/>
      <c r="T33" s="1184"/>
      <c r="U33" s="1184"/>
      <c r="V33" s="1184"/>
      <c r="W33" s="1184"/>
      <c r="X33" s="1184"/>
      <c r="Y33" s="1184"/>
      <c r="Z33" s="1184"/>
      <c r="AA33" s="1184"/>
      <c r="AB33" s="1184"/>
      <c r="AC33" s="1184"/>
      <c r="AD33" s="1184"/>
      <c r="AE33" s="1184"/>
      <c r="AF33" s="1184"/>
      <c r="AG33" s="1184"/>
    </row>
    <row r="34" spans="1:33" s="126" customFormat="1">
      <c r="V34" s="1184"/>
      <c r="Y34" s="1184"/>
    </row>
    <row r="35" spans="1:33" s="126" customFormat="1">
      <c r="Y35" s="1184"/>
    </row>
    <row r="36" spans="1:33" s="126" customFormat="1">
      <c r="Y36" s="1184"/>
    </row>
    <row r="37" spans="1:33" s="126" customFormat="1">
      <c r="Y37" s="1184"/>
    </row>
    <row r="38" spans="1:33" s="126" customFormat="1">
      <c r="Y38" s="1184"/>
    </row>
    <row r="39" spans="1:33" s="126" customFormat="1">
      <c r="Y39" s="1184"/>
    </row>
    <row r="40" spans="1:33">
      <c r="Y40" s="1184"/>
    </row>
    <row r="41" spans="1:33">
      <c r="Y41" s="1184"/>
    </row>
    <row r="42" spans="1:33">
      <c r="Y42" s="1184"/>
    </row>
    <row r="43" spans="1:33">
      <c r="Y43" s="1184"/>
    </row>
    <row r="44" spans="1:33">
      <c r="Y44" s="1184"/>
    </row>
    <row r="45" spans="1:33">
      <c r="Y45" s="1184"/>
    </row>
    <row r="46" spans="1:33">
      <c r="Y46" s="1184"/>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0D030FAA-5C0E-4451-B10D-6DE268BE0683}"/>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4744C-AE8F-4275-B84B-EC4C0475B0CB}">
  <dimension ref="A1:K74"/>
  <sheetViews>
    <sheetView showGridLines="0" zoomScale="85" zoomScaleNormal="85" workbookViewId="0"/>
  </sheetViews>
  <sheetFormatPr baseColWidth="10" defaultRowHeight="13.2"/>
  <cols>
    <col min="1" max="1" width="38.44140625" style="7"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20" width="9.44140625" style="7" bestFit="1" customWidth="1"/>
    <col min="21" max="256" width="11.5546875" style="7"/>
    <col min="257" max="257" width="38.441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6" width="9.44140625" style="7" bestFit="1" customWidth="1"/>
    <col min="277" max="512" width="11.5546875" style="7"/>
    <col min="513" max="513" width="38.441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2" width="9.44140625" style="7" bestFit="1" customWidth="1"/>
    <col min="533" max="768" width="11.5546875" style="7"/>
    <col min="769" max="769" width="38.441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8" width="9.44140625" style="7" bestFit="1" customWidth="1"/>
    <col min="789" max="1024" width="11.5546875" style="7"/>
    <col min="1025" max="1025" width="38.441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4" width="9.44140625" style="7" bestFit="1" customWidth="1"/>
    <col min="1045" max="1280" width="11.5546875" style="7"/>
    <col min="1281" max="1281" width="38.441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300" width="9.44140625" style="7" bestFit="1" customWidth="1"/>
    <col min="1301" max="1536" width="11.5546875" style="7"/>
    <col min="1537" max="1537" width="38.441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6" width="9.44140625" style="7" bestFit="1" customWidth="1"/>
    <col min="1557" max="1792" width="11.5546875" style="7"/>
    <col min="1793" max="1793" width="38.441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2" width="9.44140625" style="7" bestFit="1" customWidth="1"/>
    <col min="1813" max="2048" width="11.5546875" style="7"/>
    <col min="2049" max="2049" width="38.441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8" width="9.44140625" style="7" bestFit="1" customWidth="1"/>
    <col min="2069" max="2304" width="11.5546875" style="7"/>
    <col min="2305" max="2305" width="38.441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4" width="9.44140625" style="7" bestFit="1" customWidth="1"/>
    <col min="2325" max="2560" width="11.5546875" style="7"/>
    <col min="2561" max="2561" width="38.441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80" width="9.44140625" style="7" bestFit="1" customWidth="1"/>
    <col min="2581" max="2816" width="11.5546875" style="7"/>
    <col min="2817" max="2817" width="38.441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6" width="9.44140625" style="7" bestFit="1" customWidth="1"/>
    <col min="2837" max="3072" width="11.5546875" style="7"/>
    <col min="3073" max="3073" width="38.441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2" width="9.44140625" style="7" bestFit="1" customWidth="1"/>
    <col min="3093" max="3328" width="11.5546875" style="7"/>
    <col min="3329" max="3329" width="38.441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8" width="9.44140625" style="7" bestFit="1" customWidth="1"/>
    <col min="3349" max="3584" width="11.5546875" style="7"/>
    <col min="3585" max="3585" width="38.441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4" width="9.44140625" style="7" bestFit="1" customWidth="1"/>
    <col min="3605" max="3840" width="11.5546875" style="7"/>
    <col min="3841" max="3841" width="38.441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60" width="9.44140625" style="7" bestFit="1" customWidth="1"/>
    <col min="3861" max="4096" width="11.5546875" style="7"/>
    <col min="4097" max="4097" width="38.441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6" width="9.44140625" style="7" bestFit="1" customWidth="1"/>
    <col min="4117" max="4352" width="11.5546875" style="7"/>
    <col min="4353" max="4353" width="38.441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2" width="9.44140625" style="7" bestFit="1" customWidth="1"/>
    <col min="4373" max="4608" width="11.5546875" style="7"/>
    <col min="4609" max="4609" width="38.441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8" width="9.44140625" style="7" bestFit="1" customWidth="1"/>
    <col min="4629" max="4864" width="11.5546875" style="7"/>
    <col min="4865" max="4865" width="38.441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4" width="9.44140625" style="7" bestFit="1" customWidth="1"/>
    <col min="4885" max="5120" width="11.5546875" style="7"/>
    <col min="5121" max="5121" width="38.441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40" width="9.44140625" style="7" bestFit="1" customWidth="1"/>
    <col min="5141" max="5376" width="11.5546875" style="7"/>
    <col min="5377" max="5377" width="38.441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6" width="9.44140625" style="7" bestFit="1" customWidth="1"/>
    <col min="5397" max="5632" width="11.5546875" style="7"/>
    <col min="5633" max="5633" width="38.441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2" width="9.44140625" style="7" bestFit="1" customWidth="1"/>
    <col min="5653" max="5888" width="11.5546875" style="7"/>
    <col min="5889" max="5889" width="38.441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8" width="9.44140625" style="7" bestFit="1" customWidth="1"/>
    <col min="5909" max="6144" width="11.5546875" style="7"/>
    <col min="6145" max="6145" width="38.441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4" width="9.44140625" style="7" bestFit="1" customWidth="1"/>
    <col min="6165" max="6400" width="11.5546875" style="7"/>
    <col min="6401" max="6401" width="38.441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20" width="9.44140625" style="7" bestFit="1" customWidth="1"/>
    <col min="6421" max="6656" width="11.5546875" style="7"/>
    <col min="6657" max="6657" width="38.441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6" width="9.44140625" style="7" bestFit="1" customWidth="1"/>
    <col min="6677" max="6912" width="11.5546875" style="7"/>
    <col min="6913" max="6913" width="38.441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2" width="9.44140625" style="7" bestFit="1" customWidth="1"/>
    <col min="6933" max="7168" width="11.5546875" style="7"/>
    <col min="7169" max="7169" width="38.441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8" width="9.44140625" style="7" bestFit="1" customWidth="1"/>
    <col min="7189" max="7424" width="11.5546875" style="7"/>
    <col min="7425" max="7425" width="38.441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4" width="9.44140625" style="7" bestFit="1" customWidth="1"/>
    <col min="7445" max="7680" width="11.5546875" style="7"/>
    <col min="7681" max="7681" width="38.441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700" width="9.44140625" style="7" bestFit="1" customWidth="1"/>
    <col min="7701" max="7936" width="11.5546875" style="7"/>
    <col min="7937" max="7937" width="38.441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6" width="9.44140625" style="7" bestFit="1" customWidth="1"/>
    <col min="7957" max="8192" width="11.5546875" style="7"/>
    <col min="8193" max="8193" width="38.441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2" width="9.44140625" style="7" bestFit="1" customWidth="1"/>
    <col min="8213" max="8448" width="11.5546875" style="7"/>
    <col min="8449" max="8449" width="38.441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8" width="9.44140625" style="7" bestFit="1" customWidth="1"/>
    <col min="8469" max="8704" width="11.5546875" style="7"/>
    <col min="8705" max="8705" width="38.441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4" width="9.44140625" style="7" bestFit="1" customWidth="1"/>
    <col min="8725" max="8960" width="11.5546875" style="7"/>
    <col min="8961" max="8961" width="38.441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80" width="9.44140625" style="7" bestFit="1" customWidth="1"/>
    <col min="8981" max="9216" width="11.5546875" style="7"/>
    <col min="9217" max="9217" width="38.441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6" width="9.44140625" style="7" bestFit="1" customWidth="1"/>
    <col min="9237" max="9472" width="11.5546875" style="7"/>
    <col min="9473" max="9473" width="38.441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2" width="9.44140625" style="7" bestFit="1" customWidth="1"/>
    <col min="9493" max="9728" width="11.5546875" style="7"/>
    <col min="9729" max="9729" width="38.441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8" width="9.44140625" style="7" bestFit="1" customWidth="1"/>
    <col min="9749" max="9984" width="11.5546875" style="7"/>
    <col min="9985" max="9985" width="38.441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4" width="9.44140625" style="7" bestFit="1" customWidth="1"/>
    <col min="10005" max="10240" width="11.5546875" style="7"/>
    <col min="10241" max="10241" width="38.441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60" width="9.44140625" style="7" bestFit="1" customWidth="1"/>
    <col min="10261" max="10496" width="11.5546875" style="7"/>
    <col min="10497" max="10497" width="38.441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6" width="9.44140625" style="7" bestFit="1" customWidth="1"/>
    <col min="10517" max="10752" width="11.5546875" style="7"/>
    <col min="10753" max="10753" width="38.441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2" width="9.44140625" style="7" bestFit="1" customWidth="1"/>
    <col min="10773" max="11008" width="11.5546875" style="7"/>
    <col min="11009" max="11009" width="38.441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8" width="9.44140625" style="7" bestFit="1" customWidth="1"/>
    <col min="11029" max="11264" width="11.5546875" style="7"/>
    <col min="11265" max="11265" width="38.441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4" width="9.44140625" style="7" bestFit="1" customWidth="1"/>
    <col min="11285" max="11520" width="11.5546875" style="7"/>
    <col min="11521" max="11521" width="38.441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40" width="9.44140625" style="7" bestFit="1" customWidth="1"/>
    <col min="11541" max="11776" width="11.5546875" style="7"/>
    <col min="11777" max="11777" width="38.441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6" width="9.44140625" style="7" bestFit="1" customWidth="1"/>
    <col min="11797" max="12032" width="11.5546875" style="7"/>
    <col min="12033" max="12033" width="38.441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2" width="9.44140625" style="7" bestFit="1" customWidth="1"/>
    <col min="12053" max="12288" width="11.5546875" style="7"/>
    <col min="12289" max="12289" width="38.441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8" width="9.44140625" style="7" bestFit="1" customWidth="1"/>
    <col min="12309" max="12544" width="11.5546875" style="7"/>
    <col min="12545" max="12545" width="38.441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4" width="9.44140625" style="7" bestFit="1" customWidth="1"/>
    <col min="12565" max="12800" width="11.5546875" style="7"/>
    <col min="12801" max="12801" width="38.441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20" width="9.44140625" style="7" bestFit="1" customWidth="1"/>
    <col min="12821" max="13056" width="11.5546875" style="7"/>
    <col min="13057" max="13057" width="38.441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6" width="9.44140625" style="7" bestFit="1" customWidth="1"/>
    <col min="13077" max="13312" width="11.5546875" style="7"/>
    <col min="13313" max="13313" width="38.441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2" width="9.44140625" style="7" bestFit="1" customWidth="1"/>
    <col min="13333" max="13568" width="11.5546875" style="7"/>
    <col min="13569" max="13569" width="38.441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8" width="9.44140625" style="7" bestFit="1" customWidth="1"/>
    <col min="13589" max="13824" width="11.5546875" style="7"/>
    <col min="13825" max="13825" width="38.441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4" width="9.44140625" style="7" bestFit="1" customWidth="1"/>
    <col min="13845" max="14080" width="11.5546875" style="7"/>
    <col min="14081" max="14081" width="38.441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100" width="9.44140625" style="7" bestFit="1" customWidth="1"/>
    <col min="14101" max="14336" width="11.5546875" style="7"/>
    <col min="14337" max="14337" width="38.441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6" width="9.44140625" style="7" bestFit="1" customWidth="1"/>
    <col min="14357" max="14592" width="11.5546875" style="7"/>
    <col min="14593" max="14593" width="38.441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2" width="9.44140625" style="7" bestFit="1" customWidth="1"/>
    <col min="14613" max="14848" width="11.5546875" style="7"/>
    <col min="14849" max="14849" width="38.441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8" width="9.44140625" style="7" bestFit="1" customWidth="1"/>
    <col min="14869" max="15104" width="11.5546875" style="7"/>
    <col min="15105" max="15105" width="38.441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4" width="9.44140625" style="7" bestFit="1" customWidth="1"/>
    <col min="15125" max="15360" width="11.5546875" style="7"/>
    <col min="15361" max="15361" width="38.441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80" width="9.44140625" style="7" bestFit="1" customWidth="1"/>
    <col min="15381" max="15616" width="11.5546875" style="7"/>
    <col min="15617" max="15617" width="38.441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6" width="9.44140625" style="7" bestFit="1" customWidth="1"/>
    <col min="15637" max="15872" width="11.5546875" style="7"/>
    <col min="15873" max="15873" width="38.441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2" width="9.44140625" style="7" bestFit="1" customWidth="1"/>
    <col min="15893" max="16128" width="11.5546875" style="7"/>
    <col min="16129" max="16129" width="38.441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8" width="9.44140625" style="7" bestFit="1" customWidth="1"/>
    <col min="16149" max="16384" width="11.5546875" style="7"/>
  </cols>
  <sheetData>
    <row r="1" spans="1:11" s="351" customFormat="1" ht="18" customHeight="1">
      <c r="A1" s="1440" t="s">
        <v>1210</v>
      </c>
      <c r="B1" s="275"/>
      <c r="C1" s="275"/>
      <c r="D1" s="275"/>
      <c r="E1" s="275"/>
      <c r="F1" s="275"/>
      <c r="G1" s="275"/>
    </row>
    <row r="2" spans="1:11" s="353" customFormat="1" ht="24" customHeight="1">
      <c r="A2" s="352" t="s">
        <v>1030</v>
      </c>
      <c r="B2" s="352"/>
      <c r="C2" s="352"/>
      <c r="D2" s="352"/>
      <c r="E2" s="352"/>
      <c r="F2" s="352"/>
      <c r="G2" s="352"/>
    </row>
    <row r="3" spans="1:11" s="669" customFormat="1" ht="24" customHeight="1">
      <c r="A3" s="352" t="s">
        <v>1031</v>
      </c>
      <c r="B3" s="352"/>
      <c r="C3" s="352"/>
      <c r="D3" s="352"/>
      <c r="E3" s="352"/>
      <c r="F3" s="352"/>
      <c r="G3" s="352"/>
    </row>
    <row r="4" spans="1:11" s="278" customFormat="1" ht="17.399999999999999" customHeight="1">
      <c r="A4" s="354">
        <v>46142</v>
      </c>
      <c r="B4" s="354"/>
      <c r="C4" s="354"/>
      <c r="D4" s="354"/>
      <c r="E4" s="354"/>
      <c r="F4" s="354"/>
      <c r="G4" s="354"/>
    </row>
    <row r="5" spans="1:11" s="1137" customFormat="1" ht="16.2" customHeight="1">
      <c r="A5" s="1136" t="s">
        <v>176</v>
      </c>
      <c r="B5" s="1136"/>
      <c r="C5" s="1136"/>
      <c r="D5" s="1136"/>
      <c r="E5" s="1136"/>
      <c r="F5" s="1136"/>
      <c r="G5" s="1136"/>
    </row>
    <row r="6" spans="1:11" s="64" customFormat="1" ht="9.75" customHeight="1" thickBot="1">
      <c r="A6" s="355"/>
      <c r="B6" s="355"/>
      <c r="C6" s="355"/>
      <c r="D6" s="355"/>
      <c r="E6" s="355"/>
      <c r="F6" s="355"/>
      <c r="G6" s="355"/>
    </row>
    <row r="7" spans="1:11" s="357" customFormat="1" ht="20.100000000000001" customHeight="1">
      <c r="A7" s="46" t="s">
        <v>1</v>
      </c>
      <c r="B7" s="1138" t="s">
        <v>1032</v>
      </c>
      <c r="C7" s="1138" t="s">
        <v>1033</v>
      </c>
      <c r="D7" s="1138" t="s">
        <v>1034</v>
      </c>
      <c r="E7" s="1138" t="s">
        <v>1035</v>
      </c>
      <c r="F7" s="1138" t="s">
        <v>1036</v>
      </c>
      <c r="G7" s="1139" t="s">
        <v>1037</v>
      </c>
    </row>
    <row r="8" spans="1:11" s="357" customFormat="1" ht="43.5" customHeight="1">
      <c r="A8" s="618"/>
      <c r="B8" s="1140"/>
      <c r="C8" s="1140"/>
      <c r="D8" s="1141"/>
      <c r="E8" s="1140"/>
      <c r="F8" s="1140"/>
      <c r="G8" s="1141"/>
    </row>
    <row r="9" spans="1:11" s="357" customFormat="1" ht="9" customHeight="1">
      <c r="A9" s="1142"/>
      <c r="B9" s="1143"/>
      <c r="C9" s="1143"/>
      <c r="D9" s="1143"/>
      <c r="E9" s="1143"/>
      <c r="F9" s="1143"/>
      <c r="G9" s="1144"/>
    </row>
    <row r="10" spans="1:11" s="24" customFormat="1" ht="20.100000000000001" customHeight="1">
      <c r="A10" s="290" t="s">
        <v>29</v>
      </c>
      <c r="B10" s="1145">
        <v>93.829315483863837</v>
      </c>
      <c r="C10" s="1145">
        <v>1.8459073634137204</v>
      </c>
      <c r="D10" s="1145">
        <v>0.92856440033169674</v>
      </c>
      <c r="E10" s="1145">
        <v>1.1052673791370193</v>
      </c>
      <c r="F10" s="1145">
        <v>2.2909453580068746</v>
      </c>
      <c r="G10" s="362">
        <v>98380953.833000004</v>
      </c>
      <c r="H10" s="1146"/>
    </row>
    <row r="11" spans="1:11" s="24" customFormat="1" ht="20.100000000000001" customHeight="1">
      <c r="A11" s="290" t="s">
        <v>30</v>
      </c>
      <c r="B11" s="1145">
        <v>89.038826904541622</v>
      </c>
      <c r="C11" s="1145">
        <v>1.4110633608250951</v>
      </c>
      <c r="D11" s="1145">
        <v>1.6414519245675774</v>
      </c>
      <c r="E11" s="1145">
        <v>3.7526526910751707</v>
      </c>
      <c r="F11" s="1145">
        <v>4.1560044619667478</v>
      </c>
      <c r="G11" s="362">
        <v>1826417.9140000001</v>
      </c>
      <c r="H11" s="1146"/>
    </row>
    <row r="12" spans="1:11" s="24" customFormat="1" ht="20.100000000000001" customHeight="1">
      <c r="A12" s="290" t="s">
        <v>31</v>
      </c>
      <c r="B12" s="1145">
        <v>93.280322195018371</v>
      </c>
      <c r="C12" s="1145">
        <v>2.4433381309959081</v>
      </c>
      <c r="D12" s="1145">
        <v>1.0378249281384386</v>
      </c>
      <c r="E12" s="1145">
        <v>0.98791151672531741</v>
      </c>
      <c r="F12" s="1145">
        <v>2.2506032175383583</v>
      </c>
      <c r="G12" s="362">
        <v>146759055.18400002</v>
      </c>
      <c r="H12" s="1146"/>
      <c r="I12" s="1147"/>
      <c r="K12" s="1148"/>
    </row>
    <row r="13" spans="1:11" s="24" customFormat="1" ht="20.100000000000001" customHeight="1">
      <c r="A13" s="290" t="s">
        <v>32</v>
      </c>
      <c r="B13" s="1145">
        <v>87.843745980831628</v>
      </c>
      <c r="C13" s="1145">
        <v>3.6851260203154648</v>
      </c>
      <c r="D13" s="1145">
        <v>1.5065282840203631</v>
      </c>
      <c r="E13" s="1145">
        <v>2.2340350736491996</v>
      </c>
      <c r="F13" s="1145">
        <v>4.7305644622491902</v>
      </c>
      <c r="G13" s="362">
        <v>7824107.7350000003</v>
      </c>
      <c r="H13" s="1146"/>
    </row>
    <row r="14" spans="1:11" s="24" customFormat="1" ht="20.100000000000001" customHeight="1">
      <c r="A14" s="290" t="s">
        <v>33</v>
      </c>
      <c r="B14" s="1145">
        <v>91.416481295006562</v>
      </c>
      <c r="C14" s="1145">
        <v>3.1025500653221711</v>
      </c>
      <c r="D14" s="1145">
        <v>0.8893294879546555</v>
      </c>
      <c r="E14" s="1145">
        <v>1.2462982924349668</v>
      </c>
      <c r="F14" s="1145">
        <v>3.3453407657839622</v>
      </c>
      <c r="G14" s="362">
        <v>17112725.043000001</v>
      </c>
      <c r="H14" s="1146"/>
    </row>
    <row r="15" spans="1:11" s="24" customFormat="1" ht="20.100000000000001" customHeight="1">
      <c r="A15" s="290" t="s">
        <v>117</v>
      </c>
      <c r="B15" s="1145">
        <v>89.930853883952835</v>
      </c>
      <c r="C15" s="1145">
        <v>2.2031151729987797</v>
      </c>
      <c r="D15" s="1145">
        <v>1.8476036160340352</v>
      </c>
      <c r="E15" s="1145">
        <v>2.0220342967353129</v>
      </c>
      <c r="F15" s="1145">
        <v>3.9963930048544491</v>
      </c>
      <c r="G15" s="362">
        <v>55064771.640999995</v>
      </c>
      <c r="H15" s="1146"/>
    </row>
    <row r="16" spans="1:11" s="24" customFormat="1" ht="20.100000000000001" customHeight="1">
      <c r="A16" s="290" t="s">
        <v>35</v>
      </c>
      <c r="B16" s="1145">
        <v>87.79829009547548</v>
      </c>
      <c r="C16" s="1145">
        <v>9.7523922716366496</v>
      </c>
      <c r="D16" s="1145">
        <v>2.4493174923503873</v>
      </c>
      <c r="E16" s="1145" t="s">
        <v>134</v>
      </c>
      <c r="F16" s="1145" t="s">
        <v>134</v>
      </c>
      <c r="G16" s="362">
        <v>2134661.642</v>
      </c>
      <c r="H16" s="1146"/>
    </row>
    <row r="17" spans="1:9" s="24" customFormat="1" ht="20.100000000000001" customHeight="1">
      <c r="A17" s="290" t="s">
        <v>36</v>
      </c>
      <c r="B17" s="1145">
        <v>93.703321190278899</v>
      </c>
      <c r="C17" s="1145">
        <v>2.0526440253263711</v>
      </c>
      <c r="D17" s="1145">
        <v>1.0955292246386867</v>
      </c>
      <c r="E17" s="1145">
        <v>1.400360805346041</v>
      </c>
      <c r="F17" s="1145">
        <v>1.7481447308356293</v>
      </c>
      <c r="G17" s="362">
        <v>55144628.587999992</v>
      </c>
      <c r="H17" s="1146"/>
    </row>
    <row r="18" spans="1:9" s="24" customFormat="1" ht="20.100000000000001" customHeight="1">
      <c r="A18" s="290" t="s">
        <v>37</v>
      </c>
      <c r="B18" s="1145">
        <v>93.340376417414859</v>
      </c>
      <c r="C18" s="1145">
        <v>1.2903880433308617</v>
      </c>
      <c r="D18" s="1145">
        <v>1.1561572114293641</v>
      </c>
      <c r="E18" s="1145">
        <v>1.9927409191064818</v>
      </c>
      <c r="F18" s="1145">
        <v>2.2203373377719053</v>
      </c>
      <c r="G18" s="362">
        <v>14095121.614000002</v>
      </c>
      <c r="H18" s="1146"/>
    </row>
    <row r="19" spans="1:9" s="24" customFormat="1" ht="20.100000000000001" customHeight="1">
      <c r="A19" s="290" t="s">
        <v>38</v>
      </c>
      <c r="B19" s="1145">
        <v>93.270896321791113</v>
      </c>
      <c r="C19" s="1145">
        <v>2.8536812254110511</v>
      </c>
      <c r="D19" s="1145">
        <v>0.47101470402950396</v>
      </c>
      <c r="E19" s="1145">
        <v>1.4602701849780553</v>
      </c>
      <c r="F19" s="1145">
        <v>1.9441373276218119</v>
      </c>
      <c r="G19" s="362">
        <v>4657691.96</v>
      </c>
      <c r="H19" s="1146"/>
    </row>
    <row r="20" spans="1:9" s="24" customFormat="1" ht="20.100000000000001" customHeight="1">
      <c r="A20" s="290" t="s">
        <v>99</v>
      </c>
      <c r="B20" s="1145">
        <v>91.481553106689674</v>
      </c>
      <c r="C20" s="1145">
        <v>1.6557478269656196</v>
      </c>
      <c r="D20" s="1145">
        <v>1.5968640027433443</v>
      </c>
      <c r="E20" s="1145">
        <v>3.435393576942479</v>
      </c>
      <c r="F20" s="1145">
        <v>1.8304413014853815</v>
      </c>
      <c r="G20" s="362">
        <v>3780238.5109999999</v>
      </c>
      <c r="H20" s="1146"/>
    </row>
    <row r="21" spans="1:9" s="24" customFormat="1" ht="20.100000000000001" customHeight="1">
      <c r="A21" s="290" t="s">
        <v>118</v>
      </c>
      <c r="B21" s="1145">
        <v>86.399459512221199</v>
      </c>
      <c r="C21" s="1145">
        <v>9.7759948115555009</v>
      </c>
      <c r="D21" s="1145">
        <v>1.0677111673685691</v>
      </c>
      <c r="E21" s="1145">
        <v>0.22459550050556437</v>
      </c>
      <c r="F21" s="1145">
        <v>2.5322388862874736</v>
      </c>
      <c r="G21" s="362">
        <v>7373320.4639999997</v>
      </c>
      <c r="H21" s="1146"/>
    </row>
    <row r="22" spans="1:9" s="24" customFormat="1" ht="20.100000000000001" customHeight="1">
      <c r="A22" s="290" t="s">
        <v>41</v>
      </c>
      <c r="B22" s="1145">
        <v>89.573513404662748</v>
      </c>
      <c r="C22" s="1145">
        <v>2.8789387101564956</v>
      </c>
      <c r="D22" s="1145">
        <v>2.1019314293723292</v>
      </c>
      <c r="E22" s="1145">
        <v>3.4347740898084798</v>
      </c>
      <c r="F22" s="1145">
        <v>2.0108420303958159</v>
      </c>
      <c r="G22" s="362">
        <v>1489850.6470000001</v>
      </c>
      <c r="H22" s="1146"/>
    </row>
    <row r="23" spans="1:9" s="24" customFormat="1" ht="20.100000000000001" customHeight="1">
      <c r="A23" s="27" t="s">
        <v>42</v>
      </c>
      <c r="B23" s="1145">
        <v>90.141860445532515</v>
      </c>
      <c r="C23" s="1145">
        <v>3.839992740446553</v>
      </c>
      <c r="D23" s="1145">
        <v>1.5986497434293856</v>
      </c>
      <c r="E23" s="1145">
        <v>2.9505649584295446</v>
      </c>
      <c r="F23" s="1145">
        <v>1.4689313463540037</v>
      </c>
      <c r="G23" s="362">
        <v>1044648.277</v>
      </c>
      <c r="H23" s="1146"/>
    </row>
    <row r="24" spans="1:9" s="24" customFormat="1" ht="20.100000000000001" customHeight="1">
      <c r="A24" s="290" t="s">
        <v>43</v>
      </c>
      <c r="B24" s="1145">
        <v>98.384376172958142</v>
      </c>
      <c r="C24" s="1145">
        <v>0.99535380807407892</v>
      </c>
      <c r="D24" s="1145" t="s">
        <v>134</v>
      </c>
      <c r="E24" s="1145" t="s">
        <v>134</v>
      </c>
      <c r="F24" s="1145">
        <v>0.62026996994400452</v>
      </c>
      <c r="G24" s="362">
        <v>2039826.6259999999</v>
      </c>
      <c r="H24" s="1146"/>
    </row>
    <row r="25" spans="1:9" s="24" customFormat="1" ht="20.100000000000001" customHeight="1">
      <c r="A25" s="290" t="s">
        <v>44</v>
      </c>
      <c r="B25" s="1145">
        <v>99.879467537108042</v>
      </c>
      <c r="C25" s="1145" t="s">
        <v>134</v>
      </c>
      <c r="D25" s="1145" t="s">
        <v>134</v>
      </c>
      <c r="E25" s="1145" t="s">
        <v>134</v>
      </c>
      <c r="F25" s="1145">
        <v>0.12053246289194115</v>
      </c>
      <c r="G25" s="362">
        <v>778281.61600000004</v>
      </c>
      <c r="H25" s="1146"/>
    </row>
    <row r="26" spans="1:9" s="24" customFormat="1" ht="20.100000000000001" customHeight="1">
      <c r="A26" s="290" t="s">
        <v>45</v>
      </c>
      <c r="B26" s="1145">
        <v>98.039057143445604</v>
      </c>
      <c r="C26" s="1145">
        <v>1.3969660084796069</v>
      </c>
      <c r="D26" s="1145" t="s">
        <v>134</v>
      </c>
      <c r="E26" s="1145" t="s">
        <v>134</v>
      </c>
      <c r="F26" s="1145">
        <v>0.56397684807478421</v>
      </c>
      <c r="G26" s="362">
        <v>2905666.2620000001</v>
      </c>
      <c r="H26" s="1146"/>
    </row>
    <row r="27" spans="1:9" s="24" customFormat="1" ht="20.100000000000001" customHeight="1">
      <c r="A27" s="290" t="s">
        <v>46</v>
      </c>
      <c r="B27" s="1145">
        <v>92.44812401743151</v>
      </c>
      <c r="C27" s="1145">
        <v>2.2021120804439609</v>
      </c>
      <c r="D27" s="1145">
        <v>1.1596175270880515</v>
      </c>
      <c r="E27" s="1145">
        <v>1.8198773689504739</v>
      </c>
      <c r="F27" s="1145">
        <v>2.3702687996015577</v>
      </c>
      <c r="G27" s="362">
        <v>4842979.835</v>
      </c>
      <c r="H27" s="1146"/>
    </row>
    <row r="28" spans="1:9" s="24" customFormat="1" ht="20.100000000000001" customHeight="1">
      <c r="A28" s="290" t="s">
        <v>47</v>
      </c>
      <c r="B28" s="1145">
        <v>86.638317368986108</v>
      </c>
      <c r="C28" s="1145">
        <v>3.1904274104656389</v>
      </c>
      <c r="D28" s="1145">
        <v>2.8045189024759889</v>
      </c>
      <c r="E28" s="1145">
        <v>4.2356578464846892</v>
      </c>
      <c r="F28" s="1145">
        <v>3.131078071629513</v>
      </c>
      <c r="G28" s="362">
        <v>2500262.057</v>
      </c>
      <c r="H28" s="1146"/>
    </row>
    <row r="29" spans="1:9" s="72" customFormat="1" ht="23.25" customHeight="1" thickBot="1">
      <c r="A29" s="374" t="s">
        <v>48</v>
      </c>
      <c r="B29" s="1149">
        <v>92.680498229834029</v>
      </c>
      <c r="C29" s="1149">
        <v>2.3801079761463266</v>
      </c>
      <c r="D29" s="1149">
        <v>1.1422199201014065</v>
      </c>
      <c r="E29" s="1149">
        <v>1.3148968689047615</v>
      </c>
      <c r="F29" s="1149">
        <v>2.4822769642926139</v>
      </c>
      <c r="G29" s="366">
        <v>429755209.449</v>
      </c>
      <c r="H29" s="1150"/>
      <c r="I29" s="1151"/>
    </row>
    <row r="30" spans="1:9" s="367" customFormat="1" ht="15.75" customHeight="1">
      <c r="A30" s="202" t="s">
        <v>1038</v>
      </c>
      <c r="B30" s="72"/>
      <c r="C30" s="72"/>
      <c r="D30" s="72"/>
      <c r="E30" s="72"/>
      <c r="F30" s="72"/>
      <c r="G30" s="72"/>
    </row>
    <row r="31" spans="1:9" s="367" customFormat="1" ht="19.95" customHeight="1">
      <c r="A31" s="1152" t="s">
        <v>1039</v>
      </c>
      <c r="B31" s="1152"/>
      <c r="C31" s="1152"/>
      <c r="D31" s="1152"/>
      <c r="E31" s="1152"/>
      <c r="F31" s="1152"/>
      <c r="G31" s="1152"/>
    </row>
    <row r="32" spans="1:9" s="64" customFormat="1">
      <c r="A32" s="1135"/>
      <c r="B32" s="18"/>
      <c r="C32" s="18"/>
      <c r="D32" s="18"/>
      <c r="E32" s="18"/>
      <c r="F32" s="18"/>
      <c r="G32" s="18"/>
      <c r="H32" s="18"/>
      <c r="I32" s="18"/>
    </row>
    <row r="33" spans="1:9" s="64" customFormat="1">
      <c r="A33" s="1135"/>
      <c r="B33" s="887"/>
      <c r="C33" s="887"/>
      <c r="D33" s="875"/>
      <c r="E33" s="887"/>
      <c r="F33" s="887"/>
      <c r="G33" s="887"/>
      <c r="H33" s="875"/>
      <c r="I33" s="887"/>
    </row>
    <row r="34" spans="1:9" s="64" customFormat="1">
      <c r="A34" s="1135"/>
    </row>
    <row r="35" spans="1:9" s="64" customFormat="1">
      <c r="A35" s="24"/>
    </row>
    <row r="36" spans="1:9" s="64" customFormat="1"/>
    <row r="37" spans="1:9" s="64" customFormat="1"/>
    <row r="38" spans="1:9" s="64" customFormat="1"/>
    <row r="39" spans="1:9" s="64" customFormat="1"/>
    <row r="40" spans="1:9" s="64" customFormat="1"/>
    <row r="41" spans="1:9" s="64" customFormat="1"/>
    <row r="42" spans="1:9" s="64" customFormat="1"/>
    <row r="43" spans="1:9" s="64" customFormat="1"/>
    <row r="44" spans="1:9" s="64" customFormat="1"/>
    <row r="45" spans="1:9" s="64" customFormat="1"/>
    <row r="46" spans="1:9" s="64" customFormat="1"/>
    <row r="47" spans="1:9" s="64" customFormat="1"/>
    <row r="48" spans="1:9" s="64" customFormat="1"/>
    <row r="49" spans="2:7" s="64" customFormat="1"/>
    <row r="50" spans="2:7" s="64" customFormat="1"/>
    <row r="51" spans="2:7" s="64" customFormat="1"/>
    <row r="52" spans="2:7" s="64" customFormat="1"/>
    <row r="53" spans="2:7" s="64" customFormat="1"/>
    <row r="54" spans="2:7" s="64" customFormat="1"/>
    <row r="56" spans="2:7">
      <c r="B56" s="659"/>
      <c r="C56" s="659"/>
      <c r="D56" s="659"/>
      <c r="E56" s="659"/>
      <c r="F56" s="659"/>
      <c r="G56" s="659"/>
    </row>
    <row r="57" spans="2:7">
      <c r="B57" s="659"/>
      <c r="C57" s="659"/>
      <c r="D57" s="659"/>
      <c r="E57" s="659"/>
      <c r="F57" s="659"/>
      <c r="G57" s="659"/>
    </row>
    <row r="58" spans="2:7">
      <c r="B58" s="659"/>
      <c r="C58" s="659"/>
      <c r="D58" s="659"/>
      <c r="E58" s="659"/>
      <c r="F58" s="659"/>
      <c r="G58" s="659"/>
    </row>
    <row r="59" spans="2:7">
      <c r="B59" s="659"/>
      <c r="C59" s="659"/>
      <c r="D59" s="659"/>
      <c r="E59" s="659"/>
      <c r="F59" s="659"/>
      <c r="G59" s="659"/>
    </row>
    <row r="60" spans="2:7">
      <c r="B60" s="659"/>
      <c r="C60" s="659"/>
      <c r="D60" s="659"/>
      <c r="E60" s="659"/>
      <c r="F60" s="659"/>
      <c r="G60" s="659"/>
    </row>
    <row r="61" spans="2:7">
      <c r="B61" s="659"/>
      <c r="C61" s="659"/>
      <c r="D61" s="659"/>
      <c r="E61" s="659"/>
      <c r="F61" s="659"/>
      <c r="G61" s="659"/>
    </row>
    <row r="62" spans="2:7">
      <c r="B62" s="659"/>
      <c r="C62" s="659"/>
      <c r="D62" s="659"/>
      <c r="E62" s="659"/>
      <c r="F62" s="659"/>
      <c r="G62" s="659"/>
    </row>
    <row r="63" spans="2:7">
      <c r="B63" s="659"/>
      <c r="C63" s="659"/>
      <c r="D63" s="659"/>
      <c r="E63" s="659"/>
      <c r="F63" s="659"/>
      <c r="G63" s="659"/>
    </row>
    <row r="64" spans="2:7">
      <c r="B64" s="659"/>
      <c r="C64" s="659"/>
      <c r="D64" s="659"/>
      <c r="E64" s="659"/>
      <c r="F64" s="659"/>
      <c r="G64" s="659"/>
    </row>
    <row r="65" spans="2:7">
      <c r="B65" s="659"/>
      <c r="C65" s="659"/>
      <c r="D65" s="659"/>
      <c r="E65" s="659"/>
      <c r="F65" s="659"/>
      <c r="G65" s="659"/>
    </row>
    <row r="66" spans="2:7">
      <c r="B66" s="659"/>
      <c r="C66" s="659"/>
      <c r="D66" s="659"/>
      <c r="E66" s="659"/>
      <c r="F66" s="659"/>
      <c r="G66" s="659"/>
    </row>
    <row r="67" spans="2:7">
      <c r="B67" s="659"/>
      <c r="C67" s="659"/>
      <c r="D67" s="659"/>
      <c r="E67" s="659"/>
      <c r="F67" s="659"/>
      <c r="G67" s="659"/>
    </row>
    <row r="68" spans="2:7">
      <c r="B68" s="659"/>
      <c r="C68" s="659"/>
      <c r="D68" s="659"/>
      <c r="E68" s="659"/>
      <c r="F68" s="659"/>
      <c r="G68" s="659"/>
    </row>
    <row r="69" spans="2:7">
      <c r="B69" s="659"/>
      <c r="C69" s="659"/>
      <c r="D69" s="659"/>
      <c r="E69" s="659"/>
      <c r="F69" s="659"/>
      <c r="G69" s="659"/>
    </row>
    <row r="70" spans="2:7">
      <c r="B70" s="659"/>
      <c r="C70" s="659"/>
      <c r="D70" s="659"/>
      <c r="E70" s="659"/>
      <c r="F70" s="659"/>
      <c r="G70" s="659"/>
    </row>
    <row r="71" spans="2:7">
      <c r="B71" s="659"/>
      <c r="C71" s="659"/>
      <c r="D71" s="659"/>
      <c r="E71" s="659"/>
      <c r="F71" s="659"/>
      <c r="G71" s="659"/>
    </row>
    <row r="72" spans="2:7">
      <c r="B72" s="659"/>
      <c r="C72" s="659"/>
      <c r="D72" s="659"/>
      <c r="E72" s="659"/>
      <c r="F72" s="659"/>
      <c r="G72" s="659"/>
    </row>
    <row r="73" spans="2:7">
      <c r="B73" s="659"/>
      <c r="C73" s="659"/>
      <c r="D73" s="659"/>
      <c r="E73" s="659"/>
      <c r="F73" s="659"/>
      <c r="G73" s="659"/>
    </row>
    <row r="74" spans="2:7">
      <c r="B74" s="659"/>
      <c r="C74" s="659"/>
      <c r="D74" s="659"/>
      <c r="E74" s="659"/>
      <c r="F74" s="659"/>
      <c r="G74" s="659"/>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9F5F597F-2910-4DEB-87A2-E848D6B74444}"/>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C29D5-573E-4D3C-86AF-9B461232C47F}">
  <dimension ref="A1:AQ35"/>
  <sheetViews>
    <sheetView showGridLines="0" zoomScale="69" zoomScaleNormal="100" workbookViewId="0"/>
  </sheetViews>
  <sheetFormatPr baseColWidth="10" defaultRowHeight="13.2"/>
  <cols>
    <col min="1" max="1" width="28.109375" style="7" customWidth="1"/>
    <col min="2" max="2" width="7.109375" style="7" customWidth="1"/>
    <col min="3" max="6" width="5.44140625" style="7" customWidth="1"/>
    <col min="7" max="7" width="1.44140625" style="7" customWidth="1"/>
    <col min="8" max="8" width="7.44140625" style="7" customWidth="1"/>
    <col min="9" max="12" width="5.44140625" style="7" customWidth="1"/>
    <col min="13" max="13" width="1.44140625" style="7" customWidth="1"/>
    <col min="14" max="14" width="6.44140625" style="7" customWidth="1"/>
    <col min="15" max="18" width="5.44140625" style="7" customWidth="1"/>
    <col min="19" max="19" width="1.44140625" style="7" customWidth="1"/>
    <col min="20" max="20" width="7.44140625" style="7" customWidth="1"/>
    <col min="21" max="22" width="5.44140625" style="7" customWidth="1"/>
    <col min="23" max="23" width="6.33203125" style="7" bestFit="1" customWidth="1"/>
    <col min="24" max="24" width="5.44140625" style="7" customWidth="1"/>
    <col min="25" max="25" width="1" style="7" customWidth="1"/>
    <col min="26" max="26" width="7.44140625" style="7" customWidth="1"/>
    <col min="27" max="29" width="5.44140625" style="7" customWidth="1"/>
    <col min="30" max="30" width="6.44140625" style="7" bestFit="1" customWidth="1"/>
    <col min="31" max="31" width="1.44140625" style="7" customWidth="1"/>
    <col min="32" max="32" width="7.44140625" style="7" customWidth="1"/>
    <col min="33" max="36" width="5.44140625" style="7" customWidth="1"/>
    <col min="37" max="37" width="1.44140625" style="7" customWidth="1"/>
    <col min="38" max="38" width="7.44140625" style="7" customWidth="1"/>
    <col min="39" max="42" width="5.44140625" style="7" customWidth="1"/>
    <col min="43" max="43" width="1.44140625" style="7" customWidth="1"/>
    <col min="44" max="256" width="11.5546875" style="7"/>
    <col min="257" max="257" width="28.109375" style="7" customWidth="1"/>
    <col min="258" max="258" width="7.109375" style="7" customWidth="1"/>
    <col min="259" max="262" width="5.44140625" style="7" customWidth="1"/>
    <col min="263" max="263" width="1.44140625" style="7" customWidth="1"/>
    <col min="264" max="264" width="7.44140625" style="7" customWidth="1"/>
    <col min="265" max="268" width="5.44140625" style="7" customWidth="1"/>
    <col min="269" max="269" width="1.44140625" style="7" customWidth="1"/>
    <col min="270" max="270" width="6.44140625" style="7" customWidth="1"/>
    <col min="271" max="274" width="5.44140625" style="7" customWidth="1"/>
    <col min="275" max="275" width="1.44140625" style="7" customWidth="1"/>
    <col min="276" max="276" width="7.44140625" style="7" customWidth="1"/>
    <col min="277" max="278" width="5.44140625" style="7" customWidth="1"/>
    <col min="279" max="279" width="6.33203125" style="7" bestFit="1" customWidth="1"/>
    <col min="280" max="280" width="5.44140625" style="7" customWidth="1"/>
    <col min="281" max="281" width="1" style="7" customWidth="1"/>
    <col min="282" max="282" width="7.44140625" style="7" customWidth="1"/>
    <col min="283" max="285" width="5.44140625" style="7" customWidth="1"/>
    <col min="286" max="286" width="6.44140625" style="7" bestFit="1" customWidth="1"/>
    <col min="287" max="287" width="1.44140625" style="7" customWidth="1"/>
    <col min="288" max="288" width="7.44140625" style="7" customWidth="1"/>
    <col min="289" max="292" width="5.44140625" style="7" customWidth="1"/>
    <col min="293" max="293" width="1.44140625" style="7" customWidth="1"/>
    <col min="294" max="294" width="7.44140625" style="7" customWidth="1"/>
    <col min="295" max="298" width="5.44140625" style="7" customWidth="1"/>
    <col min="299" max="299" width="1.44140625" style="7" customWidth="1"/>
    <col min="300" max="512" width="11.5546875" style="7"/>
    <col min="513" max="513" width="28.109375" style="7" customWidth="1"/>
    <col min="514" max="514" width="7.109375" style="7" customWidth="1"/>
    <col min="515" max="518" width="5.44140625" style="7" customWidth="1"/>
    <col min="519" max="519" width="1.44140625" style="7" customWidth="1"/>
    <col min="520" max="520" width="7.44140625" style="7" customWidth="1"/>
    <col min="521" max="524" width="5.44140625" style="7" customWidth="1"/>
    <col min="525" max="525" width="1.44140625" style="7" customWidth="1"/>
    <col min="526" max="526" width="6.44140625" style="7" customWidth="1"/>
    <col min="527" max="530" width="5.44140625" style="7" customWidth="1"/>
    <col min="531" max="531" width="1.44140625" style="7" customWidth="1"/>
    <col min="532" max="532" width="7.44140625" style="7" customWidth="1"/>
    <col min="533" max="534" width="5.44140625" style="7" customWidth="1"/>
    <col min="535" max="535" width="6.33203125" style="7" bestFit="1" customWidth="1"/>
    <col min="536" max="536" width="5.44140625" style="7" customWidth="1"/>
    <col min="537" max="537" width="1" style="7" customWidth="1"/>
    <col min="538" max="538" width="7.44140625" style="7" customWidth="1"/>
    <col min="539" max="541" width="5.44140625" style="7" customWidth="1"/>
    <col min="542" max="542" width="6.44140625" style="7" bestFit="1" customWidth="1"/>
    <col min="543" max="543" width="1.44140625" style="7" customWidth="1"/>
    <col min="544" max="544" width="7.44140625" style="7" customWidth="1"/>
    <col min="545" max="548" width="5.44140625" style="7" customWidth="1"/>
    <col min="549" max="549" width="1.44140625" style="7" customWidth="1"/>
    <col min="550" max="550" width="7.44140625" style="7" customWidth="1"/>
    <col min="551" max="554" width="5.44140625" style="7" customWidth="1"/>
    <col min="555" max="555" width="1.44140625" style="7" customWidth="1"/>
    <col min="556" max="768" width="11.5546875" style="7"/>
    <col min="769" max="769" width="28.109375" style="7" customWidth="1"/>
    <col min="770" max="770" width="7.109375" style="7" customWidth="1"/>
    <col min="771" max="774" width="5.44140625" style="7" customWidth="1"/>
    <col min="775" max="775" width="1.44140625" style="7" customWidth="1"/>
    <col min="776" max="776" width="7.44140625" style="7" customWidth="1"/>
    <col min="777" max="780" width="5.44140625" style="7" customWidth="1"/>
    <col min="781" max="781" width="1.44140625" style="7" customWidth="1"/>
    <col min="782" max="782" width="6.44140625" style="7" customWidth="1"/>
    <col min="783" max="786" width="5.44140625" style="7" customWidth="1"/>
    <col min="787" max="787" width="1.44140625" style="7" customWidth="1"/>
    <col min="788" max="788" width="7.44140625" style="7" customWidth="1"/>
    <col min="789" max="790" width="5.44140625" style="7" customWidth="1"/>
    <col min="791" max="791" width="6.33203125" style="7" bestFit="1" customWidth="1"/>
    <col min="792" max="792" width="5.44140625" style="7" customWidth="1"/>
    <col min="793" max="793" width="1" style="7" customWidth="1"/>
    <col min="794" max="794" width="7.44140625" style="7" customWidth="1"/>
    <col min="795" max="797" width="5.44140625" style="7" customWidth="1"/>
    <col min="798" max="798" width="6.44140625" style="7" bestFit="1" customWidth="1"/>
    <col min="799" max="799" width="1.44140625" style="7" customWidth="1"/>
    <col min="800" max="800" width="7.44140625" style="7" customWidth="1"/>
    <col min="801" max="804" width="5.44140625" style="7" customWidth="1"/>
    <col min="805" max="805" width="1.44140625" style="7" customWidth="1"/>
    <col min="806" max="806" width="7.44140625" style="7" customWidth="1"/>
    <col min="807" max="810" width="5.44140625" style="7" customWidth="1"/>
    <col min="811" max="811" width="1.44140625" style="7" customWidth="1"/>
    <col min="812" max="1024" width="11.5546875" style="7"/>
    <col min="1025" max="1025" width="28.109375" style="7" customWidth="1"/>
    <col min="1026" max="1026" width="7.109375" style="7" customWidth="1"/>
    <col min="1027" max="1030" width="5.44140625" style="7" customWidth="1"/>
    <col min="1031" max="1031" width="1.44140625" style="7" customWidth="1"/>
    <col min="1032" max="1032" width="7.44140625" style="7" customWidth="1"/>
    <col min="1033" max="1036" width="5.44140625" style="7" customWidth="1"/>
    <col min="1037" max="1037" width="1.44140625" style="7" customWidth="1"/>
    <col min="1038" max="1038" width="6.44140625" style="7" customWidth="1"/>
    <col min="1039" max="1042" width="5.44140625" style="7" customWidth="1"/>
    <col min="1043" max="1043" width="1.44140625" style="7" customWidth="1"/>
    <col min="1044" max="1044" width="7.44140625" style="7" customWidth="1"/>
    <col min="1045" max="1046" width="5.44140625" style="7" customWidth="1"/>
    <col min="1047" max="1047" width="6.33203125" style="7" bestFit="1" customWidth="1"/>
    <col min="1048" max="1048" width="5.44140625" style="7" customWidth="1"/>
    <col min="1049" max="1049" width="1" style="7" customWidth="1"/>
    <col min="1050" max="1050" width="7.44140625" style="7" customWidth="1"/>
    <col min="1051" max="1053" width="5.44140625" style="7" customWidth="1"/>
    <col min="1054" max="1054" width="6.44140625" style="7" bestFit="1" customWidth="1"/>
    <col min="1055" max="1055" width="1.44140625" style="7" customWidth="1"/>
    <col min="1056" max="1056" width="7.44140625" style="7" customWidth="1"/>
    <col min="1057" max="1060" width="5.44140625" style="7" customWidth="1"/>
    <col min="1061" max="1061" width="1.44140625" style="7" customWidth="1"/>
    <col min="1062" max="1062" width="7.44140625" style="7" customWidth="1"/>
    <col min="1063" max="1066" width="5.44140625" style="7" customWidth="1"/>
    <col min="1067" max="1067" width="1.44140625" style="7" customWidth="1"/>
    <col min="1068" max="1280" width="11.5546875" style="7"/>
    <col min="1281" max="1281" width="28.109375" style="7" customWidth="1"/>
    <col min="1282" max="1282" width="7.109375" style="7" customWidth="1"/>
    <col min="1283" max="1286" width="5.44140625" style="7" customWidth="1"/>
    <col min="1287" max="1287" width="1.44140625" style="7" customWidth="1"/>
    <col min="1288" max="1288" width="7.44140625" style="7" customWidth="1"/>
    <col min="1289" max="1292" width="5.44140625" style="7" customWidth="1"/>
    <col min="1293" max="1293" width="1.44140625" style="7" customWidth="1"/>
    <col min="1294" max="1294" width="6.44140625" style="7" customWidth="1"/>
    <col min="1295" max="1298" width="5.44140625" style="7" customWidth="1"/>
    <col min="1299" max="1299" width="1.44140625" style="7" customWidth="1"/>
    <col min="1300" max="1300" width="7.44140625" style="7" customWidth="1"/>
    <col min="1301" max="1302" width="5.44140625" style="7" customWidth="1"/>
    <col min="1303" max="1303" width="6.33203125" style="7" bestFit="1" customWidth="1"/>
    <col min="1304" max="1304" width="5.44140625" style="7" customWidth="1"/>
    <col min="1305" max="1305" width="1" style="7" customWidth="1"/>
    <col min="1306" max="1306" width="7.44140625" style="7" customWidth="1"/>
    <col min="1307" max="1309" width="5.44140625" style="7" customWidth="1"/>
    <col min="1310" max="1310" width="6.44140625" style="7" bestFit="1" customWidth="1"/>
    <col min="1311" max="1311" width="1.44140625" style="7" customWidth="1"/>
    <col min="1312" max="1312" width="7.44140625" style="7" customWidth="1"/>
    <col min="1313" max="1316" width="5.44140625" style="7" customWidth="1"/>
    <col min="1317" max="1317" width="1.44140625" style="7" customWidth="1"/>
    <col min="1318" max="1318" width="7.44140625" style="7" customWidth="1"/>
    <col min="1319" max="1322" width="5.44140625" style="7" customWidth="1"/>
    <col min="1323" max="1323" width="1.44140625" style="7" customWidth="1"/>
    <col min="1324" max="1536" width="11.5546875" style="7"/>
    <col min="1537" max="1537" width="28.109375" style="7" customWidth="1"/>
    <col min="1538" max="1538" width="7.109375" style="7" customWidth="1"/>
    <col min="1539" max="1542" width="5.44140625" style="7" customWidth="1"/>
    <col min="1543" max="1543" width="1.44140625" style="7" customWidth="1"/>
    <col min="1544" max="1544" width="7.44140625" style="7" customWidth="1"/>
    <col min="1545" max="1548" width="5.44140625" style="7" customWidth="1"/>
    <col min="1549" max="1549" width="1.44140625" style="7" customWidth="1"/>
    <col min="1550" max="1550" width="6.44140625" style="7" customWidth="1"/>
    <col min="1551" max="1554" width="5.44140625" style="7" customWidth="1"/>
    <col min="1555" max="1555" width="1.44140625" style="7" customWidth="1"/>
    <col min="1556" max="1556" width="7.44140625" style="7" customWidth="1"/>
    <col min="1557" max="1558" width="5.44140625" style="7" customWidth="1"/>
    <col min="1559" max="1559" width="6.33203125" style="7" bestFit="1" customWidth="1"/>
    <col min="1560" max="1560" width="5.44140625" style="7" customWidth="1"/>
    <col min="1561" max="1561" width="1" style="7" customWidth="1"/>
    <col min="1562" max="1562" width="7.44140625" style="7" customWidth="1"/>
    <col min="1563" max="1565" width="5.44140625" style="7" customWidth="1"/>
    <col min="1566" max="1566" width="6.44140625" style="7" bestFit="1" customWidth="1"/>
    <col min="1567" max="1567" width="1.44140625" style="7" customWidth="1"/>
    <col min="1568" max="1568" width="7.44140625" style="7" customWidth="1"/>
    <col min="1569" max="1572" width="5.44140625" style="7" customWidth="1"/>
    <col min="1573" max="1573" width="1.44140625" style="7" customWidth="1"/>
    <col min="1574" max="1574" width="7.44140625" style="7" customWidth="1"/>
    <col min="1575" max="1578" width="5.44140625" style="7" customWidth="1"/>
    <col min="1579" max="1579" width="1.44140625" style="7" customWidth="1"/>
    <col min="1580" max="1792" width="11.5546875" style="7"/>
    <col min="1793" max="1793" width="28.109375" style="7" customWidth="1"/>
    <col min="1794" max="1794" width="7.109375" style="7" customWidth="1"/>
    <col min="1795" max="1798" width="5.44140625" style="7" customWidth="1"/>
    <col min="1799" max="1799" width="1.44140625" style="7" customWidth="1"/>
    <col min="1800" max="1800" width="7.44140625" style="7" customWidth="1"/>
    <col min="1801" max="1804" width="5.44140625" style="7" customWidth="1"/>
    <col min="1805" max="1805" width="1.44140625" style="7" customWidth="1"/>
    <col min="1806" max="1806" width="6.44140625" style="7" customWidth="1"/>
    <col min="1807" max="1810" width="5.44140625" style="7" customWidth="1"/>
    <col min="1811" max="1811" width="1.44140625" style="7" customWidth="1"/>
    <col min="1812" max="1812" width="7.44140625" style="7" customWidth="1"/>
    <col min="1813" max="1814" width="5.44140625" style="7" customWidth="1"/>
    <col min="1815" max="1815" width="6.33203125" style="7" bestFit="1" customWidth="1"/>
    <col min="1816" max="1816" width="5.44140625" style="7" customWidth="1"/>
    <col min="1817" max="1817" width="1" style="7" customWidth="1"/>
    <col min="1818" max="1818" width="7.44140625" style="7" customWidth="1"/>
    <col min="1819" max="1821" width="5.44140625" style="7" customWidth="1"/>
    <col min="1822" max="1822" width="6.44140625" style="7" bestFit="1" customWidth="1"/>
    <col min="1823" max="1823" width="1.44140625" style="7" customWidth="1"/>
    <col min="1824" max="1824" width="7.44140625" style="7" customWidth="1"/>
    <col min="1825" max="1828" width="5.44140625" style="7" customWidth="1"/>
    <col min="1829" max="1829" width="1.44140625" style="7" customWidth="1"/>
    <col min="1830" max="1830" width="7.44140625" style="7" customWidth="1"/>
    <col min="1831" max="1834" width="5.44140625" style="7" customWidth="1"/>
    <col min="1835" max="1835" width="1.44140625" style="7" customWidth="1"/>
    <col min="1836" max="2048" width="11.5546875" style="7"/>
    <col min="2049" max="2049" width="28.109375" style="7" customWidth="1"/>
    <col min="2050" max="2050" width="7.109375" style="7" customWidth="1"/>
    <col min="2051" max="2054" width="5.44140625" style="7" customWidth="1"/>
    <col min="2055" max="2055" width="1.44140625" style="7" customWidth="1"/>
    <col min="2056" max="2056" width="7.44140625" style="7" customWidth="1"/>
    <col min="2057" max="2060" width="5.44140625" style="7" customWidth="1"/>
    <col min="2061" max="2061" width="1.44140625" style="7" customWidth="1"/>
    <col min="2062" max="2062" width="6.44140625" style="7" customWidth="1"/>
    <col min="2063" max="2066" width="5.44140625" style="7" customWidth="1"/>
    <col min="2067" max="2067" width="1.44140625" style="7" customWidth="1"/>
    <col min="2068" max="2068" width="7.44140625" style="7" customWidth="1"/>
    <col min="2069" max="2070" width="5.44140625" style="7" customWidth="1"/>
    <col min="2071" max="2071" width="6.33203125" style="7" bestFit="1" customWidth="1"/>
    <col min="2072" max="2072" width="5.44140625" style="7" customWidth="1"/>
    <col min="2073" max="2073" width="1" style="7" customWidth="1"/>
    <col min="2074" max="2074" width="7.44140625" style="7" customWidth="1"/>
    <col min="2075" max="2077" width="5.44140625" style="7" customWidth="1"/>
    <col min="2078" max="2078" width="6.44140625" style="7" bestFit="1" customWidth="1"/>
    <col min="2079" max="2079" width="1.44140625" style="7" customWidth="1"/>
    <col min="2080" max="2080" width="7.44140625" style="7" customWidth="1"/>
    <col min="2081" max="2084" width="5.44140625" style="7" customWidth="1"/>
    <col min="2085" max="2085" width="1.44140625" style="7" customWidth="1"/>
    <col min="2086" max="2086" width="7.44140625" style="7" customWidth="1"/>
    <col min="2087" max="2090" width="5.44140625" style="7" customWidth="1"/>
    <col min="2091" max="2091" width="1.44140625" style="7" customWidth="1"/>
    <col min="2092" max="2304" width="11.5546875" style="7"/>
    <col min="2305" max="2305" width="28.109375" style="7" customWidth="1"/>
    <col min="2306" max="2306" width="7.109375" style="7" customWidth="1"/>
    <col min="2307" max="2310" width="5.44140625" style="7" customWidth="1"/>
    <col min="2311" max="2311" width="1.44140625" style="7" customWidth="1"/>
    <col min="2312" max="2312" width="7.44140625" style="7" customWidth="1"/>
    <col min="2313" max="2316" width="5.44140625" style="7" customWidth="1"/>
    <col min="2317" max="2317" width="1.44140625" style="7" customWidth="1"/>
    <col min="2318" max="2318" width="6.44140625" style="7" customWidth="1"/>
    <col min="2319" max="2322" width="5.44140625" style="7" customWidth="1"/>
    <col min="2323" max="2323" width="1.44140625" style="7" customWidth="1"/>
    <col min="2324" max="2324" width="7.44140625" style="7" customWidth="1"/>
    <col min="2325" max="2326" width="5.44140625" style="7" customWidth="1"/>
    <col min="2327" max="2327" width="6.33203125" style="7" bestFit="1" customWidth="1"/>
    <col min="2328" max="2328" width="5.44140625" style="7" customWidth="1"/>
    <col min="2329" max="2329" width="1" style="7" customWidth="1"/>
    <col min="2330" max="2330" width="7.44140625" style="7" customWidth="1"/>
    <col min="2331" max="2333" width="5.44140625" style="7" customWidth="1"/>
    <col min="2334" max="2334" width="6.44140625" style="7" bestFit="1" customWidth="1"/>
    <col min="2335" max="2335" width="1.44140625" style="7" customWidth="1"/>
    <col min="2336" max="2336" width="7.44140625" style="7" customWidth="1"/>
    <col min="2337" max="2340" width="5.44140625" style="7" customWidth="1"/>
    <col min="2341" max="2341" width="1.44140625" style="7" customWidth="1"/>
    <col min="2342" max="2342" width="7.44140625" style="7" customWidth="1"/>
    <col min="2343" max="2346" width="5.44140625" style="7" customWidth="1"/>
    <col min="2347" max="2347" width="1.44140625" style="7" customWidth="1"/>
    <col min="2348" max="2560" width="11.5546875" style="7"/>
    <col min="2561" max="2561" width="28.109375" style="7" customWidth="1"/>
    <col min="2562" max="2562" width="7.109375" style="7" customWidth="1"/>
    <col min="2563" max="2566" width="5.44140625" style="7" customWidth="1"/>
    <col min="2567" max="2567" width="1.44140625" style="7" customWidth="1"/>
    <col min="2568" max="2568" width="7.44140625" style="7" customWidth="1"/>
    <col min="2569" max="2572" width="5.44140625" style="7" customWidth="1"/>
    <col min="2573" max="2573" width="1.44140625" style="7" customWidth="1"/>
    <col min="2574" max="2574" width="6.44140625" style="7" customWidth="1"/>
    <col min="2575" max="2578" width="5.44140625" style="7" customWidth="1"/>
    <col min="2579" max="2579" width="1.44140625" style="7" customWidth="1"/>
    <col min="2580" max="2580" width="7.44140625" style="7" customWidth="1"/>
    <col min="2581" max="2582" width="5.44140625" style="7" customWidth="1"/>
    <col min="2583" max="2583" width="6.33203125" style="7" bestFit="1" customWidth="1"/>
    <col min="2584" max="2584" width="5.44140625" style="7" customWidth="1"/>
    <col min="2585" max="2585" width="1" style="7" customWidth="1"/>
    <col min="2586" max="2586" width="7.44140625" style="7" customWidth="1"/>
    <col min="2587" max="2589" width="5.44140625" style="7" customWidth="1"/>
    <col min="2590" max="2590" width="6.44140625" style="7" bestFit="1" customWidth="1"/>
    <col min="2591" max="2591" width="1.44140625" style="7" customWidth="1"/>
    <col min="2592" max="2592" width="7.44140625" style="7" customWidth="1"/>
    <col min="2593" max="2596" width="5.44140625" style="7" customWidth="1"/>
    <col min="2597" max="2597" width="1.44140625" style="7" customWidth="1"/>
    <col min="2598" max="2598" width="7.44140625" style="7" customWidth="1"/>
    <col min="2599" max="2602" width="5.44140625" style="7" customWidth="1"/>
    <col min="2603" max="2603" width="1.44140625" style="7" customWidth="1"/>
    <col min="2604" max="2816" width="11.5546875" style="7"/>
    <col min="2817" max="2817" width="28.109375" style="7" customWidth="1"/>
    <col min="2818" max="2818" width="7.109375" style="7" customWidth="1"/>
    <col min="2819" max="2822" width="5.44140625" style="7" customWidth="1"/>
    <col min="2823" max="2823" width="1.44140625" style="7" customWidth="1"/>
    <col min="2824" max="2824" width="7.44140625" style="7" customWidth="1"/>
    <col min="2825" max="2828" width="5.44140625" style="7" customWidth="1"/>
    <col min="2829" max="2829" width="1.44140625" style="7" customWidth="1"/>
    <col min="2830" max="2830" width="6.44140625" style="7" customWidth="1"/>
    <col min="2831" max="2834" width="5.44140625" style="7" customWidth="1"/>
    <col min="2835" max="2835" width="1.44140625" style="7" customWidth="1"/>
    <col min="2836" max="2836" width="7.44140625" style="7" customWidth="1"/>
    <col min="2837" max="2838" width="5.44140625" style="7" customWidth="1"/>
    <col min="2839" max="2839" width="6.33203125" style="7" bestFit="1" customWidth="1"/>
    <col min="2840" max="2840" width="5.44140625" style="7" customWidth="1"/>
    <col min="2841" max="2841" width="1" style="7" customWidth="1"/>
    <col min="2842" max="2842" width="7.44140625" style="7" customWidth="1"/>
    <col min="2843" max="2845" width="5.44140625" style="7" customWidth="1"/>
    <col min="2846" max="2846" width="6.44140625" style="7" bestFit="1" customWidth="1"/>
    <col min="2847" max="2847" width="1.44140625" style="7" customWidth="1"/>
    <col min="2848" max="2848" width="7.44140625" style="7" customWidth="1"/>
    <col min="2849" max="2852" width="5.44140625" style="7" customWidth="1"/>
    <col min="2853" max="2853" width="1.44140625" style="7" customWidth="1"/>
    <col min="2854" max="2854" width="7.44140625" style="7" customWidth="1"/>
    <col min="2855" max="2858" width="5.44140625" style="7" customWidth="1"/>
    <col min="2859" max="2859" width="1.44140625" style="7" customWidth="1"/>
    <col min="2860" max="3072" width="11.5546875" style="7"/>
    <col min="3073" max="3073" width="28.109375" style="7" customWidth="1"/>
    <col min="3074" max="3074" width="7.109375" style="7" customWidth="1"/>
    <col min="3075" max="3078" width="5.44140625" style="7" customWidth="1"/>
    <col min="3079" max="3079" width="1.44140625" style="7" customWidth="1"/>
    <col min="3080" max="3080" width="7.44140625" style="7" customWidth="1"/>
    <col min="3081" max="3084" width="5.44140625" style="7" customWidth="1"/>
    <col min="3085" max="3085" width="1.44140625" style="7" customWidth="1"/>
    <col min="3086" max="3086" width="6.44140625" style="7" customWidth="1"/>
    <col min="3087" max="3090" width="5.44140625" style="7" customWidth="1"/>
    <col min="3091" max="3091" width="1.44140625" style="7" customWidth="1"/>
    <col min="3092" max="3092" width="7.44140625" style="7" customWidth="1"/>
    <col min="3093" max="3094" width="5.44140625" style="7" customWidth="1"/>
    <col min="3095" max="3095" width="6.33203125" style="7" bestFit="1" customWidth="1"/>
    <col min="3096" max="3096" width="5.44140625" style="7" customWidth="1"/>
    <col min="3097" max="3097" width="1" style="7" customWidth="1"/>
    <col min="3098" max="3098" width="7.44140625" style="7" customWidth="1"/>
    <col min="3099" max="3101" width="5.44140625" style="7" customWidth="1"/>
    <col min="3102" max="3102" width="6.44140625" style="7" bestFit="1" customWidth="1"/>
    <col min="3103" max="3103" width="1.44140625" style="7" customWidth="1"/>
    <col min="3104" max="3104" width="7.44140625" style="7" customWidth="1"/>
    <col min="3105" max="3108" width="5.44140625" style="7" customWidth="1"/>
    <col min="3109" max="3109" width="1.44140625" style="7" customWidth="1"/>
    <col min="3110" max="3110" width="7.44140625" style="7" customWidth="1"/>
    <col min="3111" max="3114" width="5.44140625" style="7" customWidth="1"/>
    <col min="3115" max="3115" width="1.44140625" style="7" customWidth="1"/>
    <col min="3116" max="3328" width="11.5546875" style="7"/>
    <col min="3329" max="3329" width="28.109375" style="7" customWidth="1"/>
    <col min="3330" max="3330" width="7.109375" style="7" customWidth="1"/>
    <col min="3331" max="3334" width="5.44140625" style="7" customWidth="1"/>
    <col min="3335" max="3335" width="1.44140625" style="7" customWidth="1"/>
    <col min="3336" max="3336" width="7.44140625" style="7" customWidth="1"/>
    <col min="3337" max="3340" width="5.44140625" style="7" customWidth="1"/>
    <col min="3341" max="3341" width="1.44140625" style="7" customWidth="1"/>
    <col min="3342" max="3342" width="6.44140625" style="7" customWidth="1"/>
    <col min="3343" max="3346" width="5.44140625" style="7" customWidth="1"/>
    <col min="3347" max="3347" width="1.44140625" style="7" customWidth="1"/>
    <col min="3348" max="3348" width="7.44140625" style="7" customWidth="1"/>
    <col min="3349" max="3350" width="5.44140625" style="7" customWidth="1"/>
    <col min="3351" max="3351" width="6.33203125" style="7" bestFit="1" customWidth="1"/>
    <col min="3352" max="3352" width="5.44140625" style="7" customWidth="1"/>
    <col min="3353" max="3353" width="1" style="7" customWidth="1"/>
    <col min="3354" max="3354" width="7.44140625" style="7" customWidth="1"/>
    <col min="3355" max="3357" width="5.44140625" style="7" customWidth="1"/>
    <col min="3358" max="3358" width="6.44140625" style="7" bestFit="1" customWidth="1"/>
    <col min="3359" max="3359" width="1.44140625" style="7" customWidth="1"/>
    <col min="3360" max="3360" width="7.44140625" style="7" customWidth="1"/>
    <col min="3361" max="3364" width="5.44140625" style="7" customWidth="1"/>
    <col min="3365" max="3365" width="1.44140625" style="7" customWidth="1"/>
    <col min="3366" max="3366" width="7.44140625" style="7" customWidth="1"/>
    <col min="3367" max="3370" width="5.44140625" style="7" customWidth="1"/>
    <col min="3371" max="3371" width="1.44140625" style="7" customWidth="1"/>
    <col min="3372" max="3584" width="11.5546875" style="7"/>
    <col min="3585" max="3585" width="28.109375" style="7" customWidth="1"/>
    <col min="3586" max="3586" width="7.109375" style="7" customWidth="1"/>
    <col min="3587" max="3590" width="5.44140625" style="7" customWidth="1"/>
    <col min="3591" max="3591" width="1.44140625" style="7" customWidth="1"/>
    <col min="3592" max="3592" width="7.44140625" style="7" customWidth="1"/>
    <col min="3593" max="3596" width="5.44140625" style="7" customWidth="1"/>
    <col min="3597" max="3597" width="1.44140625" style="7" customWidth="1"/>
    <col min="3598" max="3598" width="6.44140625" style="7" customWidth="1"/>
    <col min="3599" max="3602" width="5.44140625" style="7" customWidth="1"/>
    <col min="3603" max="3603" width="1.44140625" style="7" customWidth="1"/>
    <col min="3604" max="3604" width="7.44140625" style="7" customWidth="1"/>
    <col min="3605" max="3606" width="5.44140625" style="7" customWidth="1"/>
    <col min="3607" max="3607" width="6.33203125" style="7" bestFit="1" customWidth="1"/>
    <col min="3608" max="3608" width="5.44140625" style="7" customWidth="1"/>
    <col min="3609" max="3609" width="1" style="7" customWidth="1"/>
    <col min="3610" max="3610" width="7.44140625" style="7" customWidth="1"/>
    <col min="3611" max="3613" width="5.44140625" style="7" customWidth="1"/>
    <col min="3614" max="3614" width="6.44140625" style="7" bestFit="1" customWidth="1"/>
    <col min="3615" max="3615" width="1.44140625" style="7" customWidth="1"/>
    <col min="3616" max="3616" width="7.44140625" style="7" customWidth="1"/>
    <col min="3617" max="3620" width="5.44140625" style="7" customWidth="1"/>
    <col min="3621" max="3621" width="1.44140625" style="7" customWidth="1"/>
    <col min="3622" max="3622" width="7.44140625" style="7" customWidth="1"/>
    <col min="3623" max="3626" width="5.44140625" style="7" customWidth="1"/>
    <col min="3627" max="3627" width="1.44140625" style="7" customWidth="1"/>
    <col min="3628" max="3840" width="11.5546875" style="7"/>
    <col min="3841" max="3841" width="28.109375" style="7" customWidth="1"/>
    <col min="3842" max="3842" width="7.109375" style="7" customWidth="1"/>
    <col min="3843" max="3846" width="5.44140625" style="7" customWidth="1"/>
    <col min="3847" max="3847" width="1.44140625" style="7" customWidth="1"/>
    <col min="3848" max="3848" width="7.44140625" style="7" customWidth="1"/>
    <col min="3849" max="3852" width="5.44140625" style="7" customWidth="1"/>
    <col min="3853" max="3853" width="1.44140625" style="7" customWidth="1"/>
    <col min="3854" max="3854" width="6.44140625" style="7" customWidth="1"/>
    <col min="3855" max="3858" width="5.44140625" style="7" customWidth="1"/>
    <col min="3859" max="3859" width="1.44140625" style="7" customWidth="1"/>
    <col min="3860" max="3860" width="7.44140625" style="7" customWidth="1"/>
    <col min="3861" max="3862" width="5.44140625" style="7" customWidth="1"/>
    <col min="3863" max="3863" width="6.33203125" style="7" bestFit="1" customWidth="1"/>
    <col min="3864" max="3864" width="5.44140625" style="7" customWidth="1"/>
    <col min="3865" max="3865" width="1" style="7" customWidth="1"/>
    <col min="3866" max="3866" width="7.44140625" style="7" customWidth="1"/>
    <col min="3867" max="3869" width="5.44140625" style="7" customWidth="1"/>
    <col min="3870" max="3870" width="6.44140625" style="7" bestFit="1" customWidth="1"/>
    <col min="3871" max="3871" width="1.44140625" style="7" customWidth="1"/>
    <col min="3872" max="3872" width="7.44140625" style="7" customWidth="1"/>
    <col min="3873" max="3876" width="5.44140625" style="7" customWidth="1"/>
    <col min="3877" max="3877" width="1.44140625" style="7" customWidth="1"/>
    <col min="3878" max="3878" width="7.44140625" style="7" customWidth="1"/>
    <col min="3879" max="3882" width="5.44140625" style="7" customWidth="1"/>
    <col min="3883" max="3883" width="1.44140625" style="7" customWidth="1"/>
    <col min="3884" max="4096" width="11.5546875" style="7"/>
    <col min="4097" max="4097" width="28.109375" style="7" customWidth="1"/>
    <col min="4098" max="4098" width="7.109375" style="7" customWidth="1"/>
    <col min="4099" max="4102" width="5.44140625" style="7" customWidth="1"/>
    <col min="4103" max="4103" width="1.44140625" style="7" customWidth="1"/>
    <col min="4104" max="4104" width="7.44140625" style="7" customWidth="1"/>
    <col min="4105" max="4108" width="5.44140625" style="7" customWidth="1"/>
    <col min="4109" max="4109" width="1.44140625" style="7" customWidth="1"/>
    <col min="4110" max="4110" width="6.44140625" style="7" customWidth="1"/>
    <col min="4111" max="4114" width="5.44140625" style="7" customWidth="1"/>
    <col min="4115" max="4115" width="1.44140625" style="7" customWidth="1"/>
    <col min="4116" max="4116" width="7.44140625" style="7" customWidth="1"/>
    <col min="4117" max="4118" width="5.44140625" style="7" customWidth="1"/>
    <col min="4119" max="4119" width="6.33203125" style="7" bestFit="1" customWidth="1"/>
    <col min="4120" max="4120" width="5.44140625" style="7" customWidth="1"/>
    <col min="4121" max="4121" width="1" style="7" customWidth="1"/>
    <col min="4122" max="4122" width="7.44140625" style="7" customWidth="1"/>
    <col min="4123" max="4125" width="5.44140625" style="7" customWidth="1"/>
    <col min="4126" max="4126" width="6.44140625" style="7" bestFit="1" customWidth="1"/>
    <col min="4127" max="4127" width="1.44140625" style="7" customWidth="1"/>
    <col min="4128" max="4128" width="7.44140625" style="7" customWidth="1"/>
    <col min="4129" max="4132" width="5.44140625" style="7" customWidth="1"/>
    <col min="4133" max="4133" width="1.44140625" style="7" customWidth="1"/>
    <col min="4134" max="4134" width="7.44140625" style="7" customWidth="1"/>
    <col min="4135" max="4138" width="5.44140625" style="7" customWidth="1"/>
    <col min="4139" max="4139" width="1.44140625" style="7" customWidth="1"/>
    <col min="4140" max="4352" width="11.5546875" style="7"/>
    <col min="4353" max="4353" width="28.109375" style="7" customWidth="1"/>
    <col min="4354" max="4354" width="7.109375" style="7" customWidth="1"/>
    <col min="4355" max="4358" width="5.44140625" style="7" customWidth="1"/>
    <col min="4359" max="4359" width="1.44140625" style="7" customWidth="1"/>
    <col min="4360" max="4360" width="7.44140625" style="7" customWidth="1"/>
    <col min="4361" max="4364" width="5.44140625" style="7" customWidth="1"/>
    <col min="4365" max="4365" width="1.44140625" style="7" customWidth="1"/>
    <col min="4366" max="4366" width="6.44140625" style="7" customWidth="1"/>
    <col min="4367" max="4370" width="5.44140625" style="7" customWidth="1"/>
    <col min="4371" max="4371" width="1.44140625" style="7" customWidth="1"/>
    <col min="4372" max="4372" width="7.44140625" style="7" customWidth="1"/>
    <col min="4373" max="4374" width="5.44140625" style="7" customWidth="1"/>
    <col min="4375" max="4375" width="6.33203125" style="7" bestFit="1" customWidth="1"/>
    <col min="4376" max="4376" width="5.44140625" style="7" customWidth="1"/>
    <col min="4377" max="4377" width="1" style="7" customWidth="1"/>
    <col min="4378" max="4378" width="7.44140625" style="7" customWidth="1"/>
    <col min="4379" max="4381" width="5.44140625" style="7" customWidth="1"/>
    <col min="4382" max="4382" width="6.44140625" style="7" bestFit="1" customWidth="1"/>
    <col min="4383" max="4383" width="1.44140625" style="7" customWidth="1"/>
    <col min="4384" max="4384" width="7.44140625" style="7" customWidth="1"/>
    <col min="4385" max="4388" width="5.44140625" style="7" customWidth="1"/>
    <col min="4389" max="4389" width="1.44140625" style="7" customWidth="1"/>
    <col min="4390" max="4390" width="7.44140625" style="7" customWidth="1"/>
    <col min="4391" max="4394" width="5.44140625" style="7" customWidth="1"/>
    <col min="4395" max="4395" width="1.44140625" style="7" customWidth="1"/>
    <col min="4396" max="4608" width="11.5546875" style="7"/>
    <col min="4609" max="4609" width="28.109375" style="7" customWidth="1"/>
    <col min="4610" max="4610" width="7.109375" style="7" customWidth="1"/>
    <col min="4611" max="4614" width="5.44140625" style="7" customWidth="1"/>
    <col min="4615" max="4615" width="1.44140625" style="7" customWidth="1"/>
    <col min="4616" max="4616" width="7.44140625" style="7" customWidth="1"/>
    <col min="4617" max="4620" width="5.44140625" style="7" customWidth="1"/>
    <col min="4621" max="4621" width="1.44140625" style="7" customWidth="1"/>
    <col min="4622" max="4622" width="6.44140625" style="7" customWidth="1"/>
    <col min="4623" max="4626" width="5.44140625" style="7" customWidth="1"/>
    <col min="4627" max="4627" width="1.44140625" style="7" customWidth="1"/>
    <col min="4628" max="4628" width="7.44140625" style="7" customWidth="1"/>
    <col min="4629" max="4630" width="5.44140625" style="7" customWidth="1"/>
    <col min="4631" max="4631" width="6.33203125" style="7" bestFit="1" customWidth="1"/>
    <col min="4632" max="4632" width="5.44140625" style="7" customWidth="1"/>
    <col min="4633" max="4633" width="1" style="7" customWidth="1"/>
    <col min="4634" max="4634" width="7.44140625" style="7" customWidth="1"/>
    <col min="4635" max="4637" width="5.44140625" style="7" customWidth="1"/>
    <col min="4638" max="4638" width="6.44140625" style="7" bestFit="1" customWidth="1"/>
    <col min="4639" max="4639" width="1.44140625" style="7" customWidth="1"/>
    <col min="4640" max="4640" width="7.44140625" style="7" customWidth="1"/>
    <col min="4641" max="4644" width="5.44140625" style="7" customWidth="1"/>
    <col min="4645" max="4645" width="1.44140625" style="7" customWidth="1"/>
    <col min="4646" max="4646" width="7.44140625" style="7" customWidth="1"/>
    <col min="4647" max="4650" width="5.44140625" style="7" customWidth="1"/>
    <col min="4651" max="4651" width="1.44140625" style="7" customWidth="1"/>
    <col min="4652" max="4864" width="11.5546875" style="7"/>
    <col min="4865" max="4865" width="28.109375" style="7" customWidth="1"/>
    <col min="4866" max="4866" width="7.109375" style="7" customWidth="1"/>
    <col min="4867" max="4870" width="5.44140625" style="7" customWidth="1"/>
    <col min="4871" max="4871" width="1.44140625" style="7" customWidth="1"/>
    <col min="4872" max="4872" width="7.44140625" style="7" customWidth="1"/>
    <col min="4873" max="4876" width="5.44140625" style="7" customWidth="1"/>
    <col min="4877" max="4877" width="1.44140625" style="7" customWidth="1"/>
    <col min="4878" max="4878" width="6.44140625" style="7" customWidth="1"/>
    <col min="4879" max="4882" width="5.44140625" style="7" customWidth="1"/>
    <col min="4883" max="4883" width="1.44140625" style="7" customWidth="1"/>
    <col min="4884" max="4884" width="7.44140625" style="7" customWidth="1"/>
    <col min="4885" max="4886" width="5.44140625" style="7" customWidth="1"/>
    <col min="4887" max="4887" width="6.33203125" style="7" bestFit="1" customWidth="1"/>
    <col min="4888" max="4888" width="5.44140625" style="7" customWidth="1"/>
    <col min="4889" max="4889" width="1" style="7" customWidth="1"/>
    <col min="4890" max="4890" width="7.44140625" style="7" customWidth="1"/>
    <col min="4891" max="4893" width="5.44140625" style="7" customWidth="1"/>
    <col min="4894" max="4894" width="6.44140625" style="7" bestFit="1" customWidth="1"/>
    <col min="4895" max="4895" width="1.44140625" style="7" customWidth="1"/>
    <col min="4896" max="4896" width="7.44140625" style="7" customWidth="1"/>
    <col min="4897" max="4900" width="5.44140625" style="7" customWidth="1"/>
    <col min="4901" max="4901" width="1.44140625" style="7" customWidth="1"/>
    <col min="4902" max="4902" width="7.44140625" style="7" customWidth="1"/>
    <col min="4903" max="4906" width="5.44140625" style="7" customWidth="1"/>
    <col min="4907" max="4907" width="1.44140625" style="7" customWidth="1"/>
    <col min="4908" max="5120" width="11.5546875" style="7"/>
    <col min="5121" max="5121" width="28.109375" style="7" customWidth="1"/>
    <col min="5122" max="5122" width="7.109375" style="7" customWidth="1"/>
    <col min="5123" max="5126" width="5.44140625" style="7" customWidth="1"/>
    <col min="5127" max="5127" width="1.44140625" style="7" customWidth="1"/>
    <col min="5128" max="5128" width="7.44140625" style="7" customWidth="1"/>
    <col min="5129" max="5132" width="5.44140625" style="7" customWidth="1"/>
    <col min="5133" max="5133" width="1.44140625" style="7" customWidth="1"/>
    <col min="5134" max="5134" width="6.44140625" style="7" customWidth="1"/>
    <col min="5135" max="5138" width="5.44140625" style="7" customWidth="1"/>
    <col min="5139" max="5139" width="1.44140625" style="7" customWidth="1"/>
    <col min="5140" max="5140" width="7.44140625" style="7" customWidth="1"/>
    <col min="5141" max="5142" width="5.44140625" style="7" customWidth="1"/>
    <col min="5143" max="5143" width="6.33203125" style="7" bestFit="1" customWidth="1"/>
    <col min="5144" max="5144" width="5.44140625" style="7" customWidth="1"/>
    <col min="5145" max="5145" width="1" style="7" customWidth="1"/>
    <col min="5146" max="5146" width="7.44140625" style="7" customWidth="1"/>
    <col min="5147" max="5149" width="5.44140625" style="7" customWidth="1"/>
    <col min="5150" max="5150" width="6.44140625" style="7" bestFit="1" customWidth="1"/>
    <col min="5151" max="5151" width="1.44140625" style="7" customWidth="1"/>
    <col min="5152" max="5152" width="7.44140625" style="7" customWidth="1"/>
    <col min="5153" max="5156" width="5.44140625" style="7" customWidth="1"/>
    <col min="5157" max="5157" width="1.44140625" style="7" customWidth="1"/>
    <col min="5158" max="5158" width="7.44140625" style="7" customWidth="1"/>
    <col min="5159" max="5162" width="5.44140625" style="7" customWidth="1"/>
    <col min="5163" max="5163" width="1.44140625" style="7" customWidth="1"/>
    <col min="5164" max="5376" width="11.5546875" style="7"/>
    <col min="5377" max="5377" width="28.109375" style="7" customWidth="1"/>
    <col min="5378" max="5378" width="7.109375" style="7" customWidth="1"/>
    <col min="5379" max="5382" width="5.44140625" style="7" customWidth="1"/>
    <col min="5383" max="5383" width="1.44140625" style="7" customWidth="1"/>
    <col min="5384" max="5384" width="7.44140625" style="7" customWidth="1"/>
    <col min="5385" max="5388" width="5.44140625" style="7" customWidth="1"/>
    <col min="5389" max="5389" width="1.44140625" style="7" customWidth="1"/>
    <col min="5390" max="5390" width="6.44140625" style="7" customWidth="1"/>
    <col min="5391" max="5394" width="5.44140625" style="7" customWidth="1"/>
    <col min="5395" max="5395" width="1.44140625" style="7" customWidth="1"/>
    <col min="5396" max="5396" width="7.44140625" style="7" customWidth="1"/>
    <col min="5397" max="5398" width="5.44140625" style="7" customWidth="1"/>
    <col min="5399" max="5399" width="6.33203125" style="7" bestFit="1" customWidth="1"/>
    <col min="5400" max="5400" width="5.44140625" style="7" customWidth="1"/>
    <col min="5401" max="5401" width="1" style="7" customWidth="1"/>
    <col min="5402" max="5402" width="7.44140625" style="7" customWidth="1"/>
    <col min="5403" max="5405" width="5.44140625" style="7" customWidth="1"/>
    <col min="5406" max="5406" width="6.44140625" style="7" bestFit="1" customWidth="1"/>
    <col min="5407" max="5407" width="1.44140625" style="7" customWidth="1"/>
    <col min="5408" max="5408" width="7.44140625" style="7" customWidth="1"/>
    <col min="5409" max="5412" width="5.44140625" style="7" customWidth="1"/>
    <col min="5413" max="5413" width="1.44140625" style="7" customWidth="1"/>
    <col min="5414" max="5414" width="7.44140625" style="7" customWidth="1"/>
    <col min="5415" max="5418" width="5.44140625" style="7" customWidth="1"/>
    <col min="5419" max="5419" width="1.44140625" style="7" customWidth="1"/>
    <col min="5420" max="5632" width="11.5546875" style="7"/>
    <col min="5633" max="5633" width="28.109375" style="7" customWidth="1"/>
    <col min="5634" max="5634" width="7.109375" style="7" customWidth="1"/>
    <col min="5635" max="5638" width="5.44140625" style="7" customWidth="1"/>
    <col min="5639" max="5639" width="1.44140625" style="7" customWidth="1"/>
    <col min="5640" max="5640" width="7.44140625" style="7" customWidth="1"/>
    <col min="5641" max="5644" width="5.44140625" style="7" customWidth="1"/>
    <col min="5645" max="5645" width="1.44140625" style="7" customWidth="1"/>
    <col min="5646" max="5646" width="6.44140625" style="7" customWidth="1"/>
    <col min="5647" max="5650" width="5.44140625" style="7" customWidth="1"/>
    <col min="5651" max="5651" width="1.44140625" style="7" customWidth="1"/>
    <col min="5652" max="5652" width="7.44140625" style="7" customWidth="1"/>
    <col min="5653" max="5654" width="5.44140625" style="7" customWidth="1"/>
    <col min="5655" max="5655" width="6.33203125" style="7" bestFit="1" customWidth="1"/>
    <col min="5656" max="5656" width="5.44140625" style="7" customWidth="1"/>
    <col min="5657" max="5657" width="1" style="7" customWidth="1"/>
    <col min="5658" max="5658" width="7.44140625" style="7" customWidth="1"/>
    <col min="5659" max="5661" width="5.44140625" style="7" customWidth="1"/>
    <col min="5662" max="5662" width="6.44140625" style="7" bestFit="1" customWidth="1"/>
    <col min="5663" max="5663" width="1.44140625" style="7" customWidth="1"/>
    <col min="5664" max="5664" width="7.44140625" style="7" customWidth="1"/>
    <col min="5665" max="5668" width="5.44140625" style="7" customWidth="1"/>
    <col min="5669" max="5669" width="1.44140625" style="7" customWidth="1"/>
    <col min="5670" max="5670" width="7.44140625" style="7" customWidth="1"/>
    <col min="5671" max="5674" width="5.44140625" style="7" customWidth="1"/>
    <col min="5675" max="5675" width="1.44140625" style="7" customWidth="1"/>
    <col min="5676" max="5888" width="11.5546875" style="7"/>
    <col min="5889" max="5889" width="28.109375" style="7" customWidth="1"/>
    <col min="5890" max="5890" width="7.109375" style="7" customWidth="1"/>
    <col min="5891" max="5894" width="5.44140625" style="7" customWidth="1"/>
    <col min="5895" max="5895" width="1.44140625" style="7" customWidth="1"/>
    <col min="5896" max="5896" width="7.44140625" style="7" customWidth="1"/>
    <col min="5897" max="5900" width="5.44140625" style="7" customWidth="1"/>
    <col min="5901" max="5901" width="1.44140625" style="7" customWidth="1"/>
    <col min="5902" max="5902" width="6.44140625" style="7" customWidth="1"/>
    <col min="5903" max="5906" width="5.44140625" style="7" customWidth="1"/>
    <col min="5907" max="5907" width="1.44140625" style="7" customWidth="1"/>
    <col min="5908" max="5908" width="7.44140625" style="7" customWidth="1"/>
    <col min="5909" max="5910" width="5.44140625" style="7" customWidth="1"/>
    <col min="5911" max="5911" width="6.33203125" style="7" bestFit="1" customWidth="1"/>
    <col min="5912" max="5912" width="5.44140625" style="7" customWidth="1"/>
    <col min="5913" max="5913" width="1" style="7" customWidth="1"/>
    <col min="5914" max="5914" width="7.44140625" style="7" customWidth="1"/>
    <col min="5915" max="5917" width="5.44140625" style="7" customWidth="1"/>
    <col min="5918" max="5918" width="6.44140625" style="7" bestFit="1" customWidth="1"/>
    <col min="5919" max="5919" width="1.44140625" style="7" customWidth="1"/>
    <col min="5920" max="5920" width="7.44140625" style="7" customWidth="1"/>
    <col min="5921" max="5924" width="5.44140625" style="7" customWidth="1"/>
    <col min="5925" max="5925" width="1.44140625" style="7" customWidth="1"/>
    <col min="5926" max="5926" width="7.44140625" style="7" customWidth="1"/>
    <col min="5927" max="5930" width="5.44140625" style="7" customWidth="1"/>
    <col min="5931" max="5931" width="1.44140625" style="7" customWidth="1"/>
    <col min="5932" max="6144" width="11.5546875" style="7"/>
    <col min="6145" max="6145" width="28.109375" style="7" customWidth="1"/>
    <col min="6146" max="6146" width="7.109375" style="7" customWidth="1"/>
    <col min="6147" max="6150" width="5.44140625" style="7" customWidth="1"/>
    <col min="6151" max="6151" width="1.44140625" style="7" customWidth="1"/>
    <col min="6152" max="6152" width="7.44140625" style="7" customWidth="1"/>
    <col min="6153" max="6156" width="5.44140625" style="7" customWidth="1"/>
    <col min="6157" max="6157" width="1.44140625" style="7" customWidth="1"/>
    <col min="6158" max="6158" width="6.44140625" style="7" customWidth="1"/>
    <col min="6159" max="6162" width="5.44140625" style="7" customWidth="1"/>
    <col min="6163" max="6163" width="1.44140625" style="7" customWidth="1"/>
    <col min="6164" max="6164" width="7.44140625" style="7" customWidth="1"/>
    <col min="6165" max="6166" width="5.44140625" style="7" customWidth="1"/>
    <col min="6167" max="6167" width="6.33203125" style="7" bestFit="1" customWidth="1"/>
    <col min="6168" max="6168" width="5.44140625" style="7" customWidth="1"/>
    <col min="6169" max="6169" width="1" style="7" customWidth="1"/>
    <col min="6170" max="6170" width="7.44140625" style="7" customWidth="1"/>
    <col min="6171" max="6173" width="5.44140625" style="7" customWidth="1"/>
    <col min="6174" max="6174" width="6.44140625" style="7" bestFit="1" customWidth="1"/>
    <col min="6175" max="6175" width="1.44140625" style="7" customWidth="1"/>
    <col min="6176" max="6176" width="7.44140625" style="7" customWidth="1"/>
    <col min="6177" max="6180" width="5.44140625" style="7" customWidth="1"/>
    <col min="6181" max="6181" width="1.44140625" style="7" customWidth="1"/>
    <col min="6182" max="6182" width="7.44140625" style="7" customWidth="1"/>
    <col min="6183" max="6186" width="5.44140625" style="7" customWidth="1"/>
    <col min="6187" max="6187" width="1.44140625" style="7" customWidth="1"/>
    <col min="6188" max="6400" width="11.5546875" style="7"/>
    <col min="6401" max="6401" width="28.109375" style="7" customWidth="1"/>
    <col min="6402" max="6402" width="7.109375" style="7" customWidth="1"/>
    <col min="6403" max="6406" width="5.44140625" style="7" customWidth="1"/>
    <col min="6407" max="6407" width="1.44140625" style="7" customWidth="1"/>
    <col min="6408" max="6408" width="7.44140625" style="7" customWidth="1"/>
    <col min="6409" max="6412" width="5.44140625" style="7" customWidth="1"/>
    <col min="6413" max="6413" width="1.44140625" style="7" customWidth="1"/>
    <col min="6414" max="6414" width="6.44140625" style="7" customWidth="1"/>
    <col min="6415" max="6418" width="5.44140625" style="7" customWidth="1"/>
    <col min="6419" max="6419" width="1.44140625" style="7" customWidth="1"/>
    <col min="6420" max="6420" width="7.44140625" style="7" customWidth="1"/>
    <col min="6421" max="6422" width="5.44140625" style="7" customWidth="1"/>
    <col min="6423" max="6423" width="6.33203125" style="7" bestFit="1" customWidth="1"/>
    <col min="6424" max="6424" width="5.44140625" style="7" customWidth="1"/>
    <col min="6425" max="6425" width="1" style="7" customWidth="1"/>
    <col min="6426" max="6426" width="7.44140625" style="7" customWidth="1"/>
    <col min="6427" max="6429" width="5.44140625" style="7" customWidth="1"/>
    <col min="6430" max="6430" width="6.44140625" style="7" bestFit="1" customWidth="1"/>
    <col min="6431" max="6431" width="1.44140625" style="7" customWidth="1"/>
    <col min="6432" max="6432" width="7.44140625" style="7" customWidth="1"/>
    <col min="6433" max="6436" width="5.44140625" style="7" customWidth="1"/>
    <col min="6437" max="6437" width="1.44140625" style="7" customWidth="1"/>
    <col min="6438" max="6438" width="7.44140625" style="7" customWidth="1"/>
    <col min="6439" max="6442" width="5.44140625" style="7" customWidth="1"/>
    <col min="6443" max="6443" width="1.44140625" style="7" customWidth="1"/>
    <col min="6444" max="6656" width="11.5546875" style="7"/>
    <col min="6657" max="6657" width="28.109375" style="7" customWidth="1"/>
    <col min="6658" max="6658" width="7.109375" style="7" customWidth="1"/>
    <col min="6659" max="6662" width="5.44140625" style="7" customWidth="1"/>
    <col min="6663" max="6663" width="1.44140625" style="7" customWidth="1"/>
    <col min="6664" max="6664" width="7.44140625" style="7" customWidth="1"/>
    <col min="6665" max="6668" width="5.44140625" style="7" customWidth="1"/>
    <col min="6669" max="6669" width="1.44140625" style="7" customWidth="1"/>
    <col min="6670" max="6670" width="6.44140625" style="7" customWidth="1"/>
    <col min="6671" max="6674" width="5.44140625" style="7" customWidth="1"/>
    <col min="6675" max="6675" width="1.44140625" style="7" customWidth="1"/>
    <col min="6676" max="6676" width="7.44140625" style="7" customWidth="1"/>
    <col min="6677" max="6678" width="5.44140625" style="7" customWidth="1"/>
    <col min="6679" max="6679" width="6.33203125" style="7" bestFit="1" customWidth="1"/>
    <col min="6680" max="6680" width="5.44140625" style="7" customWidth="1"/>
    <col min="6681" max="6681" width="1" style="7" customWidth="1"/>
    <col min="6682" max="6682" width="7.44140625" style="7" customWidth="1"/>
    <col min="6683" max="6685" width="5.44140625" style="7" customWidth="1"/>
    <col min="6686" max="6686" width="6.44140625" style="7" bestFit="1" customWidth="1"/>
    <col min="6687" max="6687" width="1.44140625" style="7" customWidth="1"/>
    <col min="6688" max="6688" width="7.44140625" style="7" customWidth="1"/>
    <col min="6689" max="6692" width="5.44140625" style="7" customWidth="1"/>
    <col min="6693" max="6693" width="1.44140625" style="7" customWidth="1"/>
    <col min="6694" max="6694" width="7.44140625" style="7" customWidth="1"/>
    <col min="6695" max="6698" width="5.44140625" style="7" customWidth="1"/>
    <col min="6699" max="6699" width="1.44140625" style="7" customWidth="1"/>
    <col min="6700" max="6912" width="11.5546875" style="7"/>
    <col min="6913" max="6913" width="28.109375" style="7" customWidth="1"/>
    <col min="6914" max="6914" width="7.109375" style="7" customWidth="1"/>
    <col min="6915" max="6918" width="5.44140625" style="7" customWidth="1"/>
    <col min="6919" max="6919" width="1.44140625" style="7" customWidth="1"/>
    <col min="6920" max="6920" width="7.44140625" style="7" customWidth="1"/>
    <col min="6921" max="6924" width="5.44140625" style="7" customWidth="1"/>
    <col min="6925" max="6925" width="1.44140625" style="7" customWidth="1"/>
    <col min="6926" max="6926" width="6.44140625" style="7" customWidth="1"/>
    <col min="6927" max="6930" width="5.44140625" style="7" customWidth="1"/>
    <col min="6931" max="6931" width="1.44140625" style="7" customWidth="1"/>
    <col min="6932" max="6932" width="7.44140625" style="7" customWidth="1"/>
    <col min="6933" max="6934" width="5.44140625" style="7" customWidth="1"/>
    <col min="6935" max="6935" width="6.33203125" style="7" bestFit="1" customWidth="1"/>
    <col min="6936" max="6936" width="5.44140625" style="7" customWidth="1"/>
    <col min="6937" max="6937" width="1" style="7" customWidth="1"/>
    <col min="6938" max="6938" width="7.44140625" style="7" customWidth="1"/>
    <col min="6939" max="6941" width="5.44140625" style="7" customWidth="1"/>
    <col min="6942" max="6942" width="6.44140625" style="7" bestFit="1" customWidth="1"/>
    <col min="6943" max="6943" width="1.44140625" style="7" customWidth="1"/>
    <col min="6944" max="6944" width="7.44140625" style="7" customWidth="1"/>
    <col min="6945" max="6948" width="5.44140625" style="7" customWidth="1"/>
    <col min="6949" max="6949" width="1.44140625" style="7" customWidth="1"/>
    <col min="6950" max="6950" width="7.44140625" style="7" customWidth="1"/>
    <col min="6951" max="6954" width="5.44140625" style="7" customWidth="1"/>
    <col min="6955" max="6955" width="1.44140625" style="7" customWidth="1"/>
    <col min="6956" max="7168" width="11.5546875" style="7"/>
    <col min="7169" max="7169" width="28.109375" style="7" customWidth="1"/>
    <col min="7170" max="7170" width="7.109375" style="7" customWidth="1"/>
    <col min="7171" max="7174" width="5.44140625" style="7" customWidth="1"/>
    <col min="7175" max="7175" width="1.44140625" style="7" customWidth="1"/>
    <col min="7176" max="7176" width="7.44140625" style="7" customWidth="1"/>
    <col min="7177" max="7180" width="5.44140625" style="7" customWidth="1"/>
    <col min="7181" max="7181" width="1.44140625" style="7" customWidth="1"/>
    <col min="7182" max="7182" width="6.44140625" style="7" customWidth="1"/>
    <col min="7183" max="7186" width="5.44140625" style="7" customWidth="1"/>
    <col min="7187" max="7187" width="1.44140625" style="7" customWidth="1"/>
    <col min="7188" max="7188" width="7.44140625" style="7" customWidth="1"/>
    <col min="7189" max="7190" width="5.44140625" style="7" customWidth="1"/>
    <col min="7191" max="7191" width="6.33203125" style="7" bestFit="1" customWidth="1"/>
    <col min="7192" max="7192" width="5.44140625" style="7" customWidth="1"/>
    <col min="7193" max="7193" width="1" style="7" customWidth="1"/>
    <col min="7194" max="7194" width="7.44140625" style="7" customWidth="1"/>
    <col min="7195" max="7197" width="5.44140625" style="7" customWidth="1"/>
    <col min="7198" max="7198" width="6.44140625" style="7" bestFit="1" customWidth="1"/>
    <col min="7199" max="7199" width="1.44140625" style="7" customWidth="1"/>
    <col min="7200" max="7200" width="7.44140625" style="7" customWidth="1"/>
    <col min="7201" max="7204" width="5.44140625" style="7" customWidth="1"/>
    <col min="7205" max="7205" width="1.44140625" style="7" customWidth="1"/>
    <col min="7206" max="7206" width="7.44140625" style="7" customWidth="1"/>
    <col min="7207" max="7210" width="5.44140625" style="7" customWidth="1"/>
    <col min="7211" max="7211" width="1.44140625" style="7" customWidth="1"/>
    <col min="7212" max="7424" width="11.5546875" style="7"/>
    <col min="7425" max="7425" width="28.109375" style="7" customWidth="1"/>
    <col min="7426" max="7426" width="7.109375" style="7" customWidth="1"/>
    <col min="7427" max="7430" width="5.44140625" style="7" customWidth="1"/>
    <col min="7431" max="7431" width="1.44140625" style="7" customWidth="1"/>
    <col min="7432" max="7432" width="7.44140625" style="7" customWidth="1"/>
    <col min="7433" max="7436" width="5.44140625" style="7" customWidth="1"/>
    <col min="7437" max="7437" width="1.44140625" style="7" customWidth="1"/>
    <col min="7438" max="7438" width="6.44140625" style="7" customWidth="1"/>
    <col min="7439" max="7442" width="5.44140625" style="7" customWidth="1"/>
    <col min="7443" max="7443" width="1.44140625" style="7" customWidth="1"/>
    <col min="7444" max="7444" width="7.44140625" style="7" customWidth="1"/>
    <col min="7445" max="7446" width="5.44140625" style="7" customWidth="1"/>
    <col min="7447" max="7447" width="6.33203125" style="7" bestFit="1" customWidth="1"/>
    <col min="7448" max="7448" width="5.44140625" style="7" customWidth="1"/>
    <col min="7449" max="7449" width="1" style="7" customWidth="1"/>
    <col min="7450" max="7450" width="7.44140625" style="7" customWidth="1"/>
    <col min="7451" max="7453" width="5.44140625" style="7" customWidth="1"/>
    <col min="7454" max="7454" width="6.44140625" style="7" bestFit="1" customWidth="1"/>
    <col min="7455" max="7455" width="1.44140625" style="7" customWidth="1"/>
    <col min="7456" max="7456" width="7.44140625" style="7" customWidth="1"/>
    <col min="7457" max="7460" width="5.44140625" style="7" customWidth="1"/>
    <col min="7461" max="7461" width="1.44140625" style="7" customWidth="1"/>
    <col min="7462" max="7462" width="7.44140625" style="7" customWidth="1"/>
    <col min="7463" max="7466" width="5.44140625" style="7" customWidth="1"/>
    <col min="7467" max="7467" width="1.44140625" style="7" customWidth="1"/>
    <col min="7468" max="7680" width="11.5546875" style="7"/>
    <col min="7681" max="7681" width="28.109375" style="7" customWidth="1"/>
    <col min="7682" max="7682" width="7.109375" style="7" customWidth="1"/>
    <col min="7683" max="7686" width="5.44140625" style="7" customWidth="1"/>
    <col min="7687" max="7687" width="1.44140625" style="7" customWidth="1"/>
    <col min="7688" max="7688" width="7.44140625" style="7" customWidth="1"/>
    <col min="7689" max="7692" width="5.44140625" style="7" customWidth="1"/>
    <col min="7693" max="7693" width="1.44140625" style="7" customWidth="1"/>
    <col min="7694" max="7694" width="6.44140625" style="7" customWidth="1"/>
    <col min="7695" max="7698" width="5.44140625" style="7" customWidth="1"/>
    <col min="7699" max="7699" width="1.44140625" style="7" customWidth="1"/>
    <col min="7700" max="7700" width="7.44140625" style="7" customWidth="1"/>
    <col min="7701" max="7702" width="5.44140625" style="7" customWidth="1"/>
    <col min="7703" max="7703" width="6.33203125" style="7" bestFit="1" customWidth="1"/>
    <col min="7704" max="7704" width="5.44140625" style="7" customWidth="1"/>
    <col min="7705" max="7705" width="1" style="7" customWidth="1"/>
    <col min="7706" max="7706" width="7.44140625" style="7" customWidth="1"/>
    <col min="7707" max="7709" width="5.44140625" style="7" customWidth="1"/>
    <col min="7710" max="7710" width="6.44140625" style="7" bestFit="1" customWidth="1"/>
    <col min="7711" max="7711" width="1.44140625" style="7" customWidth="1"/>
    <col min="7712" max="7712" width="7.44140625" style="7" customWidth="1"/>
    <col min="7713" max="7716" width="5.44140625" style="7" customWidth="1"/>
    <col min="7717" max="7717" width="1.44140625" style="7" customWidth="1"/>
    <col min="7718" max="7718" width="7.44140625" style="7" customWidth="1"/>
    <col min="7719" max="7722" width="5.44140625" style="7" customWidth="1"/>
    <col min="7723" max="7723" width="1.44140625" style="7" customWidth="1"/>
    <col min="7724" max="7936" width="11.5546875" style="7"/>
    <col min="7937" max="7937" width="28.109375" style="7" customWidth="1"/>
    <col min="7938" max="7938" width="7.109375" style="7" customWidth="1"/>
    <col min="7939" max="7942" width="5.44140625" style="7" customWidth="1"/>
    <col min="7943" max="7943" width="1.44140625" style="7" customWidth="1"/>
    <col min="7944" max="7944" width="7.44140625" style="7" customWidth="1"/>
    <col min="7945" max="7948" width="5.44140625" style="7" customWidth="1"/>
    <col min="7949" max="7949" width="1.44140625" style="7" customWidth="1"/>
    <col min="7950" max="7950" width="6.44140625" style="7" customWidth="1"/>
    <col min="7951" max="7954" width="5.44140625" style="7" customWidth="1"/>
    <col min="7955" max="7955" width="1.44140625" style="7" customWidth="1"/>
    <col min="7956" max="7956" width="7.44140625" style="7" customWidth="1"/>
    <col min="7957" max="7958" width="5.44140625" style="7" customWidth="1"/>
    <col min="7959" max="7959" width="6.33203125" style="7" bestFit="1" customWidth="1"/>
    <col min="7960" max="7960" width="5.44140625" style="7" customWidth="1"/>
    <col min="7961" max="7961" width="1" style="7" customWidth="1"/>
    <col min="7962" max="7962" width="7.44140625" style="7" customWidth="1"/>
    <col min="7963" max="7965" width="5.44140625" style="7" customWidth="1"/>
    <col min="7966" max="7966" width="6.44140625" style="7" bestFit="1" customWidth="1"/>
    <col min="7967" max="7967" width="1.44140625" style="7" customWidth="1"/>
    <col min="7968" max="7968" width="7.44140625" style="7" customWidth="1"/>
    <col min="7969" max="7972" width="5.44140625" style="7" customWidth="1"/>
    <col min="7973" max="7973" width="1.44140625" style="7" customWidth="1"/>
    <col min="7974" max="7974" width="7.44140625" style="7" customWidth="1"/>
    <col min="7975" max="7978" width="5.44140625" style="7" customWidth="1"/>
    <col min="7979" max="7979" width="1.44140625" style="7" customWidth="1"/>
    <col min="7980" max="8192" width="11.5546875" style="7"/>
    <col min="8193" max="8193" width="28.109375" style="7" customWidth="1"/>
    <col min="8194" max="8194" width="7.109375" style="7" customWidth="1"/>
    <col min="8195" max="8198" width="5.44140625" style="7" customWidth="1"/>
    <col min="8199" max="8199" width="1.44140625" style="7" customWidth="1"/>
    <col min="8200" max="8200" width="7.44140625" style="7" customWidth="1"/>
    <col min="8201" max="8204" width="5.44140625" style="7" customWidth="1"/>
    <col min="8205" max="8205" width="1.44140625" style="7" customWidth="1"/>
    <col min="8206" max="8206" width="6.44140625" style="7" customWidth="1"/>
    <col min="8207" max="8210" width="5.44140625" style="7" customWidth="1"/>
    <col min="8211" max="8211" width="1.44140625" style="7" customWidth="1"/>
    <col min="8212" max="8212" width="7.44140625" style="7" customWidth="1"/>
    <col min="8213" max="8214" width="5.44140625" style="7" customWidth="1"/>
    <col min="8215" max="8215" width="6.33203125" style="7" bestFit="1" customWidth="1"/>
    <col min="8216" max="8216" width="5.44140625" style="7" customWidth="1"/>
    <col min="8217" max="8217" width="1" style="7" customWidth="1"/>
    <col min="8218" max="8218" width="7.44140625" style="7" customWidth="1"/>
    <col min="8219" max="8221" width="5.44140625" style="7" customWidth="1"/>
    <col min="8222" max="8222" width="6.44140625" style="7" bestFit="1" customWidth="1"/>
    <col min="8223" max="8223" width="1.44140625" style="7" customWidth="1"/>
    <col min="8224" max="8224" width="7.44140625" style="7" customWidth="1"/>
    <col min="8225" max="8228" width="5.44140625" style="7" customWidth="1"/>
    <col min="8229" max="8229" width="1.44140625" style="7" customWidth="1"/>
    <col min="8230" max="8230" width="7.44140625" style="7" customWidth="1"/>
    <col min="8231" max="8234" width="5.44140625" style="7" customWidth="1"/>
    <col min="8235" max="8235" width="1.44140625" style="7" customWidth="1"/>
    <col min="8236" max="8448" width="11.5546875" style="7"/>
    <col min="8449" max="8449" width="28.109375" style="7" customWidth="1"/>
    <col min="8450" max="8450" width="7.109375" style="7" customWidth="1"/>
    <col min="8451" max="8454" width="5.44140625" style="7" customWidth="1"/>
    <col min="8455" max="8455" width="1.44140625" style="7" customWidth="1"/>
    <col min="8456" max="8456" width="7.44140625" style="7" customWidth="1"/>
    <col min="8457" max="8460" width="5.44140625" style="7" customWidth="1"/>
    <col min="8461" max="8461" width="1.44140625" style="7" customWidth="1"/>
    <col min="8462" max="8462" width="6.44140625" style="7" customWidth="1"/>
    <col min="8463" max="8466" width="5.44140625" style="7" customWidth="1"/>
    <col min="8467" max="8467" width="1.44140625" style="7" customWidth="1"/>
    <col min="8468" max="8468" width="7.44140625" style="7" customWidth="1"/>
    <col min="8469" max="8470" width="5.44140625" style="7" customWidth="1"/>
    <col min="8471" max="8471" width="6.33203125" style="7" bestFit="1" customWidth="1"/>
    <col min="8472" max="8472" width="5.44140625" style="7" customWidth="1"/>
    <col min="8473" max="8473" width="1" style="7" customWidth="1"/>
    <col min="8474" max="8474" width="7.44140625" style="7" customWidth="1"/>
    <col min="8475" max="8477" width="5.44140625" style="7" customWidth="1"/>
    <col min="8478" max="8478" width="6.44140625" style="7" bestFit="1" customWidth="1"/>
    <col min="8479" max="8479" width="1.44140625" style="7" customWidth="1"/>
    <col min="8480" max="8480" width="7.44140625" style="7" customWidth="1"/>
    <col min="8481" max="8484" width="5.44140625" style="7" customWidth="1"/>
    <col min="8485" max="8485" width="1.44140625" style="7" customWidth="1"/>
    <col min="8486" max="8486" width="7.44140625" style="7" customWidth="1"/>
    <col min="8487" max="8490" width="5.44140625" style="7" customWidth="1"/>
    <col min="8491" max="8491" width="1.44140625" style="7" customWidth="1"/>
    <col min="8492" max="8704" width="11.5546875" style="7"/>
    <col min="8705" max="8705" width="28.109375" style="7" customWidth="1"/>
    <col min="8706" max="8706" width="7.109375" style="7" customWidth="1"/>
    <col min="8707" max="8710" width="5.44140625" style="7" customWidth="1"/>
    <col min="8711" max="8711" width="1.44140625" style="7" customWidth="1"/>
    <col min="8712" max="8712" width="7.44140625" style="7" customWidth="1"/>
    <col min="8713" max="8716" width="5.44140625" style="7" customWidth="1"/>
    <col min="8717" max="8717" width="1.44140625" style="7" customWidth="1"/>
    <col min="8718" max="8718" width="6.44140625" style="7" customWidth="1"/>
    <col min="8719" max="8722" width="5.44140625" style="7" customWidth="1"/>
    <col min="8723" max="8723" width="1.44140625" style="7" customWidth="1"/>
    <col min="8724" max="8724" width="7.44140625" style="7" customWidth="1"/>
    <col min="8725" max="8726" width="5.44140625" style="7" customWidth="1"/>
    <col min="8727" max="8727" width="6.33203125" style="7" bestFit="1" customWidth="1"/>
    <col min="8728" max="8728" width="5.44140625" style="7" customWidth="1"/>
    <col min="8729" max="8729" width="1" style="7" customWidth="1"/>
    <col min="8730" max="8730" width="7.44140625" style="7" customWidth="1"/>
    <col min="8731" max="8733" width="5.44140625" style="7" customWidth="1"/>
    <col min="8734" max="8734" width="6.44140625" style="7" bestFit="1" customWidth="1"/>
    <col min="8735" max="8735" width="1.44140625" style="7" customWidth="1"/>
    <col min="8736" max="8736" width="7.44140625" style="7" customWidth="1"/>
    <col min="8737" max="8740" width="5.44140625" style="7" customWidth="1"/>
    <col min="8741" max="8741" width="1.44140625" style="7" customWidth="1"/>
    <col min="8742" max="8742" width="7.44140625" style="7" customWidth="1"/>
    <col min="8743" max="8746" width="5.44140625" style="7" customWidth="1"/>
    <col min="8747" max="8747" width="1.44140625" style="7" customWidth="1"/>
    <col min="8748" max="8960" width="11.5546875" style="7"/>
    <col min="8961" max="8961" width="28.109375" style="7" customWidth="1"/>
    <col min="8962" max="8962" width="7.109375" style="7" customWidth="1"/>
    <col min="8963" max="8966" width="5.44140625" style="7" customWidth="1"/>
    <col min="8967" max="8967" width="1.44140625" style="7" customWidth="1"/>
    <col min="8968" max="8968" width="7.44140625" style="7" customWidth="1"/>
    <col min="8969" max="8972" width="5.44140625" style="7" customWidth="1"/>
    <col min="8973" max="8973" width="1.44140625" style="7" customWidth="1"/>
    <col min="8974" max="8974" width="6.44140625" style="7" customWidth="1"/>
    <col min="8975" max="8978" width="5.44140625" style="7" customWidth="1"/>
    <col min="8979" max="8979" width="1.44140625" style="7" customWidth="1"/>
    <col min="8980" max="8980" width="7.44140625" style="7" customWidth="1"/>
    <col min="8981" max="8982" width="5.44140625" style="7" customWidth="1"/>
    <col min="8983" max="8983" width="6.33203125" style="7" bestFit="1" customWidth="1"/>
    <col min="8984" max="8984" width="5.44140625" style="7" customWidth="1"/>
    <col min="8985" max="8985" width="1" style="7" customWidth="1"/>
    <col min="8986" max="8986" width="7.44140625" style="7" customWidth="1"/>
    <col min="8987" max="8989" width="5.44140625" style="7" customWidth="1"/>
    <col min="8990" max="8990" width="6.44140625" style="7" bestFit="1" customWidth="1"/>
    <col min="8991" max="8991" width="1.44140625" style="7" customWidth="1"/>
    <col min="8992" max="8992" width="7.44140625" style="7" customWidth="1"/>
    <col min="8993" max="8996" width="5.44140625" style="7" customWidth="1"/>
    <col min="8997" max="8997" width="1.44140625" style="7" customWidth="1"/>
    <col min="8998" max="8998" width="7.44140625" style="7" customWidth="1"/>
    <col min="8999" max="9002" width="5.44140625" style="7" customWidth="1"/>
    <col min="9003" max="9003" width="1.44140625" style="7" customWidth="1"/>
    <col min="9004" max="9216" width="11.5546875" style="7"/>
    <col min="9217" max="9217" width="28.109375" style="7" customWidth="1"/>
    <col min="9218" max="9218" width="7.109375" style="7" customWidth="1"/>
    <col min="9219" max="9222" width="5.44140625" style="7" customWidth="1"/>
    <col min="9223" max="9223" width="1.44140625" style="7" customWidth="1"/>
    <col min="9224" max="9224" width="7.44140625" style="7" customWidth="1"/>
    <col min="9225" max="9228" width="5.44140625" style="7" customWidth="1"/>
    <col min="9229" max="9229" width="1.44140625" style="7" customWidth="1"/>
    <col min="9230" max="9230" width="6.44140625" style="7" customWidth="1"/>
    <col min="9231" max="9234" width="5.44140625" style="7" customWidth="1"/>
    <col min="9235" max="9235" width="1.44140625" style="7" customWidth="1"/>
    <col min="9236" max="9236" width="7.44140625" style="7" customWidth="1"/>
    <col min="9237" max="9238" width="5.44140625" style="7" customWidth="1"/>
    <col min="9239" max="9239" width="6.33203125" style="7" bestFit="1" customWidth="1"/>
    <col min="9240" max="9240" width="5.44140625" style="7" customWidth="1"/>
    <col min="9241" max="9241" width="1" style="7" customWidth="1"/>
    <col min="9242" max="9242" width="7.44140625" style="7" customWidth="1"/>
    <col min="9243" max="9245" width="5.44140625" style="7" customWidth="1"/>
    <col min="9246" max="9246" width="6.44140625" style="7" bestFit="1" customWidth="1"/>
    <col min="9247" max="9247" width="1.44140625" style="7" customWidth="1"/>
    <col min="9248" max="9248" width="7.44140625" style="7" customWidth="1"/>
    <col min="9249" max="9252" width="5.44140625" style="7" customWidth="1"/>
    <col min="9253" max="9253" width="1.44140625" style="7" customWidth="1"/>
    <col min="9254" max="9254" width="7.44140625" style="7" customWidth="1"/>
    <col min="9255" max="9258" width="5.44140625" style="7" customWidth="1"/>
    <col min="9259" max="9259" width="1.44140625" style="7" customWidth="1"/>
    <col min="9260" max="9472" width="11.5546875" style="7"/>
    <col min="9473" max="9473" width="28.109375" style="7" customWidth="1"/>
    <col min="9474" max="9474" width="7.109375" style="7" customWidth="1"/>
    <col min="9475" max="9478" width="5.44140625" style="7" customWidth="1"/>
    <col min="9479" max="9479" width="1.44140625" style="7" customWidth="1"/>
    <col min="9480" max="9480" width="7.44140625" style="7" customWidth="1"/>
    <col min="9481" max="9484" width="5.44140625" style="7" customWidth="1"/>
    <col min="9485" max="9485" width="1.44140625" style="7" customWidth="1"/>
    <col min="9486" max="9486" width="6.44140625" style="7" customWidth="1"/>
    <col min="9487" max="9490" width="5.44140625" style="7" customWidth="1"/>
    <col min="9491" max="9491" width="1.44140625" style="7" customWidth="1"/>
    <col min="9492" max="9492" width="7.44140625" style="7" customWidth="1"/>
    <col min="9493" max="9494" width="5.44140625" style="7" customWidth="1"/>
    <col min="9495" max="9495" width="6.33203125" style="7" bestFit="1" customWidth="1"/>
    <col min="9496" max="9496" width="5.44140625" style="7" customWidth="1"/>
    <col min="9497" max="9497" width="1" style="7" customWidth="1"/>
    <col min="9498" max="9498" width="7.44140625" style="7" customWidth="1"/>
    <col min="9499" max="9501" width="5.44140625" style="7" customWidth="1"/>
    <col min="9502" max="9502" width="6.44140625" style="7" bestFit="1" customWidth="1"/>
    <col min="9503" max="9503" width="1.44140625" style="7" customWidth="1"/>
    <col min="9504" max="9504" width="7.44140625" style="7" customWidth="1"/>
    <col min="9505" max="9508" width="5.44140625" style="7" customWidth="1"/>
    <col min="9509" max="9509" width="1.44140625" style="7" customWidth="1"/>
    <col min="9510" max="9510" width="7.44140625" style="7" customWidth="1"/>
    <col min="9511" max="9514" width="5.44140625" style="7" customWidth="1"/>
    <col min="9515" max="9515" width="1.44140625" style="7" customWidth="1"/>
    <col min="9516" max="9728" width="11.5546875" style="7"/>
    <col min="9729" max="9729" width="28.109375" style="7" customWidth="1"/>
    <col min="9730" max="9730" width="7.109375" style="7" customWidth="1"/>
    <col min="9731" max="9734" width="5.44140625" style="7" customWidth="1"/>
    <col min="9735" max="9735" width="1.44140625" style="7" customWidth="1"/>
    <col min="9736" max="9736" width="7.44140625" style="7" customWidth="1"/>
    <col min="9737" max="9740" width="5.44140625" style="7" customWidth="1"/>
    <col min="9741" max="9741" width="1.44140625" style="7" customWidth="1"/>
    <col min="9742" max="9742" width="6.44140625" style="7" customWidth="1"/>
    <col min="9743" max="9746" width="5.44140625" style="7" customWidth="1"/>
    <col min="9747" max="9747" width="1.44140625" style="7" customWidth="1"/>
    <col min="9748" max="9748" width="7.44140625" style="7" customWidth="1"/>
    <col min="9749" max="9750" width="5.44140625" style="7" customWidth="1"/>
    <col min="9751" max="9751" width="6.33203125" style="7" bestFit="1" customWidth="1"/>
    <col min="9752" max="9752" width="5.44140625" style="7" customWidth="1"/>
    <col min="9753" max="9753" width="1" style="7" customWidth="1"/>
    <col min="9754" max="9754" width="7.44140625" style="7" customWidth="1"/>
    <col min="9755" max="9757" width="5.44140625" style="7" customWidth="1"/>
    <col min="9758" max="9758" width="6.44140625" style="7" bestFit="1" customWidth="1"/>
    <col min="9759" max="9759" width="1.44140625" style="7" customWidth="1"/>
    <col min="9760" max="9760" width="7.44140625" style="7" customWidth="1"/>
    <col min="9761" max="9764" width="5.44140625" style="7" customWidth="1"/>
    <col min="9765" max="9765" width="1.44140625" style="7" customWidth="1"/>
    <col min="9766" max="9766" width="7.44140625" style="7" customWidth="1"/>
    <col min="9767" max="9770" width="5.44140625" style="7" customWidth="1"/>
    <col min="9771" max="9771" width="1.44140625" style="7" customWidth="1"/>
    <col min="9772" max="9984" width="11.5546875" style="7"/>
    <col min="9985" max="9985" width="28.109375" style="7" customWidth="1"/>
    <col min="9986" max="9986" width="7.109375" style="7" customWidth="1"/>
    <col min="9987" max="9990" width="5.44140625" style="7" customWidth="1"/>
    <col min="9991" max="9991" width="1.44140625" style="7" customWidth="1"/>
    <col min="9992" max="9992" width="7.44140625" style="7" customWidth="1"/>
    <col min="9993" max="9996" width="5.44140625" style="7" customWidth="1"/>
    <col min="9997" max="9997" width="1.44140625" style="7" customWidth="1"/>
    <col min="9998" max="9998" width="6.44140625" style="7" customWidth="1"/>
    <col min="9999" max="10002" width="5.44140625" style="7" customWidth="1"/>
    <col min="10003" max="10003" width="1.44140625" style="7" customWidth="1"/>
    <col min="10004" max="10004" width="7.44140625" style="7" customWidth="1"/>
    <col min="10005" max="10006" width="5.44140625" style="7" customWidth="1"/>
    <col min="10007" max="10007" width="6.33203125" style="7" bestFit="1" customWidth="1"/>
    <col min="10008" max="10008" width="5.44140625" style="7" customWidth="1"/>
    <col min="10009" max="10009" width="1" style="7" customWidth="1"/>
    <col min="10010" max="10010" width="7.44140625" style="7" customWidth="1"/>
    <col min="10011" max="10013" width="5.44140625" style="7" customWidth="1"/>
    <col min="10014" max="10014" width="6.44140625" style="7" bestFit="1" customWidth="1"/>
    <col min="10015" max="10015" width="1.44140625" style="7" customWidth="1"/>
    <col min="10016" max="10016" width="7.44140625" style="7" customWidth="1"/>
    <col min="10017" max="10020" width="5.44140625" style="7" customWidth="1"/>
    <col min="10021" max="10021" width="1.44140625" style="7" customWidth="1"/>
    <col min="10022" max="10022" width="7.44140625" style="7" customWidth="1"/>
    <col min="10023" max="10026" width="5.44140625" style="7" customWidth="1"/>
    <col min="10027" max="10027" width="1.44140625" style="7" customWidth="1"/>
    <col min="10028" max="10240" width="11.5546875" style="7"/>
    <col min="10241" max="10241" width="28.109375" style="7" customWidth="1"/>
    <col min="10242" max="10242" width="7.109375" style="7" customWidth="1"/>
    <col min="10243" max="10246" width="5.44140625" style="7" customWidth="1"/>
    <col min="10247" max="10247" width="1.44140625" style="7" customWidth="1"/>
    <col min="10248" max="10248" width="7.44140625" style="7" customWidth="1"/>
    <col min="10249" max="10252" width="5.44140625" style="7" customWidth="1"/>
    <col min="10253" max="10253" width="1.44140625" style="7" customWidth="1"/>
    <col min="10254" max="10254" width="6.44140625" style="7" customWidth="1"/>
    <col min="10255" max="10258" width="5.44140625" style="7" customWidth="1"/>
    <col min="10259" max="10259" width="1.44140625" style="7" customWidth="1"/>
    <col min="10260" max="10260" width="7.44140625" style="7" customWidth="1"/>
    <col min="10261" max="10262" width="5.44140625" style="7" customWidth="1"/>
    <col min="10263" max="10263" width="6.33203125" style="7" bestFit="1" customWidth="1"/>
    <col min="10264" max="10264" width="5.44140625" style="7" customWidth="1"/>
    <col min="10265" max="10265" width="1" style="7" customWidth="1"/>
    <col min="10266" max="10266" width="7.44140625" style="7" customWidth="1"/>
    <col min="10267" max="10269" width="5.44140625" style="7" customWidth="1"/>
    <col min="10270" max="10270" width="6.44140625" style="7" bestFit="1" customWidth="1"/>
    <col min="10271" max="10271" width="1.44140625" style="7" customWidth="1"/>
    <col min="10272" max="10272" width="7.44140625" style="7" customWidth="1"/>
    <col min="10273" max="10276" width="5.44140625" style="7" customWidth="1"/>
    <col min="10277" max="10277" width="1.44140625" style="7" customWidth="1"/>
    <col min="10278" max="10278" width="7.44140625" style="7" customWidth="1"/>
    <col min="10279" max="10282" width="5.44140625" style="7" customWidth="1"/>
    <col min="10283" max="10283" width="1.44140625" style="7" customWidth="1"/>
    <col min="10284" max="10496" width="11.5546875" style="7"/>
    <col min="10497" max="10497" width="28.109375" style="7" customWidth="1"/>
    <col min="10498" max="10498" width="7.109375" style="7" customWidth="1"/>
    <col min="10499" max="10502" width="5.44140625" style="7" customWidth="1"/>
    <col min="10503" max="10503" width="1.44140625" style="7" customWidth="1"/>
    <col min="10504" max="10504" width="7.44140625" style="7" customWidth="1"/>
    <col min="10505" max="10508" width="5.44140625" style="7" customWidth="1"/>
    <col min="10509" max="10509" width="1.44140625" style="7" customWidth="1"/>
    <col min="10510" max="10510" width="6.44140625" style="7" customWidth="1"/>
    <col min="10511" max="10514" width="5.44140625" style="7" customWidth="1"/>
    <col min="10515" max="10515" width="1.44140625" style="7" customWidth="1"/>
    <col min="10516" max="10516" width="7.44140625" style="7" customWidth="1"/>
    <col min="10517" max="10518" width="5.44140625" style="7" customWidth="1"/>
    <col min="10519" max="10519" width="6.33203125" style="7" bestFit="1" customWidth="1"/>
    <col min="10520" max="10520" width="5.44140625" style="7" customWidth="1"/>
    <col min="10521" max="10521" width="1" style="7" customWidth="1"/>
    <col min="10522" max="10522" width="7.44140625" style="7" customWidth="1"/>
    <col min="10523" max="10525" width="5.44140625" style="7" customWidth="1"/>
    <col min="10526" max="10526" width="6.44140625" style="7" bestFit="1" customWidth="1"/>
    <col min="10527" max="10527" width="1.44140625" style="7" customWidth="1"/>
    <col min="10528" max="10528" width="7.44140625" style="7" customWidth="1"/>
    <col min="10529" max="10532" width="5.44140625" style="7" customWidth="1"/>
    <col min="10533" max="10533" width="1.44140625" style="7" customWidth="1"/>
    <col min="10534" max="10534" width="7.44140625" style="7" customWidth="1"/>
    <col min="10535" max="10538" width="5.44140625" style="7" customWidth="1"/>
    <col min="10539" max="10539" width="1.44140625" style="7" customWidth="1"/>
    <col min="10540" max="10752" width="11.5546875" style="7"/>
    <col min="10753" max="10753" width="28.109375" style="7" customWidth="1"/>
    <col min="10754" max="10754" width="7.109375" style="7" customWidth="1"/>
    <col min="10755" max="10758" width="5.44140625" style="7" customWidth="1"/>
    <col min="10759" max="10759" width="1.44140625" style="7" customWidth="1"/>
    <col min="10760" max="10760" width="7.44140625" style="7" customWidth="1"/>
    <col min="10761" max="10764" width="5.44140625" style="7" customWidth="1"/>
    <col min="10765" max="10765" width="1.44140625" style="7" customWidth="1"/>
    <col min="10766" max="10766" width="6.44140625" style="7" customWidth="1"/>
    <col min="10767" max="10770" width="5.44140625" style="7" customWidth="1"/>
    <col min="10771" max="10771" width="1.44140625" style="7" customWidth="1"/>
    <col min="10772" max="10772" width="7.44140625" style="7" customWidth="1"/>
    <col min="10773" max="10774" width="5.44140625" style="7" customWidth="1"/>
    <col min="10775" max="10775" width="6.33203125" style="7" bestFit="1" customWidth="1"/>
    <col min="10776" max="10776" width="5.44140625" style="7" customWidth="1"/>
    <col min="10777" max="10777" width="1" style="7" customWidth="1"/>
    <col min="10778" max="10778" width="7.44140625" style="7" customWidth="1"/>
    <col min="10779" max="10781" width="5.44140625" style="7" customWidth="1"/>
    <col min="10782" max="10782" width="6.44140625" style="7" bestFit="1" customWidth="1"/>
    <col min="10783" max="10783" width="1.44140625" style="7" customWidth="1"/>
    <col min="10784" max="10784" width="7.44140625" style="7" customWidth="1"/>
    <col min="10785" max="10788" width="5.44140625" style="7" customWidth="1"/>
    <col min="10789" max="10789" width="1.44140625" style="7" customWidth="1"/>
    <col min="10790" max="10790" width="7.44140625" style="7" customWidth="1"/>
    <col min="10791" max="10794" width="5.44140625" style="7" customWidth="1"/>
    <col min="10795" max="10795" width="1.44140625" style="7" customWidth="1"/>
    <col min="10796" max="11008" width="11.5546875" style="7"/>
    <col min="11009" max="11009" width="28.109375" style="7" customWidth="1"/>
    <col min="11010" max="11010" width="7.109375" style="7" customWidth="1"/>
    <col min="11011" max="11014" width="5.44140625" style="7" customWidth="1"/>
    <col min="11015" max="11015" width="1.44140625" style="7" customWidth="1"/>
    <col min="11016" max="11016" width="7.44140625" style="7" customWidth="1"/>
    <col min="11017" max="11020" width="5.44140625" style="7" customWidth="1"/>
    <col min="11021" max="11021" width="1.44140625" style="7" customWidth="1"/>
    <col min="11022" max="11022" width="6.44140625" style="7" customWidth="1"/>
    <col min="11023" max="11026" width="5.44140625" style="7" customWidth="1"/>
    <col min="11027" max="11027" width="1.44140625" style="7" customWidth="1"/>
    <col min="11028" max="11028" width="7.44140625" style="7" customWidth="1"/>
    <col min="11029" max="11030" width="5.44140625" style="7" customWidth="1"/>
    <col min="11031" max="11031" width="6.33203125" style="7" bestFit="1" customWidth="1"/>
    <col min="11032" max="11032" width="5.44140625" style="7" customWidth="1"/>
    <col min="11033" max="11033" width="1" style="7" customWidth="1"/>
    <col min="11034" max="11034" width="7.44140625" style="7" customWidth="1"/>
    <col min="11035" max="11037" width="5.44140625" style="7" customWidth="1"/>
    <col min="11038" max="11038" width="6.44140625" style="7" bestFit="1" customWidth="1"/>
    <col min="11039" max="11039" width="1.44140625" style="7" customWidth="1"/>
    <col min="11040" max="11040" width="7.44140625" style="7" customWidth="1"/>
    <col min="11041" max="11044" width="5.44140625" style="7" customWidth="1"/>
    <col min="11045" max="11045" width="1.44140625" style="7" customWidth="1"/>
    <col min="11046" max="11046" width="7.44140625" style="7" customWidth="1"/>
    <col min="11047" max="11050" width="5.44140625" style="7" customWidth="1"/>
    <col min="11051" max="11051" width="1.44140625" style="7" customWidth="1"/>
    <col min="11052" max="11264" width="11.5546875" style="7"/>
    <col min="11265" max="11265" width="28.109375" style="7" customWidth="1"/>
    <col min="11266" max="11266" width="7.109375" style="7" customWidth="1"/>
    <col min="11267" max="11270" width="5.44140625" style="7" customWidth="1"/>
    <col min="11271" max="11271" width="1.44140625" style="7" customWidth="1"/>
    <col min="11272" max="11272" width="7.44140625" style="7" customWidth="1"/>
    <col min="11273" max="11276" width="5.44140625" style="7" customWidth="1"/>
    <col min="11277" max="11277" width="1.44140625" style="7" customWidth="1"/>
    <col min="11278" max="11278" width="6.44140625" style="7" customWidth="1"/>
    <col min="11279" max="11282" width="5.44140625" style="7" customWidth="1"/>
    <col min="11283" max="11283" width="1.44140625" style="7" customWidth="1"/>
    <col min="11284" max="11284" width="7.44140625" style="7" customWidth="1"/>
    <col min="11285" max="11286" width="5.44140625" style="7" customWidth="1"/>
    <col min="11287" max="11287" width="6.33203125" style="7" bestFit="1" customWidth="1"/>
    <col min="11288" max="11288" width="5.44140625" style="7" customWidth="1"/>
    <col min="11289" max="11289" width="1" style="7" customWidth="1"/>
    <col min="11290" max="11290" width="7.44140625" style="7" customWidth="1"/>
    <col min="11291" max="11293" width="5.44140625" style="7" customWidth="1"/>
    <col min="11294" max="11294" width="6.44140625" style="7" bestFit="1" customWidth="1"/>
    <col min="11295" max="11295" width="1.44140625" style="7" customWidth="1"/>
    <col min="11296" max="11296" width="7.44140625" style="7" customWidth="1"/>
    <col min="11297" max="11300" width="5.44140625" style="7" customWidth="1"/>
    <col min="11301" max="11301" width="1.44140625" style="7" customWidth="1"/>
    <col min="11302" max="11302" width="7.44140625" style="7" customWidth="1"/>
    <col min="11303" max="11306" width="5.44140625" style="7" customWidth="1"/>
    <col min="11307" max="11307" width="1.44140625" style="7" customWidth="1"/>
    <col min="11308" max="11520" width="11.5546875" style="7"/>
    <col min="11521" max="11521" width="28.109375" style="7" customWidth="1"/>
    <col min="11522" max="11522" width="7.109375" style="7" customWidth="1"/>
    <col min="11523" max="11526" width="5.44140625" style="7" customWidth="1"/>
    <col min="11527" max="11527" width="1.44140625" style="7" customWidth="1"/>
    <col min="11528" max="11528" width="7.44140625" style="7" customWidth="1"/>
    <col min="11529" max="11532" width="5.44140625" style="7" customWidth="1"/>
    <col min="11533" max="11533" width="1.44140625" style="7" customWidth="1"/>
    <col min="11534" max="11534" width="6.44140625" style="7" customWidth="1"/>
    <col min="11535" max="11538" width="5.44140625" style="7" customWidth="1"/>
    <col min="11539" max="11539" width="1.44140625" style="7" customWidth="1"/>
    <col min="11540" max="11540" width="7.44140625" style="7" customWidth="1"/>
    <col min="11541" max="11542" width="5.44140625" style="7" customWidth="1"/>
    <col min="11543" max="11543" width="6.33203125" style="7" bestFit="1" customWidth="1"/>
    <col min="11544" max="11544" width="5.44140625" style="7" customWidth="1"/>
    <col min="11545" max="11545" width="1" style="7" customWidth="1"/>
    <col min="11546" max="11546" width="7.44140625" style="7" customWidth="1"/>
    <col min="11547" max="11549" width="5.44140625" style="7" customWidth="1"/>
    <col min="11550" max="11550" width="6.44140625" style="7" bestFit="1" customWidth="1"/>
    <col min="11551" max="11551" width="1.44140625" style="7" customWidth="1"/>
    <col min="11552" max="11552" width="7.44140625" style="7" customWidth="1"/>
    <col min="11553" max="11556" width="5.44140625" style="7" customWidth="1"/>
    <col min="11557" max="11557" width="1.44140625" style="7" customWidth="1"/>
    <col min="11558" max="11558" width="7.44140625" style="7" customWidth="1"/>
    <col min="11559" max="11562" width="5.44140625" style="7" customWidth="1"/>
    <col min="11563" max="11563" width="1.44140625" style="7" customWidth="1"/>
    <col min="11564" max="11776" width="11.5546875" style="7"/>
    <col min="11777" max="11777" width="28.109375" style="7" customWidth="1"/>
    <col min="11778" max="11778" width="7.109375" style="7" customWidth="1"/>
    <col min="11779" max="11782" width="5.44140625" style="7" customWidth="1"/>
    <col min="11783" max="11783" width="1.44140625" style="7" customWidth="1"/>
    <col min="11784" max="11784" width="7.44140625" style="7" customWidth="1"/>
    <col min="11785" max="11788" width="5.44140625" style="7" customWidth="1"/>
    <col min="11789" max="11789" width="1.44140625" style="7" customWidth="1"/>
    <col min="11790" max="11790" width="6.44140625" style="7" customWidth="1"/>
    <col min="11791" max="11794" width="5.44140625" style="7" customWidth="1"/>
    <col min="11795" max="11795" width="1.44140625" style="7" customWidth="1"/>
    <col min="11796" max="11796" width="7.44140625" style="7" customWidth="1"/>
    <col min="11797" max="11798" width="5.44140625" style="7" customWidth="1"/>
    <col min="11799" max="11799" width="6.33203125" style="7" bestFit="1" customWidth="1"/>
    <col min="11800" max="11800" width="5.44140625" style="7" customWidth="1"/>
    <col min="11801" max="11801" width="1" style="7" customWidth="1"/>
    <col min="11802" max="11802" width="7.44140625" style="7" customWidth="1"/>
    <col min="11803" max="11805" width="5.44140625" style="7" customWidth="1"/>
    <col min="11806" max="11806" width="6.44140625" style="7" bestFit="1" customWidth="1"/>
    <col min="11807" max="11807" width="1.44140625" style="7" customWidth="1"/>
    <col min="11808" max="11808" width="7.44140625" style="7" customWidth="1"/>
    <col min="11809" max="11812" width="5.44140625" style="7" customWidth="1"/>
    <col min="11813" max="11813" width="1.44140625" style="7" customWidth="1"/>
    <col min="11814" max="11814" width="7.44140625" style="7" customWidth="1"/>
    <col min="11815" max="11818" width="5.44140625" style="7" customWidth="1"/>
    <col min="11819" max="11819" width="1.44140625" style="7" customWidth="1"/>
    <col min="11820" max="12032" width="11.5546875" style="7"/>
    <col min="12033" max="12033" width="28.109375" style="7" customWidth="1"/>
    <col min="12034" max="12034" width="7.109375" style="7" customWidth="1"/>
    <col min="12035" max="12038" width="5.44140625" style="7" customWidth="1"/>
    <col min="12039" max="12039" width="1.44140625" style="7" customWidth="1"/>
    <col min="12040" max="12040" width="7.44140625" style="7" customWidth="1"/>
    <col min="12041" max="12044" width="5.44140625" style="7" customWidth="1"/>
    <col min="12045" max="12045" width="1.44140625" style="7" customWidth="1"/>
    <col min="12046" max="12046" width="6.44140625" style="7" customWidth="1"/>
    <col min="12047" max="12050" width="5.44140625" style="7" customWidth="1"/>
    <col min="12051" max="12051" width="1.44140625" style="7" customWidth="1"/>
    <col min="12052" max="12052" width="7.44140625" style="7" customWidth="1"/>
    <col min="12053" max="12054" width="5.44140625" style="7" customWidth="1"/>
    <col min="12055" max="12055" width="6.33203125" style="7" bestFit="1" customWidth="1"/>
    <col min="12056" max="12056" width="5.44140625" style="7" customWidth="1"/>
    <col min="12057" max="12057" width="1" style="7" customWidth="1"/>
    <col min="12058" max="12058" width="7.44140625" style="7" customWidth="1"/>
    <col min="12059" max="12061" width="5.44140625" style="7" customWidth="1"/>
    <col min="12062" max="12062" width="6.44140625" style="7" bestFit="1" customWidth="1"/>
    <col min="12063" max="12063" width="1.44140625" style="7" customWidth="1"/>
    <col min="12064" max="12064" width="7.44140625" style="7" customWidth="1"/>
    <col min="12065" max="12068" width="5.44140625" style="7" customWidth="1"/>
    <col min="12069" max="12069" width="1.44140625" style="7" customWidth="1"/>
    <col min="12070" max="12070" width="7.44140625" style="7" customWidth="1"/>
    <col min="12071" max="12074" width="5.44140625" style="7" customWidth="1"/>
    <col min="12075" max="12075" width="1.44140625" style="7" customWidth="1"/>
    <col min="12076" max="12288" width="11.5546875" style="7"/>
    <col min="12289" max="12289" width="28.109375" style="7" customWidth="1"/>
    <col min="12290" max="12290" width="7.109375" style="7" customWidth="1"/>
    <col min="12291" max="12294" width="5.44140625" style="7" customWidth="1"/>
    <col min="12295" max="12295" width="1.44140625" style="7" customWidth="1"/>
    <col min="12296" max="12296" width="7.44140625" style="7" customWidth="1"/>
    <col min="12297" max="12300" width="5.44140625" style="7" customWidth="1"/>
    <col min="12301" max="12301" width="1.44140625" style="7" customWidth="1"/>
    <col min="12302" max="12302" width="6.44140625" style="7" customWidth="1"/>
    <col min="12303" max="12306" width="5.44140625" style="7" customWidth="1"/>
    <col min="12307" max="12307" width="1.44140625" style="7" customWidth="1"/>
    <col min="12308" max="12308" width="7.44140625" style="7" customWidth="1"/>
    <col min="12309" max="12310" width="5.44140625" style="7" customWidth="1"/>
    <col min="12311" max="12311" width="6.33203125" style="7" bestFit="1" customWidth="1"/>
    <col min="12312" max="12312" width="5.44140625" style="7" customWidth="1"/>
    <col min="12313" max="12313" width="1" style="7" customWidth="1"/>
    <col min="12314" max="12314" width="7.44140625" style="7" customWidth="1"/>
    <col min="12315" max="12317" width="5.44140625" style="7" customWidth="1"/>
    <col min="12318" max="12318" width="6.44140625" style="7" bestFit="1" customWidth="1"/>
    <col min="12319" max="12319" width="1.44140625" style="7" customWidth="1"/>
    <col min="12320" max="12320" width="7.44140625" style="7" customWidth="1"/>
    <col min="12321" max="12324" width="5.44140625" style="7" customWidth="1"/>
    <col min="12325" max="12325" width="1.44140625" style="7" customWidth="1"/>
    <col min="12326" max="12326" width="7.44140625" style="7" customWidth="1"/>
    <col min="12327" max="12330" width="5.44140625" style="7" customWidth="1"/>
    <col min="12331" max="12331" width="1.44140625" style="7" customWidth="1"/>
    <col min="12332" max="12544" width="11.5546875" style="7"/>
    <col min="12545" max="12545" width="28.109375" style="7" customWidth="1"/>
    <col min="12546" max="12546" width="7.109375" style="7" customWidth="1"/>
    <col min="12547" max="12550" width="5.44140625" style="7" customWidth="1"/>
    <col min="12551" max="12551" width="1.44140625" style="7" customWidth="1"/>
    <col min="12552" max="12552" width="7.44140625" style="7" customWidth="1"/>
    <col min="12553" max="12556" width="5.44140625" style="7" customWidth="1"/>
    <col min="12557" max="12557" width="1.44140625" style="7" customWidth="1"/>
    <col min="12558" max="12558" width="6.44140625" style="7" customWidth="1"/>
    <col min="12559" max="12562" width="5.44140625" style="7" customWidth="1"/>
    <col min="12563" max="12563" width="1.44140625" style="7" customWidth="1"/>
    <col min="12564" max="12564" width="7.44140625" style="7" customWidth="1"/>
    <col min="12565" max="12566" width="5.44140625" style="7" customWidth="1"/>
    <col min="12567" max="12567" width="6.33203125" style="7" bestFit="1" customWidth="1"/>
    <col min="12568" max="12568" width="5.44140625" style="7" customWidth="1"/>
    <col min="12569" max="12569" width="1" style="7" customWidth="1"/>
    <col min="12570" max="12570" width="7.44140625" style="7" customWidth="1"/>
    <col min="12571" max="12573" width="5.44140625" style="7" customWidth="1"/>
    <col min="12574" max="12574" width="6.44140625" style="7" bestFit="1" customWidth="1"/>
    <col min="12575" max="12575" width="1.44140625" style="7" customWidth="1"/>
    <col min="12576" max="12576" width="7.44140625" style="7" customWidth="1"/>
    <col min="12577" max="12580" width="5.44140625" style="7" customWidth="1"/>
    <col min="12581" max="12581" width="1.44140625" style="7" customWidth="1"/>
    <col min="12582" max="12582" width="7.44140625" style="7" customWidth="1"/>
    <col min="12583" max="12586" width="5.44140625" style="7" customWidth="1"/>
    <col min="12587" max="12587" width="1.44140625" style="7" customWidth="1"/>
    <col min="12588" max="12800" width="11.5546875" style="7"/>
    <col min="12801" max="12801" width="28.109375" style="7" customWidth="1"/>
    <col min="12802" max="12802" width="7.109375" style="7" customWidth="1"/>
    <col min="12803" max="12806" width="5.44140625" style="7" customWidth="1"/>
    <col min="12807" max="12807" width="1.44140625" style="7" customWidth="1"/>
    <col min="12808" max="12808" width="7.44140625" style="7" customWidth="1"/>
    <col min="12809" max="12812" width="5.44140625" style="7" customWidth="1"/>
    <col min="12813" max="12813" width="1.44140625" style="7" customWidth="1"/>
    <col min="12814" max="12814" width="6.44140625" style="7" customWidth="1"/>
    <col min="12815" max="12818" width="5.44140625" style="7" customWidth="1"/>
    <col min="12819" max="12819" width="1.44140625" style="7" customWidth="1"/>
    <col min="12820" max="12820" width="7.44140625" style="7" customWidth="1"/>
    <col min="12821" max="12822" width="5.44140625" style="7" customWidth="1"/>
    <col min="12823" max="12823" width="6.33203125" style="7" bestFit="1" customWidth="1"/>
    <col min="12824" max="12824" width="5.44140625" style="7" customWidth="1"/>
    <col min="12825" max="12825" width="1" style="7" customWidth="1"/>
    <col min="12826" max="12826" width="7.44140625" style="7" customWidth="1"/>
    <col min="12827" max="12829" width="5.44140625" style="7" customWidth="1"/>
    <col min="12830" max="12830" width="6.44140625" style="7" bestFit="1" customWidth="1"/>
    <col min="12831" max="12831" width="1.44140625" style="7" customWidth="1"/>
    <col min="12832" max="12832" width="7.44140625" style="7" customWidth="1"/>
    <col min="12833" max="12836" width="5.44140625" style="7" customWidth="1"/>
    <col min="12837" max="12837" width="1.44140625" style="7" customWidth="1"/>
    <col min="12838" max="12838" width="7.44140625" style="7" customWidth="1"/>
    <col min="12839" max="12842" width="5.44140625" style="7" customWidth="1"/>
    <col min="12843" max="12843" width="1.44140625" style="7" customWidth="1"/>
    <col min="12844" max="13056" width="11.5546875" style="7"/>
    <col min="13057" max="13057" width="28.109375" style="7" customWidth="1"/>
    <col min="13058" max="13058" width="7.109375" style="7" customWidth="1"/>
    <col min="13059" max="13062" width="5.44140625" style="7" customWidth="1"/>
    <col min="13063" max="13063" width="1.44140625" style="7" customWidth="1"/>
    <col min="13064" max="13064" width="7.44140625" style="7" customWidth="1"/>
    <col min="13065" max="13068" width="5.44140625" style="7" customWidth="1"/>
    <col min="13069" max="13069" width="1.44140625" style="7" customWidth="1"/>
    <col min="13070" max="13070" width="6.44140625" style="7" customWidth="1"/>
    <col min="13071" max="13074" width="5.44140625" style="7" customWidth="1"/>
    <col min="13075" max="13075" width="1.44140625" style="7" customWidth="1"/>
    <col min="13076" max="13076" width="7.44140625" style="7" customWidth="1"/>
    <col min="13077" max="13078" width="5.44140625" style="7" customWidth="1"/>
    <col min="13079" max="13079" width="6.33203125" style="7" bestFit="1" customWidth="1"/>
    <col min="13080" max="13080" width="5.44140625" style="7" customWidth="1"/>
    <col min="13081" max="13081" width="1" style="7" customWidth="1"/>
    <col min="13082" max="13082" width="7.44140625" style="7" customWidth="1"/>
    <col min="13083" max="13085" width="5.44140625" style="7" customWidth="1"/>
    <col min="13086" max="13086" width="6.44140625" style="7" bestFit="1" customWidth="1"/>
    <col min="13087" max="13087" width="1.44140625" style="7" customWidth="1"/>
    <col min="13088" max="13088" width="7.44140625" style="7" customWidth="1"/>
    <col min="13089" max="13092" width="5.44140625" style="7" customWidth="1"/>
    <col min="13093" max="13093" width="1.44140625" style="7" customWidth="1"/>
    <col min="13094" max="13094" width="7.44140625" style="7" customWidth="1"/>
    <col min="13095" max="13098" width="5.44140625" style="7" customWidth="1"/>
    <col min="13099" max="13099" width="1.44140625" style="7" customWidth="1"/>
    <col min="13100" max="13312" width="11.5546875" style="7"/>
    <col min="13313" max="13313" width="28.109375" style="7" customWidth="1"/>
    <col min="13314" max="13314" width="7.109375" style="7" customWidth="1"/>
    <col min="13315" max="13318" width="5.44140625" style="7" customWidth="1"/>
    <col min="13319" max="13319" width="1.44140625" style="7" customWidth="1"/>
    <col min="13320" max="13320" width="7.44140625" style="7" customWidth="1"/>
    <col min="13321" max="13324" width="5.44140625" style="7" customWidth="1"/>
    <col min="13325" max="13325" width="1.44140625" style="7" customWidth="1"/>
    <col min="13326" max="13326" width="6.44140625" style="7" customWidth="1"/>
    <col min="13327" max="13330" width="5.44140625" style="7" customWidth="1"/>
    <col min="13331" max="13331" width="1.44140625" style="7" customWidth="1"/>
    <col min="13332" max="13332" width="7.44140625" style="7" customWidth="1"/>
    <col min="13333" max="13334" width="5.44140625" style="7" customWidth="1"/>
    <col min="13335" max="13335" width="6.33203125" style="7" bestFit="1" customWidth="1"/>
    <col min="13336" max="13336" width="5.44140625" style="7" customWidth="1"/>
    <col min="13337" max="13337" width="1" style="7" customWidth="1"/>
    <col min="13338" max="13338" width="7.44140625" style="7" customWidth="1"/>
    <col min="13339" max="13341" width="5.44140625" style="7" customWidth="1"/>
    <col min="13342" max="13342" width="6.44140625" style="7" bestFit="1" customWidth="1"/>
    <col min="13343" max="13343" width="1.44140625" style="7" customWidth="1"/>
    <col min="13344" max="13344" width="7.44140625" style="7" customWidth="1"/>
    <col min="13345" max="13348" width="5.44140625" style="7" customWidth="1"/>
    <col min="13349" max="13349" width="1.44140625" style="7" customWidth="1"/>
    <col min="13350" max="13350" width="7.44140625" style="7" customWidth="1"/>
    <col min="13351" max="13354" width="5.44140625" style="7" customWidth="1"/>
    <col min="13355" max="13355" width="1.44140625" style="7" customWidth="1"/>
    <col min="13356" max="13568" width="11.5546875" style="7"/>
    <col min="13569" max="13569" width="28.109375" style="7" customWidth="1"/>
    <col min="13570" max="13570" width="7.109375" style="7" customWidth="1"/>
    <col min="13571" max="13574" width="5.44140625" style="7" customWidth="1"/>
    <col min="13575" max="13575" width="1.44140625" style="7" customWidth="1"/>
    <col min="13576" max="13576" width="7.44140625" style="7" customWidth="1"/>
    <col min="13577" max="13580" width="5.44140625" style="7" customWidth="1"/>
    <col min="13581" max="13581" width="1.44140625" style="7" customWidth="1"/>
    <col min="13582" max="13582" width="6.44140625" style="7" customWidth="1"/>
    <col min="13583" max="13586" width="5.44140625" style="7" customWidth="1"/>
    <col min="13587" max="13587" width="1.44140625" style="7" customWidth="1"/>
    <col min="13588" max="13588" width="7.44140625" style="7" customWidth="1"/>
    <col min="13589" max="13590" width="5.44140625" style="7" customWidth="1"/>
    <col min="13591" max="13591" width="6.33203125" style="7" bestFit="1" customWidth="1"/>
    <col min="13592" max="13592" width="5.44140625" style="7" customWidth="1"/>
    <col min="13593" max="13593" width="1" style="7" customWidth="1"/>
    <col min="13594" max="13594" width="7.44140625" style="7" customWidth="1"/>
    <col min="13595" max="13597" width="5.44140625" style="7" customWidth="1"/>
    <col min="13598" max="13598" width="6.44140625" style="7" bestFit="1" customWidth="1"/>
    <col min="13599" max="13599" width="1.44140625" style="7" customWidth="1"/>
    <col min="13600" max="13600" width="7.44140625" style="7" customWidth="1"/>
    <col min="13601" max="13604" width="5.44140625" style="7" customWidth="1"/>
    <col min="13605" max="13605" width="1.44140625" style="7" customWidth="1"/>
    <col min="13606" max="13606" width="7.44140625" style="7" customWidth="1"/>
    <col min="13607" max="13610" width="5.44140625" style="7" customWidth="1"/>
    <col min="13611" max="13611" width="1.44140625" style="7" customWidth="1"/>
    <col min="13612" max="13824" width="11.5546875" style="7"/>
    <col min="13825" max="13825" width="28.109375" style="7" customWidth="1"/>
    <col min="13826" max="13826" width="7.109375" style="7" customWidth="1"/>
    <col min="13827" max="13830" width="5.44140625" style="7" customWidth="1"/>
    <col min="13831" max="13831" width="1.44140625" style="7" customWidth="1"/>
    <col min="13832" max="13832" width="7.44140625" style="7" customWidth="1"/>
    <col min="13833" max="13836" width="5.44140625" style="7" customWidth="1"/>
    <col min="13837" max="13837" width="1.44140625" style="7" customWidth="1"/>
    <col min="13838" max="13838" width="6.44140625" style="7" customWidth="1"/>
    <col min="13839" max="13842" width="5.44140625" style="7" customWidth="1"/>
    <col min="13843" max="13843" width="1.44140625" style="7" customWidth="1"/>
    <col min="13844" max="13844" width="7.44140625" style="7" customWidth="1"/>
    <col min="13845" max="13846" width="5.44140625" style="7" customWidth="1"/>
    <col min="13847" max="13847" width="6.33203125" style="7" bestFit="1" customWidth="1"/>
    <col min="13848" max="13848" width="5.44140625" style="7" customWidth="1"/>
    <col min="13849" max="13849" width="1" style="7" customWidth="1"/>
    <col min="13850" max="13850" width="7.44140625" style="7" customWidth="1"/>
    <col min="13851" max="13853" width="5.44140625" style="7" customWidth="1"/>
    <col min="13854" max="13854" width="6.44140625" style="7" bestFit="1" customWidth="1"/>
    <col min="13855" max="13855" width="1.44140625" style="7" customWidth="1"/>
    <col min="13856" max="13856" width="7.44140625" style="7" customWidth="1"/>
    <col min="13857" max="13860" width="5.44140625" style="7" customWidth="1"/>
    <col min="13861" max="13861" width="1.44140625" style="7" customWidth="1"/>
    <col min="13862" max="13862" width="7.44140625" style="7" customWidth="1"/>
    <col min="13863" max="13866" width="5.44140625" style="7" customWidth="1"/>
    <col min="13867" max="13867" width="1.44140625" style="7" customWidth="1"/>
    <col min="13868" max="14080" width="11.5546875" style="7"/>
    <col min="14081" max="14081" width="28.109375" style="7" customWidth="1"/>
    <col min="14082" max="14082" width="7.109375" style="7" customWidth="1"/>
    <col min="14083" max="14086" width="5.44140625" style="7" customWidth="1"/>
    <col min="14087" max="14087" width="1.44140625" style="7" customWidth="1"/>
    <col min="14088" max="14088" width="7.44140625" style="7" customWidth="1"/>
    <col min="14089" max="14092" width="5.44140625" style="7" customWidth="1"/>
    <col min="14093" max="14093" width="1.44140625" style="7" customWidth="1"/>
    <col min="14094" max="14094" width="6.44140625" style="7" customWidth="1"/>
    <col min="14095" max="14098" width="5.44140625" style="7" customWidth="1"/>
    <col min="14099" max="14099" width="1.44140625" style="7" customWidth="1"/>
    <col min="14100" max="14100" width="7.44140625" style="7" customWidth="1"/>
    <col min="14101" max="14102" width="5.44140625" style="7" customWidth="1"/>
    <col min="14103" max="14103" width="6.33203125" style="7" bestFit="1" customWidth="1"/>
    <col min="14104" max="14104" width="5.44140625" style="7" customWidth="1"/>
    <col min="14105" max="14105" width="1" style="7" customWidth="1"/>
    <col min="14106" max="14106" width="7.44140625" style="7" customWidth="1"/>
    <col min="14107" max="14109" width="5.44140625" style="7" customWidth="1"/>
    <col min="14110" max="14110" width="6.44140625" style="7" bestFit="1" customWidth="1"/>
    <col min="14111" max="14111" width="1.44140625" style="7" customWidth="1"/>
    <col min="14112" max="14112" width="7.44140625" style="7" customWidth="1"/>
    <col min="14113" max="14116" width="5.44140625" style="7" customWidth="1"/>
    <col min="14117" max="14117" width="1.44140625" style="7" customWidth="1"/>
    <col min="14118" max="14118" width="7.44140625" style="7" customWidth="1"/>
    <col min="14119" max="14122" width="5.44140625" style="7" customWidth="1"/>
    <col min="14123" max="14123" width="1.44140625" style="7" customWidth="1"/>
    <col min="14124" max="14336" width="11.5546875" style="7"/>
    <col min="14337" max="14337" width="28.109375" style="7" customWidth="1"/>
    <col min="14338" max="14338" width="7.109375" style="7" customWidth="1"/>
    <col min="14339" max="14342" width="5.44140625" style="7" customWidth="1"/>
    <col min="14343" max="14343" width="1.44140625" style="7" customWidth="1"/>
    <col min="14344" max="14344" width="7.44140625" style="7" customWidth="1"/>
    <col min="14345" max="14348" width="5.44140625" style="7" customWidth="1"/>
    <col min="14349" max="14349" width="1.44140625" style="7" customWidth="1"/>
    <col min="14350" max="14350" width="6.44140625" style="7" customWidth="1"/>
    <col min="14351" max="14354" width="5.44140625" style="7" customWidth="1"/>
    <col min="14355" max="14355" width="1.44140625" style="7" customWidth="1"/>
    <col min="14356" max="14356" width="7.44140625" style="7" customWidth="1"/>
    <col min="14357" max="14358" width="5.44140625" style="7" customWidth="1"/>
    <col min="14359" max="14359" width="6.33203125" style="7" bestFit="1" customWidth="1"/>
    <col min="14360" max="14360" width="5.44140625" style="7" customWidth="1"/>
    <col min="14361" max="14361" width="1" style="7" customWidth="1"/>
    <col min="14362" max="14362" width="7.44140625" style="7" customWidth="1"/>
    <col min="14363" max="14365" width="5.44140625" style="7" customWidth="1"/>
    <col min="14366" max="14366" width="6.44140625" style="7" bestFit="1" customWidth="1"/>
    <col min="14367" max="14367" width="1.44140625" style="7" customWidth="1"/>
    <col min="14368" max="14368" width="7.44140625" style="7" customWidth="1"/>
    <col min="14369" max="14372" width="5.44140625" style="7" customWidth="1"/>
    <col min="14373" max="14373" width="1.44140625" style="7" customWidth="1"/>
    <col min="14374" max="14374" width="7.44140625" style="7" customWidth="1"/>
    <col min="14375" max="14378" width="5.44140625" style="7" customWidth="1"/>
    <col min="14379" max="14379" width="1.44140625" style="7" customWidth="1"/>
    <col min="14380" max="14592" width="11.5546875" style="7"/>
    <col min="14593" max="14593" width="28.109375" style="7" customWidth="1"/>
    <col min="14594" max="14594" width="7.109375" style="7" customWidth="1"/>
    <col min="14595" max="14598" width="5.44140625" style="7" customWidth="1"/>
    <col min="14599" max="14599" width="1.44140625" style="7" customWidth="1"/>
    <col min="14600" max="14600" width="7.44140625" style="7" customWidth="1"/>
    <col min="14601" max="14604" width="5.44140625" style="7" customWidth="1"/>
    <col min="14605" max="14605" width="1.44140625" style="7" customWidth="1"/>
    <col min="14606" max="14606" width="6.44140625" style="7" customWidth="1"/>
    <col min="14607" max="14610" width="5.44140625" style="7" customWidth="1"/>
    <col min="14611" max="14611" width="1.44140625" style="7" customWidth="1"/>
    <col min="14612" max="14612" width="7.44140625" style="7" customWidth="1"/>
    <col min="14613" max="14614" width="5.44140625" style="7" customWidth="1"/>
    <col min="14615" max="14615" width="6.33203125" style="7" bestFit="1" customWidth="1"/>
    <col min="14616" max="14616" width="5.44140625" style="7" customWidth="1"/>
    <col min="14617" max="14617" width="1" style="7" customWidth="1"/>
    <col min="14618" max="14618" width="7.44140625" style="7" customWidth="1"/>
    <col min="14619" max="14621" width="5.44140625" style="7" customWidth="1"/>
    <col min="14622" max="14622" width="6.44140625" style="7" bestFit="1" customWidth="1"/>
    <col min="14623" max="14623" width="1.44140625" style="7" customWidth="1"/>
    <col min="14624" max="14624" width="7.44140625" style="7" customWidth="1"/>
    <col min="14625" max="14628" width="5.44140625" style="7" customWidth="1"/>
    <col min="14629" max="14629" width="1.44140625" style="7" customWidth="1"/>
    <col min="14630" max="14630" width="7.44140625" style="7" customWidth="1"/>
    <col min="14631" max="14634" width="5.44140625" style="7" customWidth="1"/>
    <col min="14635" max="14635" width="1.44140625" style="7" customWidth="1"/>
    <col min="14636" max="14848" width="11.5546875" style="7"/>
    <col min="14849" max="14849" width="28.109375" style="7" customWidth="1"/>
    <col min="14850" max="14850" width="7.109375" style="7" customWidth="1"/>
    <col min="14851" max="14854" width="5.44140625" style="7" customWidth="1"/>
    <col min="14855" max="14855" width="1.44140625" style="7" customWidth="1"/>
    <col min="14856" max="14856" width="7.44140625" style="7" customWidth="1"/>
    <col min="14857" max="14860" width="5.44140625" style="7" customWidth="1"/>
    <col min="14861" max="14861" width="1.44140625" style="7" customWidth="1"/>
    <col min="14862" max="14862" width="6.44140625" style="7" customWidth="1"/>
    <col min="14863" max="14866" width="5.44140625" style="7" customWidth="1"/>
    <col min="14867" max="14867" width="1.44140625" style="7" customWidth="1"/>
    <col min="14868" max="14868" width="7.44140625" style="7" customWidth="1"/>
    <col min="14869" max="14870" width="5.44140625" style="7" customWidth="1"/>
    <col min="14871" max="14871" width="6.33203125" style="7" bestFit="1" customWidth="1"/>
    <col min="14872" max="14872" width="5.44140625" style="7" customWidth="1"/>
    <col min="14873" max="14873" width="1" style="7" customWidth="1"/>
    <col min="14874" max="14874" width="7.44140625" style="7" customWidth="1"/>
    <col min="14875" max="14877" width="5.44140625" style="7" customWidth="1"/>
    <col min="14878" max="14878" width="6.44140625" style="7" bestFit="1" customWidth="1"/>
    <col min="14879" max="14879" width="1.44140625" style="7" customWidth="1"/>
    <col min="14880" max="14880" width="7.44140625" style="7" customWidth="1"/>
    <col min="14881" max="14884" width="5.44140625" style="7" customWidth="1"/>
    <col min="14885" max="14885" width="1.44140625" style="7" customWidth="1"/>
    <col min="14886" max="14886" width="7.44140625" style="7" customWidth="1"/>
    <col min="14887" max="14890" width="5.44140625" style="7" customWidth="1"/>
    <col min="14891" max="14891" width="1.44140625" style="7" customWidth="1"/>
    <col min="14892" max="15104" width="11.5546875" style="7"/>
    <col min="15105" max="15105" width="28.109375" style="7" customWidth="1"/>
    <col min="15106" max="15106" width="7.109375" style="7" customWidth="1"/>
    <col min="15107" max="15110" width="5.44140625" style="7" customWidth="1"/>
    <col min="15111" max="15111" width="1.44140625" style="7" customWidth="1"/>
    <col min="15112" max="15112" width="7.44140625" style="7" customWidth="1"/>
    <col min="15113" max="15116" width="5.44140625" style="7" customWidth="1"/>
    <col min="15117" max="15117" width="1.44140625" style="7" customWidth="1"/>
    <col min="15118" max="15118" width="6.44140625" style="7" customWidth="1"/>
    <col min="15119" max="15122" width="5.44140625" style="7" customWidth="1"/>
    <col min="15123" max="15123" width="1.44140625" style="7" customWidth="1"/>
    <col min="15124" max="15124" width="7.44140625" style="7" customWidth="1"/>
    <col min="15125" max="15126" width="5.44140625" style="7" customWidth="1"/>
    <col min="15127" max="15127" width="6.33203125" style="7" bestFit="1" customWidth="1"/>
    <col min="15128" max="15128" width="5.44140625" style="7" customWidth="1"/>
    <col min="15129" max="15129" width="1" style="7" customWidth="1"/>
    <col min="15130" max="15130" width="7.44140625" style="7" customWidth="1"/>
    <col min="15131" max="15133" width="5.44140625" style="7" customWidth="1"/>
    <col min="15134" max="15134" width="6.44140625" style="7" bestFit="1" customWidth="1"/>
    <col min="15135" max="15135" width="1.44140625" style="7" customWidth="1"/>
    <col min="15136" max="15136" width="7.44140625" style="7" customWidth="1"/>
    <col min="15137" max="15140" width="5.44140625" style="7" customWidth="1"/>
    <col min="15141" max="15141" width="1.44140625" style="7" customWidth="1"/>
    <col min="15142" max="15142" width="7.44140625" style="7" customWidth="1"/>
    <col min="15143" max="15146" width="5.44140625" style="7" customWidth="1"/>
    <col min="15147" max="15147" width="1.44140625" style="7" customWidth="1"/>
    <col min="15148" max="15360" width="11.5546875" style="7"/>
    <col min="15361" max="15361" width="28.109375" style="7" customWidth="1"/>
    <col min="15362" max="15362" width="7.109375" style="7" customWidth="1"/>
    <col min="15363" max="15366" width="5.44140625" style="7" customWidth="1"/>
    <col min="15367" max="15367" width="1.44140625" style="7" customWidth="1"/>
    <col min="15368" max="15368" width="7.44140625" style="7" customWidth="1"/>
    <col min="15369" max="15372" width="5.44140625" style="7" customWidth="1"/>
    <col min="15373" max="15373" width="1.44140625" style="7" customWidth="1"/>
    <col min="15374" max="15374" width="6.44140625" style="7" customWidth="1"/>
    <col min="15375" max="15378" width="5.44140625" style="7" customWidth="1"/>
    <col min="15379" max="15379" width="1.44140625" style="7" customWidth="1"/>
    <col min="15380" max="15380" width="7.44140625" style="7" customWidth="1"/>
    <col min="15381" max="15382" width="5.44140625" style="7" customWidth="1"/>
    <col min="15383" max="15383" width="6.33203125" style="7" bestFit="1" customWidth="1"/>
    <col min="15384" max="15384" width="5.44140625" style="7" customWidth="1"/>
    <col min="15385" max="15385" width="1" style="7" customWidth="1"/>
    <col min="15386" max="15386" width="7.44140625" style="7" customWidth="1"/>
    <col min="15387" max="15389" width="5.44140625" style="7" customWidth="1"/>
    <col min="15390" max="15390" width="6.44140625" style="7" bestFit="1" customWidth="1"/>
    <col min="15391" max="15391" width="1.44140625" style="7" customWidth="1"/>
    <col min="15392" max="15392" width="7.44140625" style="7" customWidth="1"/>
    <col min="15393" max="15396" width="5.44140625" style="7" customWidth="1"/>
    <col min="15397" max="15397" width="1.44140625" style="7" customWidth="1"/>
    <col min="15398" max="15398" width="7.44140625" style="7" customWidth="1"/>
    <col min="15399" max="15402" width="5.44140625" style="7" customWidth="1"/>
    <col min="15403" max="15403" width="1.44140625" style="7" customWidth="1"/>
    <col min="15404" max="15616" width="11.5546875" style="7"/>
    <col min="15617" max="15617" width="28.109375" style="7" customWidth="1"/>
    <col min="15618" max="15618" width="7.109375" style="7" customWidth="1"/>
    <col min="15619" max="15622" width="5.44140625" style="7" customWidth="1"/>
    <col min="15623" max="15623" width="1.44140625" style="7" customWidth="1"/>
    <col min="15624" max="15624" width="7.44140625" style="7" customWidth="1"/>
    <col min="15625" max="15628" width="5.44140625" style="7" customWidth="1"/>
    <col min="15629" max="15629" width="1.44140625" style="7" customWidth="1"/>
    <col min="15630" max="15630" width="6.44140625" style="7" customWidth="1"/>
    <col min="15631" max="15634" width="5.44140625" style="7" customWidth="1"/>
    <col min="15635" max="15635" width="1.44140625" style="7" customWidth="1"/>
    <col min="15636" max="15636" width="7.44140625" style="7" customWidth="1"/>
    <col min="15637" max="15638" width="5.44140625" style="7" customWidth="1"/>
    <col min="15639" max="15639" width="6.33203125" style="7" bestFit="1" customWidth="1"/>
    <col min="15640" max="15640" width="5.44140625" style="7" customWidth="1"/>
    <col min="15641" max="15641" width="1" style="7" customWidth="1"/>
    <col min="15642" max="15642" width="7.44140625" style="7" customWidth="1"/>
    <col min="15643" max="15645" width="5.44140625" style="7" customWidth="1"/>
    <col min="15646" max="15646" width="6.44140625" style="7" bestFit="1" customWidth="1"/>
    <col min="15647" max="15647" width="1.44140625" style="7" customWidth="1"/>
    <col min="15648" max="15648" width="7.44140625" style="7" customWidth="1"/>
    <col min="15649" max="15652" width="5.44140625" style="7" customWidth="1"/>
    <col min="15653" max="15653" width="1.44140625" style="7" customWidth="1"/>
    <col min="15654" max="15654" width="7.44140625" style="7" customWidth="1"/>
    <col min="15655" max="15658" width="5.44140625" style="7" customWidth="1"/>
    <col min="15659" max="15659" width="1.44140625" style="7" customWidth="1"/>
    <col min="15660" max="15872" width="11.5546875" style="7"/>
    <col min="15873" max="15873" width="28.109375" style="7" customWidth="1"/>
    <col min="15874" max="15874" width="7.109375" style="7" customWidth="1"/>
    <col min="15875" max="15878" width="5.44140625" style="7" customWidth="1"/>
    <col min="15879" max="15879" width="1.44140625" style="7" customWidth="1"/>
    <col min="15880" max="15880" width="7.44140625" style="7" customWidth="1"/>
    <col min="15881" max="15884" width="5.44140625" style="7" customWidth="1"/>
    <col min="15885" max="15885" width="1.44140625" style="7" customWidth="1"/>
    <col min="15886" max="15886" width="6.44140625" style="7" customWidth="1"/>
    <col min="15887" max="15890" width="5.44140625" style="7" customWidth="1"/>
    <col min="15891" max="15891" width="1.44140625" style="7" customWidth="1"/>
    <col min="15892" max="15892" width="7.44140625" style="7" customWidth="1"/>
    <col min="15893" max="15894" width="5.44140625" style="7" customWidth="1"/>
    <col min="15895" max="15895" width="6.33203125" style="7" bestFit="1" customWidth="1"/>
    <col min="15896" max="15896" width="5.44140625" style="7" customWidth="1"/>
    <col min="15897" max="15897" width="1" style="7" customWidth="1"/>
    <col min="15898" max="15898" width="7.44140625" style="7" customWidth="1"/>
    <col min="15899" max="15901" width="5.44140625" style="7" customWidth="1"/>
    <col min="15902" max="15902" width="6.44140625" style="7" bestFit="1" customWidth="1"/>
    <col min="15903" max="15903" width="1.44140625" style="7" customWidth="1"/>
    <col min="15904" max="15904" width="7.44140625" style="7" customWidth="1"/>
    <col min="15905" max="15908" width="5.44140625" style="7" customWidth="1"/>
    <col min="15909" max="15909" width="1.44140625" style="7" customWidth="1"/>
    <col min="15910" max="15910" width="7.44140625" style="7" customWidth="1"/>
    <col min="15911" max="15914" width="5.44140625" style="7" customWidth="1"/>
    <col min="15915" max="15915" width="1.44140625" style="7" customWidth="1"/>
    <col min="15916" max="16128" width="11.5546875" style="7"/>
    <col min="16129" max="16129" width="28.109375" style="7" customWidth="1"/>
    <col min="16130" max="16130" width="7.109375" style="7" customWidth="1"/>
    <col min="16131" max="16134" width="5.44140625" style="7" customWidth="1"/>
    <col min="16135" max="16135" width="1.44140625" style="7" customWidth="1"/>
    <col min="16136" max="16136" width="7.44140625" style="7" customWidth="1"/>
    <col min="16137" max="16140" width="5.44140625" style="7" customWidth="1"/>
    <col min="16141" max="16141" width="1.44140625" style="7" customWidth="1"/>
    <col min="16142" max="16142" width="6.44140625" style="7" customWidth="1"/>
    <col min="16143" max="16146" width="5.44140625" style="7" customWidth="1"/>
    <col min="16147" max="16147" width="1.44140625" style="7" customWidth="1"/>
    <col min="16148" max="16148" width="7.44140625" style="7" customWidth="1"/>
    <col min="16149" max="16150" width="5.44140625" style="7" customWidth="1"/>
    <col min="16151" max="16151" width="6.33203125" style="7" bestFit="1" customWidth="1"/>
    <col min="16152" max="16152" width="5.44140625" style="7" customWidth="1"/>
    <col min="16153" max="16153" width="1" style="7" customWidth="1"/>
    <col min="16154" max="16154" width="7.44140625" style="7" customWidth="1"/>
    <col min="16155" max="16157" width="5.44140625" style="7" customWidth="1"/>
    <col min="16158" max="16158" width="6.44140625" style="7" bestFit="1" customWidth="1"/>
    <col min="16159" max="16159" width="1.44140625" style="7" customWidth="1"/>
    <col min="16160" max="16160" width="7.44140625" style="7" customWidth="1"/>
    <col min="16161" max="16164" width="5.44140625" style="7" customWidth="1"/>
    <col min="16165" max="16165" width="1.44140625" style="7" customWidth="1"/>
    <col min="16166" max="16166" width="7.44140625" style="7" customWidth="1"/>
    <col min="16167" max="16170" width="5.44140625" style="7" customWidth="1"/>
    <col min="16171" max="16171" width="1.44140625" style="7" customWidth="1"/>
    <col min="16172" max="16384" width="11.5546875" style="7"/>
  </cols>
  <sheetData>
    <row r="1" spans="1:43" s="378" customFormat="1" ht="18" customHeight="1">
      <c r="A1" s="1440"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row>
    <row r="2" spans="1:43" s="1129" customFormat="1" ht="32.25" customHeight="1">
      <c r="A2" s="3" t="s">
        <v>1020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378" customFormat="1" ht="20.25" customHeight="1">
      <c r="A3" s="398">
        <v>46142</v>
      </c>
      <c r="B3" s="398"/>
      <c r="C3" s="398"/>
      <c r="D3" s="398"/>
      <c r="E3" s="398"/>
      <c r="F3" s="398"/>
      <c r="G3" s="398"/>
      <c r="H3" s="398"/>
      <c r="I3" s="398"/>
      <c r="J3" s="398"/>
      <c r="K3" s="398"/>
      <c r="L3" s="398"/>
      <c r="M3" s="398"/>
      <c r="N3" s="398"/>
      <c r="O3" s="398"/>
      <c r="P3" s="398"/>
      <c r="Q3" s="398"/>
      <c r="R3" s="398"/>
      <c r="S3" s="398"/>
      <c r="T3" s="398"/>
      <c r="U3" s="398"/>
      <c r="V3" s="398"/>
      <c r="W3" s="398"/>
      <c r="X3" s="398"/>
      <c r="Y3" s="398"/>
      <c r="Z3" s="398"/>
      <c r="AA3" s="398"/>
      <c r="AB3" s="398"/>
      <c r="AC3" s="398"/>
      <c r="AD3" s="398"/>
      <c r="AE3" s="398"/>
      <c r="AF3" s="398"/>
      <c r="AG3" s="398"/>
      <c r="AH3" s="398"/>
      <c r="AI3" s="398"/>
      <c r="AJ3" s="398"/>
      <c r="AK3" s="398"/>
      <c r="AL3" s="398"/>
      <c r="AM3" s="398"/>
      <c r="AN3" s="398"/>
      <c r="AO3" s="398"/>
      <c r="AP3" s="398"/>
    </row>
    <row r="4" spans="1:43" s="378" customFormat="1" ht="16.5" customHeight="1">
      <c r="A4" s="817" t="s">
        <v>176</v>
      </c>
      <c r="B4" s="817"/>
      <c r="C4" s="817"/>
      <c r="D4" s="817"/>
      <c r="E4" s="817"/>
      <c r="F4" s="817"/>
      <c r="G4" s="817"/>
      <c r="H4" s="817"/>
      <c r="I4" s="817"/>
      <c r="J4" s="817"/>
      <c r="K4" s="817"/>
      <c r="L4" s="817"/>
      <c r="M4" s="817"/>
      <c r="N4" s="817"/>
      <c r="O4" s="817"/>
      <c r="P4" s="817"/>
      <c r="Q4" s="817"/>
      <c r="R4" s="817"/>
      <c r="S4" s="817"/>
      <c r="T4" s="817"/>
      <c r="U4" s="817"/>
      <c r="V4" s="817"/>
      <c r="W4" s="817"/>
      <c r="X4" s="817"/>
      <c r="Y4" s="817"/>
      <c r="Z4" s="817"/>
      <c r="AA4" s="817"/>
      <c r="AB4" s="817"/>
      <c r="AC4" s="817"/>
      <c r="AD4" s="817"/>
      <c r="AE4" s="817"/>
      <c r="AF4" s="817"/>
      <c r="AG4" s="817"/>
      <c r="AH4" s="817"/>
      <c r="AI4" s="817"/>
      <c r="AJ4" s="817"/>
      <c r="AK4" s="817"/>
      <c r="AL4" s="817"/>
      <c r="AM4" s="817"/>
      <c r="AN4" s="817"/>
      <c r="AO4" s="817"/>
      <c r="AP4" s="817"/>
    </row>
    <row r="5" spans="1:43" ht="13.8" thickBot="1">
      <c r="A5" s="382"/>
      <c r="B5" s="382"/>
      <c r="C5" s="382"/>
      <c r="D5" s="382"/>
      <c r="E5" s="382"/>
      <c r="F5" s="382"/>
      <c r="G5" s="382"/>
      <c r="H5" s="1130"/>
      <c r="I5" s="382"/>
      <c r="J5" s="382"/>
      <c r="K5" s="382"/>
      <c r="L5" s="382"/>
      <c r="M5" s="382"/>
      <c r="N5" s="382"/>
      <c r="O5" s="382"/>
      <c r="P5" s="382"/>
      <c r="Q5" s="382"/>
      <c r="R5" s="382"/>
      <c r="S5" s="382"/>
      <c r="T5" s="382"/>
      <c r="U5" s="382"/>
      <c r="V5" s="382"/>
      <c r="W5" s="382"/>
      <c r="X5" s="382"/>
      <c r="Y5" s="382"/>
      <c r="Z5" s="382"/>
      <c r="AA5" s="382"/>
      <c r="AB5" s="382"/>
      <c r="AC5" s="382"/>
      <c r="AD5" s="382"/>
      <c r="AE5" s="382"/>
      <c r="AF5" s="382"/>
      <c r="AG5" s="382"/>
      <c r="AH5" s="382"/>
      <c r="AI5" s="382"/>
      <c r="AJ5" s="382"/>
      <c r="AK5" s="382"/>
      <c r="AL5" s="382"/>
      <c r="AM5" s="382"/>
      <c r="AN5" s="382"/>
      <c r="AO5" s="382"/>
      <c r="AP5" s="382"/>
      <c r="AQ5" s="382"/>
    </row>
    <row r="6" spans="1:43" s="13" customFormat="1" ht="29.25" customHeight="1">
      <c r="A6" s="46" t="s">
        <v>1021</v>
      </c>
      <c r="B6" s="672" t="s">
        <v>1022</v>
      </c>
      <c r="C6" s="672"/>
      <c r="D6" s="672"/>
      <c r="E6" s="672"/>
      <c r="F6" s="672"/>
      <c r="G6" s="9"/>
      <c r="H6" s="672" t="s">
        <v>1023</v>
      </c>
      <c r="I6" s="672"/>
      <c r="J6" s="672"/>
      <c r="K6" s="672"/>
      <c r="L6" s="672"/>
      <c r="M6" s="9"/>
      <c r="N6" s="672" t="s">
        <v>1024</v>
      </c>
      <c r="O6" s="672"/>
      <c r="P6" s="672"/>
      <c r="Q6" s="672"/>
      <c r="R6" s="672"/>
      <c r="S6" s="9"/>
      <c r="T6" s="672" t="s">
        <v>1025</v>
      </c>
      <c r="U6" s="672"/>
      <c r="V6" s="672"/>
      <c r="W6" s="672"/>
      <c r="X6" s="672"/>
      <c r="Y6" s="9"/>
      <c r="Z6" s="672" t="s">
        <v>105</v>
      </c>
      <c r="AA6" s="672"/>
      <c r="AB6" s="672"/>
      <c r="AC6" s="672"/>
      <c r="AD6" s="672"/>
      <c r="AE6" s="9"/>
      <c r="AF6" s="672" t="s">
        <v>106</v>
      </c>
      <c r="AG6" s="672"/>
      <c r="AH6" s="672"/>
      <c r="AI6" s="672"/>
      <c r="AJ6" s="672"/>
      <c r="AK6" s="9"/>
      <c r="AL6" s="672" t="s">
        <v>1026</v>
      </c>
      <c r="AM6" s="672"/>
      <c r="AN6" s="672"/>
      <c r="AO6" s="672"/>
      <c r="AP6" s="672"/>
      <c r="AQ6" s="9"/>
    </row>
    <row r="7" spans="1:43" s="13" customFormat="1" ht="16.5" customHeight="1">
      <c r="A7" s="618"/>
      <c r="B7" s="1131">
        <v>0</v>
      </c>
      <c r="C7" s="1131">
        <v>1</v>
      </c>
      <c r="D7" s="1131">
        <v>2</v>
      </c>
      <c r="E7" s="1131">
        <v>3</v>
      </c>
      <c r="F7" s="1131">
        <v>4</v>
      </c>
      <c r="G7" s="1131"/>
      <c r="H7" s="1131">
        <v>0</v>
      </c>
      <c r="I7" s="1131">
        <v>1</v>
      </c>
      <c r="J7" s="1131">
        <v>2</v>
      </c>
      <c r="K7" s="1131">
        <v>3</v>
      </c>
      <c r="L7" s="1131">
        <v>4</v>
      </c>
      <c r="M7" s="1131"/>
      <c r="N7" s="1131">
        <v>0</v>
      </c>
      <c r="O7" s="1131">
        <v>1</v>
      </c>
      <c r="P7" s="1131">
        <v>2</v>
      </c>
      <c r="Q7" s="1131">
        <v>3</v>
      </c>
      <c r="R7" s="1131">
        <v>4</v>
      </c>
      <c r="S7" s="1131"/>
      <c r="T7" s="1131">
        <v>0</v>
      </c>
      <c r="U7" s="1131">
        <v>1</v>
      </c>
      <c r="V7" s="1131">
        <v>2</v>
      </c>
      <c r="W7" s="1131">
        <v>3</v>
      </c>
      <c r="X7" s="1131">
        <v>4</v>
      </c>
      <c r="Y7" s="1131"/>
      <c r="Z7" s="1131">
        <v>0</v>
      </c>
      <c r="AA7" s="1131">
        <v>1</v>
      </c>
      <c r="AB7" s="1131">
        <v>2</v>
      </c>
      <c r="AC7" s="1131">
        <v>3</v>
      </c>
      <c r="AD7" s="1131">
        <v>4</v>
      </c>
      <c r="AE7" s="1131"/>
      <c r="AF7" s="1131">
        <v>0</v>
      </c>
      <c r="AG7" s="1131">
        <v>1</v>
      </c>
      <c r="AH7" s="1131">
        <v>2</v>
      </c>
      <c r="AI7" s="1131">
        <v>3</v>
      </c>
      <c r="AJ7" s="1131">
        <v>4</v>
      </c>
      <c r="AK7" s="1131"/>
      <c r="AL7" s="1131">
        <v>0</v>
      </c>
      <c r="AM7" s="1131">
        <v>1</v>
      </c>
      <c r="AN7" s="1131">
        <v>2</v>
      </c>
      <c r="AO7" s="1131">
        <v>3</v>
      </c>
      <c r="AP7" s="1131">
        <v>4</v>
      </c>
      <c r="AQ7" s="1131"/>
    </row>
    <row r="8" spans="1:43" s="24" customFormat="1" ht="20.100000000000001" customHeight="1">
      <c r="A8" s="290" t="s">
        <v>29</v>
      </c>
      <c r="B8" s="1132">
        <v>98.773141545678996</v>
      </c>
      <c r="C8" s="1132">
        <v>1.0746157566003605</v>
      </c>
      <c r="D8" s="1132">
        <v>8.0068495048881624E-2</v>
      </c>
      <c r="E8" s="1132" t="s">
        <v>134</v>
      </c>
      <c r="F8" s="1132">
        <v>7.2174202671766094E-2</v>
      </c>
      <c r="G8" s="1132"/>
      <c r="H8" s="1132">
        <v>91.49827733056884</v>
      </c>
      <c r="I8" s="1132">
        <v>3.5188852016775698</v>
      </c>
      <c r="J8" s="1132">
        <v>1.3142476250658219</v>
      </c>
      <c r="K8" s="1132">
        <v>1.3392527752905916</v>
      </c>
      <c r="L8" s="1132">
        <v>2.3293370531580764</v>
      </c>
      <c r="M8" s="1132"/>
      <c r="N8" s="1132">
        <v>79.075485202847702</v>
      </c>
      <c r="O8" s="1132">
        <v>4.7893546268442257</v>
      </c>
      <c r="P8" s="1132">
        <v>1.4313882000931752</v>
      </c>
      <c r="Q8" s="1132">
        <v>2.3966266217840726</v>
      </c>
      <c r="R8" s="1132">
        <v>12.307145317128947</v>
      </c>
      <c r="S8" s="1132"/>
      <c r="T8" s="1132">
        <v>89.784127596950611</v>
      </c>
      <c r="U8" s="1132">
        <v>1.7076759141843856</v>
      </c>
      <c r="V8" s="1132">
        <v>2.1973160251990325</v>
      </c>
      <c r="W8" s="1132">
        <v>1.8625246689271235</v>
      </c>
      <c r="X8" s="1132">
        <v>4.448355773673434</v>
      </c>
      <c r="Y8" s="1132"/>
      <c r="Z8" s="1132">
        <v>93.300083546721496</v>
      </c>
      <c r="AA8" s="1132">
        <v>0.29936632512820421</v>
      </c>
      <c r="AB8" s="1132">
        <v>0.18769464771438363</v>
      </c>
      <c r="AC8" s="1132">
        <v>0.57337387351035318</v>
      </c>
      <c r="AD8" s="1132">
        <v>5.6394773381305479</v>
      </c>
      <c r="AE8" s="1132"/>
      <c r="AF8" s="1132">
        <v>92.900871201006254</v>
      </c>
      <c r="AG8" s="1132">
        <v>1.5966968423078722</v>
      </c>
      <c r="AH8" s="1132">
        <v>1.337706282699185</v>
      </c>
      <c r="AI8" s="1132">
        <v>2.1516579084042498</v>
      </c>
      <c r="AJ8" s="1132">
        <v>2.0130677349336836</v>
      </c>
      <c r="AK8" s="1132"/>
      <c r="AL8" s="1132">
        <v>94.726004903269569</v>
      </c>
      <c r="AM8" s="1132">
        <v>1.2493753897778792</v>
      </c>
      <c r="AN8" s="1132">
        <v>0.96812412945147952</v>
      </c>
      <c r="AO8" s="1132">
        <v>1.1467630882478141</v>
      </c>
      <c r="AP8" s="1132">
        <v>1.9097324787331387</v>
      </c>
      <c r="AQ8" s="1132"/>
    </row>
    <row r="9" spans="1:43" s="24" customFormat="1" ht="17.399999999999999" customHeight="1">
      <c r="A9" s="290" t="s">
        <v>30</v>
      </c>
      <c r="B9" s="1132">
        <v>99.999912302157483</v>
      </c>
      <c r="C9" s="1132" t="s">
        <v>134</v>
      </c>
      <c r="D9" s="1132" t="s">
        <v>134</v>
      </c>
      <c r="E9" s="1132" t="s">
        <v>134</v>
      </c>
      <c r="F9" s="1132">
        <v>8.7697842508665708E-5</v>
      </c>
      <c r="G9" s="1132"/>
      <c r="H9" s="1132">
        <v>91.347397114311846</v>
      </c>
      <c r="I9" s="1132" t="s">
        <v>134</v>
      </c>
      <c r="J9" s="1132">
        <v>6.1784375005650718</v>
      </c>
      <c r="K9" s="1132">
        <v>0.89690603226587151</v>
      </c>
      <c r="L9" s="1132">
        <v>1.5772593528572088</v>
      </c>
      <c r="M9" s="1132"/>
      <c r="N9" s="1132">
        <v>93.045158797911</v>
      </c>
      <c r="O9" s="1132">
        <v>0.358382777996614</v>
      </c>
      <c r="P9" s="1132">
        <v>0.25244332069880338</v>
      </c>
      <c r="Q9" s="1132">
        <v>2.3927843454000488</v>
      </c>
      <c r="R9" s="1132">
        <v>3.9512266819880995</v>
      </c>
      <c r="S9" s="1132"/>
      <c r="T9" s="1132">
        <v>64.817457085976713</v>
      </c>
      <c r="U9" s="1132">
        <v>8.1212285070390884</v>
      </c>
      <c r="V9" s="1132">
        <v>1.0621971550745213</v>
      </c>
      <c r="W9" s="1132">
        <v>0.32937271957204223</v>
      </c>
      <c r="X9" s="1132">
        <v>25.66974176700937</v>
      </c>
      <c r="Y9" s="1132"/>
      <c r="Z9" s="1132" t="s">
        <v>134</v>
      </c>
      <c r="AA9" s="1132" t="s">
        <v>134</v>
      </c>
      <c r="AB9" s="1132" t="s">
        <v>134</v>
      </c>
      <c r="AC9" s="1132" t="s">
        <v>134</v>
      </c>
      <c r="AD9" s="1132">
        <v>100</v>
      </c>
      <c r="AE9" s="1132"/>
      <c r="AF9" s="1132">
        <v>89.747058167359256</v>
      </c>
      <c r="AG9" s="1132">
        <v>1.2600649868329232</v>
      </c>
      <c r="AH9" s="1132">
        <v>1.3785656015677277</v>
      </c>
      <c r="AI9" s="1132">
        <v>4.2308950983727991</v>
      </c>
      <c r="AJ9" s="1132">
        <v>3.3834158695680085</v>
      </c>
      <c r="AK9" s="1132"/>
      <c r="AL9" s="1132">
        <v>86.624986078294981</v>
      </c>
      <c r="AM9" s="1132">
        <v>1.4344893834487453</v>
      </c>
      <c r="AN9" s="1132">
        <v>2.556252748125674</v>
      </c>
      <c r="AO9" s="1132">
        <v>4.780416510282663</v>
      </c>
      <c r="AP9" s="1132">
        <v>4.6038514039599834</v>
      </c>
      <c r="AQ9" s="1132"/>
    </row>
    <row r="10" spans="1:43" s="24" customFormat="1" ht="20.399999999999999">
      <c r="A10" s="290" t="s">
        <v>31</v>
      </c>
      <c r="B10" s="1132">
        <v>97.322256774333596</v>
      </c>
      <c r="C10" s="1132">
        <v>1.7471931485801222</v>
      </c>
      <c r="D10" s="1132">
        <v>0.89308034559383087</v>
      </c>
      <c r="E10" s="1132">
        <v>2.048543724048401E-2</v>
      </c>
      <c r="F10" s="1132">
        <v>1.6984290747089192E-2</v>
      </c>
      <c r="G10" s="1132"/>
      <c r="H10" s="1132">
        <v>91.852349331755633</v>
      </c>
      <c r="I10" s="1132">
        <v>6.1284777473630587</v>
      </c>
      <c r="J10" s="1132">
        <v>0.92312584648853269</v>
      </c>
      <c r="K10" s="1132">
        <v>0.44537998369183807</v>
      </c>
      <c r="L10" s="1132">
        <v>0.65066707677867541</v>
      </c>
      <c r="M10" s="1132"/>
      <c r="N10" s="1132">
        <v>90.574812049845889</v>
      </c>
      <c r="O10" s="1132">
        <v>4.735680287997746</v>
      </c>
      <c r="P10" s="1132">
        <v>1.9519708231461093</v>
      </c>
      <c r="Q10" s="1132">
        <v>1.7951675555988929</v>
      </c>
      <c r="R10" s="1132">
        <v>0.94236924335109751</v>
      </c>
      <c r="S10" s="1132"/>
      <c r="T10" s="1132">
        <v>83.992186742733566</v>
      </c>
      <c r="U10" s="1132">
        <v>2.8754559588563757</v>
      </c>
      <c r="V10" s="1132">
        <v>1.4212245438011264</v>
      </c>
      <c r="W10" s="1132">
        <v>1.890248739111493</v>
      </c>
      <c r="X10" s="1132">
        <v>9.8208840059723848</v>
      </c>
      <c r="Y10" s="1132"/>
      <c r="Z10" s="1132">
        <v>91.493760875376836</v>
      </c>
      <c r="AA10" s="1132">
        <v>1.1748459627000385</v>
      </c>
      <c r="AB10" s="1132">
        <v>0.67864363225657365</v>
      </c>
      <c r="AC10" s="1132">
        <v>1.3792038733085292</v>
      </c>
      <c r="AD10" s="1132">
        <v>5.2735447522074885</v>
      </c>
      <c r="AE10" s="1132"/>
      <c r="AF10" s="1132">
        <v>92.900771351421412</v>
      </c>
      <c r="AG10" s="1132">
        <v>2.0376467499958966</v>
      </c>
      <c r="AH10" s="1132">
        <v>1.1299221680411178</v>
      </c>
      <c r="AI10" s="1132">
        <v>2.1867684048516902</v>
      </c>
      <c r="AJ10" s="1132">
        <v>1.7448913074879429</v>
      </c>
      <c r="AK10" s="1132"/>
      <c r="AL10" s="1132">
        <v>93.843881140907257</v>
      </c>
      <c r="AM10" s="1132">
        <v>1.2156864342805032</v>
      </c>
      <c r="AN10" s="1132">
        <v>0.75652821326014141</v>
      </c>
      <c r="AO10" s="1132">
        <v>1.4574879038849524</v>
      </c>
      <c r="AP10" s="1132">
        <v>2.7264162995527603</v>
      </c>
      <c r="AQ10" s="1132"/>
    </row>
    <row r="11" spans="1:43" s="24" customFormat="1" ht="20.100000000000001" customHeight="1">
      <c r="A11" s="290" t="s">
        <v>32</v>
      </c>
      <c r="B11" s="1132">
        <v>96.878883625364367</v>
      </c>
      <c r="C11" s="1132">
        <v>3.0052384687487255</v>
      </c>
      <c r="D11" s="1132" t="s">
        <v>134</v>
      </c>
      <c r="E11" s="1132" t="s">
        <v>134</v>
      </c>
      <c r="F11" s="1132">
        <v>0.11587786069206145</v>
      </c>
      <c r="G11" s="1132"/>
      <c r="H11" s="1132">
        <v>88.984754044458498</v>
      </c>
      <c r="I11" s="1132">
        <v>6.9499513025861495</v>
      </c>
      <c r="J11" s="1132">
        <v>0.95543711001340992</v>
      </c>
      <c r="K11" s="1132">
        <v>0.56130245078811902</v>
      </c>
      <c r="L11" s="1132">
        <v>2.5485549695763021</v>
      </c>
      <c r="M11" s="1132"/>
      <c r="N11" s="1132">
        <v>76.593561735607665</v>
      </c>
      <c r="O11" s="1132">
        <v>2.4147680413532133</v>
      </c>
      <c r="P11" s="1132">
        <v>0.48341257682646654</v>
      </c>
      <c r="Q11" s="1132">
        <v>0.79966485208203852</v>
      </c>
      <c r="R11" s="1132">
        <v>19.708592590759235</v>
      </c>
      <c r="S11" s="1132"/>
      <c r="T11" s="1132">
        <v>22.52680757809912</v>
      </c>
      <c r="U11" s="1132">
        <v>1.8151180705435432</v>
      </c>
      <c r="V11" s="1132">
        <v>2.556098882505196</v>
      </c>
      <c r="W11" s="1132">
        <v>0.94840696454645945</v>
      </c>
      <c r="X11" s="1132">
        <v>72.153567378033273</v>
      </c>
      <c r="Y11" s="1132"/>
      <c r="Z11" s="1132">
        <v>37.924451332376385</v>
      </c>
      <c r="AA11" s="1132">
        <v>7.7177561862715374</v>
      </c>
      <c r="AB11" s="1132">
        <v>5.1569895670706014</v>
      </c>
      <c r="AC11" s="1132">
        <v>17.748180003774383</v>
      </c>
      <c r="AD11" s="1132">
        <v>31.452432285084132</v>
      </c>
      <c r="AE11" s="1132"/>
      <c r="AF11" s="1132">
        <v>86.652263293866355</v>
      </c>
      <c r="AG11" s="1132">
        <v>3.6038341789786057</v>
      </c>
      <c r="AH11" s="1132">
        <v>2.6119177652884265</v>
      </c>
      <c r="AI11" s="1132">
        <v>4.6253316918423479</v>
      </c>
      <c r="AJ11" s="1132">
        <v>2.5066528731647293</v>
      </c>
      <c r="AK11" s="1132"/>
      <c r="AL11" s="1132">
        <v>87.393935334947855</v>
      </c>
      <c r="AM11" s="1132">
        <v>3.6850187740050715</v>
      </c>
      <c r="AN11" s="1132">
        <v>2.3191137312301784</v>
      </c>
      <c r="AO11" s="1132">
        <v>2.9603067394293232</v>
      </c>
      <c r="AP11" s="1132">
        <v>3.6416252942393439</v>
      </c>
      <c r="AQ11" s="1132"/>
    </row>
    <row r="12" spans="1:43" s="24" customFormat="1" ht="20.100000000000001" customHeight="1">
      <c r="A12" s="290" t="s">
        <v>33</v>
      </c>
      <c r="B12" s="1132">
        <v>93.615978794326864</v>
      </c>
      <c r="C12" s="1132">
        <v>5.1666055401153921</v>
      </c>
      <c r="D12" s="1132">
        <v>0.82839492612242593</v>
      </c>
      <c r="E12" s="1132">
        <v>0.24119554636849941</v>
      </c>
      <c r="F12" s="1132">
        <v>0.1478251626845605</v>
      </c>
      <c r="G12" s="1132"/>
      <c r="H12" s="1132">
        <v>91.302993195767144</v>
      </c>
      <c r="I12" s="1132">
        <v>3.363214012895547</v>
      </c>
      <c r="J12" s="1132">
        <v>1.0878960264619697</v>
      </c>
      <c r="K12" s="1132">
        <v>0.97858201162406111</v>
      </c>
      <c r="L12" s="1132">
        <v>3.267314677952831</v>
      </c>
      <c r="M12" s="1132"/>
      <c r="N12" s="1132">
        <v>88.882961164856738</v>
      </c>
      <c r="O12" s="1132">
        <v>0.7183472021943913</v>
      </c>
      <c r="P12" s="1132">
        <v>0.51523244497223164</v>
      </c>
      <c r="Q12" s="1132">
        <v>2.3011774141566539</v>
      </c>
      <c r="R12" s="1132">
        <v>7.5822816253920777</v>
      </c>
      <c r="S12" s="1132"/>
      <c r="T12" s="1132">
        <v>55.124011045341661</v>
      </c>
      <c r="U12" s="1132">
        <v>1.76626509713778</v>
      </c>
      <c r="V12" s="1132">
        <v>0.59003653550111756</v>
      </c>
      <c r="W12" s="1132">
        <v>0.4776707822635326</v>
      </c>
      <c r="X12" s="1132">
        <v>42.042016147739048</v>
      </c>
      <c r="Y12" s="1132"/>
      <c r="Z12" s="1132">
        <v>69.210327481638288</v>
      </c>
      <c r="AA12" s="1132">
        <v>0.22462885187428955</v>
      </c>
      <c r="AB12" s="1132">
        <v>2.0441225520560349</v>
      </c>
      <c r="AC12" s="1132">
        <v>4.5840622426127737</v>
      </c>
      <c r="AD12" s="1132">
        <v>23.936450455724295</v>
      </c>
      <c r="AE12" s="1132"/>
      <c r="AF12" s="1132">
        <v>92.665994597610663</v>
      </c>
      <c r="AG12" s="1132">
        <v>1.7881496300987139</v>
      </c>
      <c r="AH12" s="1132">
        <v>1.1598938313989828</v>
      </c>
      <c r="AI12" s="1132">
        <v>2.6145921404554251</v>
      </c>
      <c r="AJ12" s="1132">
        <v>1.7713696307488627</v>
      </c>
      <c r="AK12" s="1132"/>
      <c r="AL12" s="1132">
        <v>92.734905716296595</v>
      </c>
      <c r="AM12" s="1132">
        <v>1.1112061073935429</v>
      </c>
      <c r="AN12" s="1132">
        <v>0.8597621376049398</v>
      </c>
      <c r="AO12" s="1132">
        <v>2.0855926103871951</v>
      </c>
      <c r="AP12" s="1132">
        <v>3.2085334009817981</v>
      </c>
      <c r="AQ12" s="1132"/>
    </row>
    <row r="13" spans="1:43" s="24" customFormat="1" ht="10.199999999999999">
      <c r="A13" s="290" t="s">
        <v>34</v>
      </c>
      <c r="B13" s="1132">
        <v>94.481165245475935</v>
      </c>
      <c r="C13" s="1132">
        <v>1.8923599803353162</v>
      </c>
      <c r="D13" s="1132">
        <v>2.3715373084644531</v>
      </c>
      <c r="E13" s="1132">
        <v>0.72557350101756057</v>
      </c>
      <c r="F13" s="1132">
        <v>0.52936394946730514</v>
      </c>
      <c r="G13" s="1132"/>
      <c r="H13" s="1132">
        <v>90.933723393830277</v>
      </c>
      <c r="I13" s="1132">
        <v>5.6458633077116884</v>
      </c>
      <c r="J13" s="1132">
        <v>0.38849596353371341</v>
      </c>
      <c r="K13" s="1132">
        <v>0.71096864062036047</v>
      </c>
      <c r="L13" s="1132">
        <v>2.3209486723102009</v>
      </c>
      <c r="M13" s="1132"/>
      <c r="N13" s="1132">
        <v>75.261337831001569</v>
      </c>
      <c r="O13" s="1132">
        <v>3.4765875099037968</v>
      </c>
      <c r="P13" s="1132">
        <v>1.6065286633929148</v>
      </c>
      <c r="Q13" s="1132">
        <v>1.5884873528459891</v>
      </c>
      <c r="R13" s="1132">
        <v>18.067058567019096</v>
      </c>
      <c r="S13" s="1132"/>
      <c r="T13" s="1132">
        <v>76.668641045933825</v>
      </c>
      <c r="U13" s="1132">
        <v>2.4246512139668597</v>
      </c>
      <c r="V13" s="1132">
        <v>2.7861385159655145</v>
      </c>
      <c r="W13" s="1132">
        <v>5.5771548084326845</v>
      </c>
      <c r="X13" s="1132">
        <v>12.543414398950231</v>
      </c>
      <c r="Y13" s="1132"/>
      <c r="Z13" s="1132">
        <v>44.999177764445101</v>
      </c>
      <c r="AA13" s="1132">
        <v>3.8324462255245337</v>
      </c>
      <c r="AB13" s="1132">
        <v>2.5864846809320783</v>
      </c>
      <c r="AC13" s="1132">
        <v>7.5586772688522945</v>
      </c>
      <c r="AD13" s="1132">
        <v>41.023178036782483</v>
      </c>
      <c r="AE13" s="1132"/>
      <c r="AF13" s="1132">
        <v>91.312574750330228</v>
      </c>
      <c r="AG13" s="1132">
        <v>1.5569054786021084</v>
      </c>
      <c r="AH13" s="1132">
        <v>1.4364734109223181</v>
      </c>
      <c r="AI13" s="1132">
        <v>3.17333784227224</v>
      </c>
      <c r="AJ13" s="1132">
        <v>2.5207084808837448</v>
      </c>
      <c r="AK13" s="1132"/>
      <c r="AL13" s="1132">
        <v>90.722713607717523</v>
      </c>
      <c r="AM13" s="1132">
        <v>1.5685359308740587</v>
      </c>
      <c r="AN13" s="1132">
        <v>1.4789149723532589</v>
      </c>
      <c r="AO13" s="1132">
        <v>1.9275189192145787</v>
      </c>
      <c r="AP13" s="1132">
        <v>4.302316561073023</v>
      </c>
      <c r="AQ13" s="1132"/>
    </row>
    <row r="14" spans="1:43" s="24" customFormat="1" ht="20.100000000000001" customHeight="1">
      <c r="A14" s="290" t="s">
        <v>35</v>
      </c>
      <c r="B14" s="1132">
        <v>97.616207237418223</v>
      </c>
      <c r="C14" s="1132">
        <v>2.0168948667373465</v>
      </c>
      <c r="D14" s="1132">
        <v>0.36689789584442722</v>
      </c>
      <c r="E14" s="1132" t="s">
        <v>134</v>
      </c>
      <c r="F14" s="1132" t="s">
        <v>134</v>
      </c>
      <c r="G14" s="1132"/>
      <c r="H14" s="1132">
        <v>79.81820530893458</v>
      </c>
      <c r="I14" s="1132">
        <v>13.70869237225685</v>
      </c>
      <c r="J14" s="1132">
        <v>6.4731023188085599</v>
      </c>
      <c r="K14" s="1132" t="s">
        <v>134</v>
      </c>
      <c r="L14" s="1132" t="s">
        <v>134</v>
      </c>
      <c r="M14" s="1132"/>
      <c r="N14" s="1132">
        <v>46.878416737077117</v>
      </c>
      <c r="O14" s="1132">
        <v>45.897389062830165</v>
      </c>
      <c r="P14" s="1132">
        <v>7.224193814199241</v>
      </c>
      <c r="Q14" s="1132" t="s">
        <v>134</v>
      </c>
      <c r="R14" s="1132" t="s">
        <v>134</v>
      </c>
      <c r="S14" s="1132"/>
      <c r="T14" s="1132">
        <v>61.9556215213358</v>
      </c>
      <c r="U14" s="1132">
        <v>38.044081632653061</v>
      </c>
      <c r="V14" s="1132" t="s">
        <v>134</v>
      </c>
      <c r="W14" s="1132" t="s">
        <v>134</v>
      </c>
      <c r="X14" s="1132" t="s">
        <v>134</v>
      </c>
      <c r="Y14" s="1132"/>
      <c r="Z14" s="1132">
        <v>32.668275148948744</v>
      </c>
      <c r="AA14" s="1132">
        <v>67.331396589361049</v>
      </c>
      <c r="AB14" s="1132" t="s">
        <v>134</v>
      </c>
      <c r="AC14" s="1132" t="s">
        <v>134</v>
      </c>
      <c r="AD14" s="1132" t="s">
        <v>134</v>
      </c>
      <c r="AE14" s="1132"/>
      <c r="AF14" s="1132" t="s">
        <v>134</v>
      </c>
      <c r="AG14" s="1132" t="s">
        <v>134</v>
      </c>
      <c r="AH14" s="1132" t="s">
        <v>134</v>
      </c>
      <c r="AI14" s="1132" t="s">
        <v>134</v>
      </c>
      <c r="AJ14" s="1132" t="s">
        <v>134</v>
      </c>
      <c r="AK14" s="1132"/>
      <c r="AL14" s="1132" t="s">
        <v>134</v>
      </c>
      <c r="AM14" s="1132" t="s">
        <v>134</v>
      </c>
      <c r="AN14" s="1132" t="s">
        <v>134</v>
      </c>
      <c r="AO14" s="1132" t="s">
        <v>134</v>
      </c>
      <c r="AP14" s="1132" t="s">
        <v>134</v>
      </c>
      <c r="AQ14" s="1132"/>
    </row>
    <row r="15" spans="1:43" s="24" customFormat="1" ht="10.199999999999999">
      <c r="A15" s="290" t="s">
        <v>36</v>
      </c>
      <c r="B15" s="1132">
        <v>97.503880447382727</v>
      </c>
      <c r="C15" s="1132">
        <v>1.6855352011345877</v>
      </c>
      <c r="D15" s="1132">
        <v>0.55181937585481633</v>
      </c>
      <c r="E15" s="1132">
        <v>0.2587649650895148</v>
      </c>
      <c r="F15" s="1132" t="s">
        <v>134</v>
      </c>
      <c r="G15" s="1132"/>
      <c r="H15" s="1132">
        <v>91.803513648583547</v>
      </c>
      <c r="I15" s="1132">
        <v>3.0804219350416266</v>
      </c>
      <c r="J15" s="1132">
        <v>1.8914363176418501</v>
      </c>
      <c r="K15" s="1132">
        <v>0.44976244523912584</v>
      </c>
      <c r="L15" s="1132">
        <v>2.7748656099981241</v>
      </c>
      <c r="M15" s="1132"/>
      <c r="N15" s="1132">
        <v>84.002117349363516</v>
      </c>
      <c r="O15" s="1132">
        <v>7.961998536041988</v>
      </c>
      <c r="P15" s="1132">
        <v>1.2561269263079871</v>
      </c>
      <c r="Q15" s="1132">
        <v>0.93105917201451882</v>
      </c>
      <c r="R15" s="1132">
        <v>5.8486979262146228</v>
      </c>
      <c r="S15" s="1132"/>
      <c r="T15" s="1132">
        <v>94.654858852018108</v>
      </c>
      <c r="U15" s="1132">
        <v>1.4110372830654698</v>
      </c>
      <c r="V15" s="1132">
        <v>0.79994329182280166</v>
      </c>
      <c r="W15" s="1132">
        <v>1.1944844410807134</v>
      </c>
      <c r="X15" s="1132">
        <v>1.9396760901932282</v>
      </c>
      <c r="Y15" s="1132"/>
      <c r="Z15" s="1132">
        <v>88.216042019292544</v>
      </c>
      <c r="AA15" s="1132">
        <v>0.96539263340854076</v>
      </c>
      <c r="AB15" s="1132">
        <v>1.3152799098211301</v>
      </c>
      <c r="AC15" s="1132">
        <v>2.0746872533077547</v>
      </c>
      <c r="AD15" s="1132">
        <v>7.4285763045917372</v>
      </c>
      <c r="AE15" s="1132"/>
      <c r="AF15" s="1132">
        <v>90.93978673205568</v>
      </c>
      <c r="AG15" s="1132">
        <v>2.0402377596858314</v>
      </c>
      <c r="AH15" s="1132">
        <v>1.5444753269939084</v>
      </c>
      <c r="AI15" s="1132">
        <v>3.2009912517116956</v>
      </c>
      <c r="AJ15" s="1132">
        <v>2.2745089099541693</v>
      </c>
      <c r="AK15" s="1132"/>
      <c r="AL15" s="1132">
        <v>93.551131419661687</v>
      </c>
      <c r="AM15" s="1132">
        <v>1.2667034901862957</v>
      </c>
      <c r="AN15" s="1132">
        <v>1.107132386007309</v>
      </c>
      <c r="AO15" s="1132">
        <v>1.4005689521569442</v>
      </c>
      <c r="AP15" s="1132">
        <v>2.6744637433965885</v>
      </c>
      <c r="AQ15" s="1132"/>
    </row>
    <row r="16" spans="1:43" s="24" customFormat="1" ht="20.100000000000001" customHeight="1">
      <c r="A16" s="290" t="s">
        <v>37</v>
      </c>
      <c r="B16" s="1132">
        <v>100</v>
      </c>
      <c r="C16" s="1132" t="s">
        <v>134</v>
      </c>
      <c r="D16" s="1132" t="s">
        <v>134</v>
      </c>
      <c r="E16" s="1132" t="s">
        <v>134</v>
      </c>
      <c r="F16" s="1132" t="s">
        <v>134</v>
      </c>
      <c r="G16" s="1132"/>
      <c r="H16" s="1132" t="s">
        <v>134</v>
      </c>
      <c r="I16" s="1132" t="s">
        <v>134</v>
      </c>
      <c r="J16" s="1132" t="s">
        <v>134</v>
      </c>
      <c r="K16" s="1132" t="s">
        <v>134</v>
      </c>
      <c r="L16" s="1132" t="s">
        <v>134</v>
      </c>
      <c r="M16" s="1132"/>
      <c r="N16" s="1132">
        <v>95.837981635630314</v>
      </c>
      <c r="O16" s="1132">
        <v>4.1619786352902288</v>
      </c>
      <c r="P16" s="1132" t="s">
        <v>134</v>
      </c>
      <c r="Q16" s="1132" t="s">
        <v>134</v>
      </c>
      <c r="R16" s="1132" t="s">
        <v>134</v>
      </c>
      <c r="S16" s="1132"/>
      <c r="T16" s="1132">
        <v>93.492591332960004</v>
      </c>
      <c r="U16" s="1132">
        <v>1.214791746101717</v>
      </c>
      <c r="V16" s="1132">
        <v>1.1236320183364272</v>
      </c>
      <c r="W16" s="1132">
        <v>1.8526768317409612</v>
      </c>
      <c r="X16" s="1132">
        <v>2.3163080446211795</v>
      </c>
      <c r="Y16" s="1132"/>
      <c r="Z16" s="1132">
        <v>93.599799809174257</v>
      </c>
      <c r="AA16" s="1132">
        <v>1.5825403412662056</v>
      </c>
      <c r="AB16" s="1132">
        <v>1.3867917996793633</v>
      </c>
      <c r="AC16" s="1132">
        <v>2.2663051093858955</v>
      </c>
      <c r="AD16" s="1132">
        <v>1.1645628320255084</v>
      </c>
      <c r="AE16" s="1132"/>
      <c r="AF16" s="1132">
        <v>94.242973961554767</v>
      </c>
      <c r="AG16" s="1132">
        <v>1.3873850363382427</v>
      </c>
      <c r="AH16" s="1132">
        <v>1.2777596733128176</v>
      </c>
      <c r="AI16" s="1132">
        <v>2.0557845080546842</v>
      </c>
      <c r="AJ16" s="1132">
        <v>1.0360961905480963</v>
      </c>
      <c r="AK16" s="1132"/>
      <c r="AL16" s="1132">
        <v>85.460789230220556</v>
      </c>
      <c r="AM16" s="1132">
        <v>2.101078350898725</v>
      </c>
      <c r="AN16" s="1132">
        <v>0.8408131107731488</v>
      </c>
      <c r="AO16" s="1132">
        <v>5.1715247153877915</v>
      </c>
      <c r="AP16" s="1132">
        <v>6.4257942970029625</v>
      </c>
      <c r="AQ16" s="1132"/>
    </row>
    <row r="17" spans="1:43" s="24" customFormat="1" ht="20.100000000000001" customHeight="1">
      <c r="A17" s="290" t="s">
        <v>38</v>
      </c>
      <c r="B17" s="1132">
        <v>96.356600674637789</v>
      </c>
      <c r="C17" s="1132">
        <v>3.6433993253622026</v>
      </c>
      <c r="D17" s="1132" t="s">
        <v>134</v>
      </c>
      <c r="E17" s="1132" t="s">
        <v>134</v>
      </c>
      <c r="F17" s="1132" t="s">
        <v>134</v>
      </c>
      <c r="G17" s="1132"/>
      <c r="H17" s="1132">
        <v>91.775428271293507</v>
      </c>
      <c r="I17" s="1132">
        <v>7.6791685829798686</v>
      </c>
      <c r="J17" s="1132" t="s">
        <v>134</v>
      </c>
      <c r="K17" s="1132">
        <v>0.33114277953492843</v>
      </c>
      <c r="L17" s="1132">
        <v>0.21426002774003813</v>
      </c>
      <c r="M17" s="1132"/>
      <c r="N17" s="1132">
        <v>48.456532820700637</v>
      </c>
      <c r="O17" s="1132" t="s">
        <v>134</v>
      </c>
      <c r="P17" s="1132" t="s">
        <v>134</v>
      </c>
      <c r="Q17" s="1132">
        <v>10.143890912263616</v>
      </c>
      <c r="R17" s="1132">
        <v>41.399575507684901</v>
      </c>
      <c r="S17" s="1132"/>
      <c r="T17" s="1132">
        <v>71.127992423108267</v>
      </c>
      <c r="U17" s="1132" t="s">
        <v>134</v>
      </c>
      <c r="V17" s="1132" t="s">
        <v>134</v>
      </c>
      <c r="W17" s="1132">
        <v>2.0100352842358737</v>
      </c>
      <c r="X17" s="1132">
        <v>26.861956533729618</v>
      </c>
      <c r="Y17" s="1132"/>
      <c r="Z17" s="1132" t="s">
        <v>134</v>
      </c>
      <c r="AA17" s="1132" t="s">
        <v>134</v>
      </c>
      <c r="AB17" s="1132" t="s">
        <v>134</v>
      </c>
      <c r="AC17" s="1132" t="s">
        <v>134</v>
      </c>
      <c r="AD17" s="1132" t="s">
        <v>134</v>
      </c>
      <c r="AE17" s="1132"/>
      <c r="AF17" s="1132">
        <v>96.494966284830852</v>
      </c>
      <c r="AG17" s="1132">
        <v>0.89245099792641969</v>
      </c>
      <c r="AH17" s="1132">
        <v>0.60514085276346852</v>
      </c>
      <c r="AI17" s="1132">
        <v>1.7048178577417927</v>
      </c>
      <c r="AJ17" s="1132">
        <v>0.30262369850914328</v>
      </c>
      <c r="AK17" s="1132"/>
      <c r="AL17" s="1132">
        <v>86.817739568728541</v>
      </c>
      <c r="AM17" s="1132">
        <v>3.2853895765708812</v>
      </c>
      <c r="AN17" s="1132">
        <v>1.7727062555291127</v>
      </c>
      <c r="AO17" s="1132">
        <v>3.3828434271591998</v>
      </c>
      <c r="AP17" s="1132">
        <v>4.7413209975107913</v>
      </c>
      <c r="AQ17" s="1132"/>
    </row>
    <row r="18" spans="1:43" s="24" customFormat="1" ht="20.100000000000001" customHeight="1">
      <c r="A18" s="290" t="s">
        <v>99</v>
      </c>
      <c r="B18" s="1132">
        <v>100</v>
      </c>
      <c r="C18" s="1132" t="s">
        <v>134</v>
      </c>
      <c r="D18" s="1132" t="s">
        <v>134</v>
      </c>
      <c r="E18" s="1132" t="s">
        <v>134</v>
      </c>
      <c r="F18" s="1132" t="s">
        <v>134</v>
      </c>
      <c r="G18" s="1132"/>
      <c r="H18" s="1132">
        <v>100</v>
      </c>
      <c r="I18" s="1132" t="s">
        <v>134</v>
      </c>
      <c r="J18" s="1132" t="s">
        <v>134</v>
      </c>
      <c r="K18" s="1132" t="s">
        <v>134</v>
      </c>
      <c r="L18" s="1132" t="s">
        <v>134</v>
      </c>
      <c r="M18" s="1132"/>
      <c r="N18" s="1132" t="s">
        <v>134</v>
      </c>
      <c r="O18" s="1132" t="s">
        <v>134</v>
      </c>
      <c r="P18" s="1132" t="s">
        <v>134</v>
      </c>
      <c r="Q18" s="1132" t="s">
        <v>134</v>
      </c>
      <c r="R18" s="1132" t="s">
        <v>134</v>
      </c>
      <c r="S18" s="1132"/>
      <c r="T18" s="1132">
        <v>47.353802581185029</v>
      </c>
      <c r="U18" s="1132">
        <v>0.8499350948901977</v>
      </c>
      <c r="V18" s="1132">
        <v>3.5349146578266981</v>
      </c>
      <c r="W18" s="1132">
        <v>5.0383530194286203</v>
      </c>
      <c r="X18" s="1132">
        <v>43.222941006082841</v>
      </c>
      <c r="Y18" s="1132"/>
      <c r="Z18" s="1132">
        <v>14.356652302720171</v>
      </c>
      <c r="AA18" s="1132">
        <v>0.5628871532453541</v>
      </c>
      <c r="AB18" s="1132">
        <v>1.2614462698626447</v>
      </c>
      <c r="AC18" s="1132">
        <v>4.5761513600861834</v>
      </c>
      <c r="AD18" s="1132">
        <v>79.241852949097762</v>
      </c>
      <c r="AE18" s="1132"/>
      <c r="AF18" s="1132">
        <v>91.509206492101995</v>
      </c>
      <c r="AG18" s="1132">
        <v>1.656267417820231</v>
      </c>
      <c r="AH18" s="1132">
        <v>1.5959687935911939</v>
      </c>
      <c r="AI18" s="1132">
        <v>3.4345876709959193</v>
      </c>
      <c r="AJ18" s="1132">
        <v>1.8039695460834579</v>
      </c>
      <c r="AK18" s="1132"/>
      <c r="AL18" s="1132" t="s">
        <v>134</v>
      </c>
      <c r="AM18" s="1132" t="s">
        <v>134</v>
      </c>
      <c r="AN18" s="1132" t="s">
        <v>134</v>
      </c>
      <c r="AO18" s="1132" t="s">
        <v>134</v>
      </c>
      <c r="AP18" s="1132" t="s">
        <v>134</v>
      </c>
      <c r="AQ18" s="1132"/>
    </row>
    <row r="19" spans="1:43" s="24" customFormat="1" ht="20.100000000000001" customHeight="1">
      <c r="A19" s="290" t="s">
        <v>118</v>
      </c>
      <c r="B19" s="1132">
        <v>88.1524583982427</v>
      </c>
      <c r="C19" s="1132">
        <v>10.459485259897113</v>
      </c>
      <c r="D19" s="1132">
        <v>0.80058406704934781</v>
      </c>
      <c r="E19" s="1132">
        <v>0.10088886857269966</v>
      </c>
      <c r="F19" s="1132">
        <v>0.48658336668871061</v>
      </c>
      <c r="G19" s="1132"/>
      <c r="H19" s="1132">
        <v>87.034508308538236</v>
      </c>
      <c r="I19" s="1132">
        <v>8.6268488105072674</v>
      </c>
      <c r="J19" s="1132">
        <v>2.0259500116524971</v>
      </c>
      <c r="K19" s="1132">
        <v>0.3790771914531767</v>
      </c>
      <c r="L19" s="1132">
        <v>1.9336155694070916</v>
      </c>
      <c r="M19" s="1132"/>
      <c r="N19" s="1132">
        <v>64.203799774525635</v>
      </c>
      <c r="O19" s="1132">
        <v>7.2149464014969622</v>
      </c>
      <c r="P19" s="1132" t="s">
        <v>134</v>
      </c>
      <c r="Q19" s="1132">
        <v>0.44703286752330074</v>
      </c>
      <c r="R19" s="1132">
        <v>28.134220730951327</v>
      </c>
      <c r="S19" s="1132"/>
      <c r="T19" s="1132" t="s">
        <v>134</v>
      </c>
      <c r="U19" s="1132" t="s">
        <v>134</v>
      </c>
      <c r="V19" s="1132" t="s">
        <v>134</v>
      </c>
      <c r="W19" s="1132" t="s">
        <v>134</v>
      </c>
      <c r="X19" s="1132">
        <v>100</v>
      </c>
      <c r="Y19" s="1132"/>
      <c r="Z19" s="1132">
        <v>100</v>
      </c>
      <c r="AA19" s="1132" t="s">
        <v>134</v>
      </c>
      <c r="AB19" s="1132" t="s">
        <v>134</v>
      </c>
      <c r="AC19" s="1132" t="s">
        <v>134</v>
      </c>
      <c r="AD19" s="1132" t="s">
        <v>134</v>
      </c>
      <c r="AE19" s="1132"/>
      <c r="AF19" s="1132">
        <v>82.649851135936018</v>
      </c>
      <c r="AG19" s="1132">
        <v>2.8407994093724542</v>
      </c>
      <c r="AH19" s="1132">
        <v>3.179524379270164</v>
      </c>
      <c r="AI19" s="1132">
        <v>9.0202382877900611</v>
      </c>
      <c r="AJ19" s="1132">
        <v>2.3095722651935104</v>
      </c>
      <c r="AK19" s="1132"/>
      <c r="AL19" s="1132" t="s">
        <v>134</v>
      </c>
      <c r="AM19" s="1132" t="s">
        <v>134</v>
      </c>
      <c r="AN19" s="1132" t="s">
        <v>134</v>
      </c>
      <c r="AO19" s="1132" t="s">
        <v>134</v>
      </c>
      <c r="AP19" s="1132" t="s">
        <v>134</v>
      </c>
      <c r="AQ19" s="1132"/>
    </row>
    <row r="20" spans="1:43" s="24" customFormat="1" ht="20.100000000000001" customHeight="1">
      <c r="A20" s="290" t="s">
        <v>41</v>
      </c>
      <c r="B20" s="1132" t="s">
        <v>134</v>
      </c>
      <c r="C20" s="1132" t="s">
        <v>134</v>
      </c>
      <c r="D20" s="1132" t="s">
        <v>134</v>
      </c>
      <c r="E20" s="1132" t="s">
        <v>134</v>
      </c>
      <c r="F20" s="1132" t="s">
        <v>134</v>
      </c>
      <c r="G20" s="1132"/>
      <c r="H20" s="1132" t="s">
        <v>134</v>
      </c>
      <c r="I20" s="1132" t="s">
        <v>134</v>
      </c>
      <c r="J20" s="1132" t="s">
        <v>134</v>
      </c>
      <c r="K20" s="1132" t="s">
        <v>134</v>
      </c>
      <c r="L20" s="1132" t="s">
        <v>134</v>
      </c>
      <c r="M20" s="1132"/>
      <c r="N20" s="1132" t="s">
        <v>134</v>
      </c>
      <c r="O20" s="1132" t="s">
        <v>134</v>
      </c>
      <c r="P20" s="1132" t="s">
        <v>134</v>
      </c>
      <c r="Q20" s="1132" t="s">
        <v>134</v>
      </c>
      <c r="R20" s="1132" t="s">
        <v>134</v>
      </c>
      <c r="S20" s="1132"/>
      <c r="T20" s="1132" t="s">
        <v>134</v>
      </c>
      <c r="U20" s="1132" t="s">
        <v>134</v>
      </c>
      <c r="V20" s="1132" t="s">
        <v>134</v>
      </c>
      <c r="W20" s="1132" t="s">
        <v>134</v>
      </c>
      <c r="X20" s="1132" t="s">
        <v>134</v>
      </c>
      <c r="Y20" s="1132"/>
      <c r="Z20" s="1132" t="s">
        <v>134</v>
      </c>
      <c r="AA20" s="1132" t="s">
        <v>134</v>
      </c>
      <c r="AB20" s="1132" t="s">
        <v>134</v>
      </c>
      <c r="AC20" s="1132" t="s">
        <v>134</v>
      </c>
      <c r="AD20" s="1132" t="s">
        <v>134</v>
      </c>
      <c r="AE20" s="1132"/>
      <c r="AF20" s="1132">
        <v>89.573513404662748</v>
      </c>
      <c r="AG20" s="1132">
        <v>2.8789387101564956</v>
      </c>
      <c r="AH20" s="1132">
        <v>2.1019314293723292</v>
      </c>
      <c r="AI20" s="1132">
        <v>3.4347740898084798</v>
      </c>
      <c r="AJ20" s="1132">
        <v>2.0108420303958159</v>
      </c>
      <c r="AK20" s="1132"/>
      <c r="AL20" s="1132" t="s">
        <v>134</v>
      </c>
      <c r="AM20" s="1132" t="s">
        <v>134</v>
      </c>
      <c r="AN20" s="1132" t="s">
        <v>134</v>
      </c>
      <c r="AO20" s="1132" t="s">
        <v>134</v>
      </c>
      <c r="AP20" s="1132" t="s">
        <v>134</v>
      </c>
      <c r="AQ20" s="1132"/>
    </row>
    <row r="21" spans="1:43" s="24" customFormat="1" ht="20.100000000000001" customHeight="1">
      <c r="A21" s="27" t="s">
        <v>42</v>
      </c>
      <c r="B21" s="1132">
        <v>90.221435213690938</v>
      </c>
      <c r="C21" s="1132">
        <v>9.778564786309051</v>
      </c>
      <c r="D21" s="1132" t="s">
        <v>134</v>
      </c>
      <c r="E21" s="1132" t="s">
        <v>134</v>
      </c>
      <c r="F21" s="1132" t="s">
        <v>134</v>
      </c>
      <c r="G21" s="1132"/>
      <c r="H21" s="1132">
        <v>92.874027264096171</v>
      </c>
      <c r="I21" s="1132">
        <v>5.8742851025585514</v>
      </c>
      <c r="J21" s="1132">
        <v>1.2516854279012444</v>
      </c>
      <c r="K21" s="1132" t="s">
        <v>134</v>
      </c>
      <c r="L21" s="1132" t="s">
        <v>134</v>
      </c>
      <c r="M21" s="1132"/>
      <c r="N21" s="1132">
        <v>86.435239248961309</v>
      </c>
      <c r="O21" s="1132">
        <v>8.2261215566923784</v>
      </c>
      <c r="P21" s="1132" t="s">
        <v>134</v>
      </c>
      <c r="Q21" s="1132">
        <v>4.0997392874525724</v>
      </c>
      <c r="R21" s="1132">
        <v>1.2388973993189929</v>
      </c>
      <c r="S21" s="1132"/>
      <c r="T21" s="1132">
        <v>97.011028015008421</v>
      </c>
      <c r="U21" s="1132">
        <v>0.50138215326398539</v>
      </c>
      <c r="V21" s="1132">
        <v>0.29903675302896171</v>
      </c>
      <c r="W21" s="1132">
        <v>1.4497982050166991</v>
      </c>
      <c r="X21" s="1132">
        <v>0.73873753771547834</v>
      </c>
      <c r="Y21" s="1132"/>
      <c r="Z21" s="1132">
        <v>99.37517750639023</v>
      </c>
      <c r="AA21" s="1132" t="s">
        <v>134</v>
      </c>
      <c r="AB21" s="1132" t="s">
        <v>134</v>
      </c>
      <c r="AC21" s="1132" t="s">
        <v>134</v>
      </c>
      <c r="AD21" s="1132">
        <v>0.620765204690226</v>
      </c>
      <c r="AE21" s="1132"/>
      <c r="AF21" s="1132">
        <v>89.894971182377844</v>
      </c>
      <c r="AG21" s="1132">
        <v>2.3973414847566303</v>
      </c>
      <c r="AH21" s="1132">
        <v>2.0180582802045937</v>
      </c>
      <c r="AI21" s="1132">
        <v>3.7709689735832241</v>
      </c>
      <c r="AJ21" s="1132">
        <v>1.9186598191974953</v>
      </c>
      <c r="AK21" s="1132"/>
      <c r="AL21" s="1132" t="s">
        <v>134</v>
      </c>
      <c r="AM21" s="1132" t="s">
        <v>134</v>
      </c>
      <c r="AN21" s="1132" t="s">
        <v>134</v>
      </c>
      <c r="AO21" s="1132" t="s">
        <v>134</v>
      </c>
      <c r="AP21" s="1132" t="s">
        <v>134</v>
      </c>
      <c r="AQ21" s="1132"/>
    </row>
    <row r="22" spans="1:43" s="24" customFormat="1" ht="20.100000000000001" customHeight="1">
      <c r="A22" s="290" t="s">
        <v>43</v>
      </c>
      <c r="B22" s="1132">
        <v>98.210079814435574</v>
      </c>
      <c r="C22" s="1132">
        <v>1.1778391616496808</v>
      </c>
      <c r="D22" s="1132" t="s">
        <v>134</v>
      </c>
      <c r="E22" s="1132" t="s">
        <v>134</v>
      </c>
      <c r="F22" s="1132">
        <v>0.61208096590309613</v>
      </c>
      <c r="G22" s="1132"/>
      <c r="H22" s="1132">
        <v>99.249856889016996</v>
      </c>
      <c r="I22" s="1132" t="s">
        <v>134</v>
      </c>
      <c r="J22" s="1132" t="s">
        <v>134</v>
      </c>
      <c r="K22" s="1132" t="s">
        <v>134</v>
      </c>
      <c r="L22" s="1132">
        <v>0.75014311098301845</v>
      </c>
      <c r="M22" s="1132"/>
      <c r="N22" s="1132">
        <v>100</v>
      </c>
      <c r="O22" s="1132" t="s">
        <v>134</v>
      </c>
      <c r="P22" s="1132" t="s">
        <v>134</v>
      </c>
      <c r="Q22" s="1132" t="s">
        <v>134</v>
      </c>
      <c r="R22" s="1132" t="s">
        <v>134</v>
      </c>
      <c r="S22" s="1132"/>
      <c r="T22" s="1132">
        <v>100</v>
      </c>
      <c r="U22" s="1132" t="s">
        <v>134</v>
      </c>
      <c r="V22" s="1132" t="s">
        <v>134</v>
      </c>
      <c r="W22" s="1132" t="s">
        <v>134</v>
      </c>
      <c r="X22" s="1132" t="s">
        <v>134</v>
      </c>
      <c r="Y22" s="1132"/>
      <c r="Z22" s="1132" t="s">
        <v>134</v>
      </c>
      <c r="AA22" s="1132" t="s">
        <v>134</v>
      </c>
      <c r="AB22" s="1132" t="s">
        <v>134</v>
      </c>
      <c r="AC22" s="1132" t="s">
        <v>134</v>
      </c>
      <c r="AD22" s="1132" t="s">
        <v>134</v>
      </c>
      <c r="AE22" s="1132"/>
      <c r="AF22" s="1132" t="s">
        <v>134</v>
      </c>
      <c r="AG22" s="1132" t="s">
        <v>134</v>
      </c>
      <c r="AH22" s="1132" t="s">
        <v>134</v>
      </c>
      <c r="AI22" s="1132" t="s">
        <v>134</v>
      </c>
      <c r="AJ22" s="1132" t="s">
        <v>134</v>
      </c>
      <c r="AK22" s="1132"/>
      <c r="AL22" s="1132" t="s">
        <v>134</v>
      </c>
      <c r="AM22" s="1132" t="s">
        <v>134</v>
      </c>
      <c r="AN22" s="1132" t="s">
        <v>134</v>
      </c>
      <c r="AO22" s="1132" t="s">
        <v>134</v>
      </c>
      <c r="AP22" s="1132" t="s">
        <v>134</v>
      </c>
      <c r="AQ22" s="1132"/>
    </row>
    <row r="23" spans="1:43" s="24" customFormat="1" ht="20.100000000000001" customHeight="1">
      <c r="A23" s="290" t="s">
        <v>44</v>
      </c>
      <c r="B23" s="1132">
        <v>100</v>
      </c>
      <c r="C23" s="1132" t="s">
        <v>134</v>
      </c>
      <c r="D23" s="1132" t="s">
        <v>134</v>
      </c>
      <c r="E23" s="1132" t="s">
        <v>134</v>
      </c>
      <c r="F23" s="1132" t="s">
        <v>134</v>
      </c>
      <c r="G23" s="1132"/>
      <c r="H23" s="1132" t="s">
        <v>134</v>
      </c>
      <c r="I23" s="1132" t="s">
        <v>134</v>
      </c>
      <c r="J23" s="1132" t="s">
        <v>134</v>
      </c>
      <c r="K23" s="1132" t="s">
        <v>134</v>
      </c>
      <c r="L23" s="1132">
        <v>100</v>
      </c>
      <c r="M23" s="1132"/>
      <c r="N23" s="1132">
        <v>100</v>
      </c>
      <c r="O23" s="1132" t="s">
        <v>134</v>
      </c>
      <c r="P23" s="1132" t="s">
        <v>134</v>
      </c>
      <c r="Q23" s="1132" t="s">
        <v>134</v>
      </c>
      <c r="R23" s="1132" t="s">
        <v>134</v>
      </c>
      <c r="S23" s="1132"/>
      <c r="T23" s="1132" t="s">
        <v>134</v>
      </c>
      <c r="U23" s="1132" t="s">
        <v>134</v>
      </c>
      <c r="V23" s="1132" t="s">
        <v>134</v>
      </c>
      <c r="W23" s="1132" t="s">
        <v>134</v>
      </c>
      <c r="X23" s="1132" t="s">
        <v>134</v>
      </c>
      <c r="Y23" s="1132"/>
      <c r="Z23" s="1132" t="s">
        <v>134</v>
      </c>
      <c r="AA23" s="1132" t="s">
        <v>134</v>
      </c>
      <c r="AB23" s="1132" t="s">
        <v>134</v>
      </c>
      <c r="AC23" s="1132" t="s">
        <v>134</v>
      </c>
      <c r="AD23" s="1132" t="s">
        <v>134</v>
      </c>
      <c r="AE23" s="1132"/>
      <c r="AF23" s="1132" t="s">
        <v>134</v>
      </c>
      <c r="AG23" s="1132" t="s">
        <v>134</v>
      </c>
      <c r="AH23" s="1132" t="s">
        <v>134</v>
      </c>
      <c r="AI23" s="1132" t="s">
        <v>134</v>
      </c>
      <c r="AJ23" s="1132" t="s">
        <v>134</v>
      </c>
      <c r="AK23" s="1132"/>
      <c r="AL23" s="1132" t="s">
        <v>134</v>
      </c>
      <c r="AM23" s="1132" t="s">
        <v>134</v>
      </c>
      <c r="AN23" s="1132" t="s">
        <v>134</v>
      </c>
      <c r="AO23" s="1132" t="s">
        <v>134</v>
      </c>
      <c r="AP23" s="1132" t="s">
        <v>134</v>
      </c>
      <c r="AQ23" s="1132"/>
    </row>
    <row r="24" spans="1:43" s="24" customFormat="1" ht="20.100000000000001" customHeight="1">
      <c r="A24" s="290" t="s">
        <v>45</v>
      </c>
      <c r="B24" s="1132">
        <v>98.060005593839193</v>
      </c>
      <c r="C24" s="1132">
        <v>1.3384670473907554</v>
      </c>
      <c r="D24" s="1132" t="s">
        <v>134</v>
      </c>
      <c r="E24" s="1132" t="s">
        <v>134</v>
      </c>
      <c r="F24" s="1132">
        <v>0.6015273587700608</v>
      </c>
      <c r="G24" s="1132"/>
      <c r="H24" s="1132">
        <v>97.724429171514828</v>
      </c>
      <c r="I24" s="1132">
        <v>2.2755708284851588</v>
      </c>
      <c r="J24" s="1132" t="s">
        <v>134</v>
      </c>
      <c r="K24" s="1132" t="s">
        <v>134</v>
      </c>
      <c r="L24" s="1132" t="s">
        <v>134</v>
      </c>
      <c r="M24" s="1132"/>
      <c r="N24" s="1132" t="s">
        <v>134</v>
      </c>
      <c r="O24" s="1132" t="s">
        <v>134</v>
      </c>
      <c r="P24" s="1132" t="s">
        <v>134</v>
      </c>
      <c r="Q24" s="1132" t="s">
        <v>134</v>
      </c>
      <c r="R24" s="1132" t="s">
        <v>134</v>
      </c>
      <c r="S24" s="1132"/>
      <c r="T24" s="1132" t="s">
        <v>134</v>
      </c>
      <c r="U24" s="1132" t="s">
        <v>134</v>
      </c>
      <c r="V24" s="1132" t="s">
        <v>134</v>
      </c>
      <c r="W24" s="1132" t="s">
        <v>134</v>
      </c>
      <c r="X24" s="1132" t="s">
        <v>134</v>
      </c>
      <c r="Y24" s="1132"/>
      <c r="Z24" s="1132" t="s">
        <v>134</v>
      </c>
      <c r="AA24" s="1132" t="s">
        <v>134</v>
      </c>
      <c r="AB24" s="1132" t="s">
        <v>134</v>
      </c>
      <c r="AC24" s="1132" t="s">
        <v>134</v>
      </c>
      <c r="AD24" s="1132" t="s">
        <v>134</v>
      </c>
      <c r="AE24" s="1132"/>
      <c r="AF24" s="1132" t="s">
        <v>134</v>
      </c>
      <c r="AG24" s="1132" t="s">
        <v>134</v>
      </c>
      <c r="AH24" s="1132" t="s">
        <v>134</v>
      </c>
      <c r="AI24" s="1132" t="s">
        <v>134</v>
      </c>
      <c r="AJ24" s="1132" t="s">
        <v>134</v>
      </c>
      <c r="AK24" s="1132"/>
      <c r="AL24" s="1132" t="s">
        <v>134</v>
      </c>
      <c r="AM24" s="1132" t="s">
        <v>134</v>
      </c>
      <c r="AN24" s="1132" t="s">
        <v>134</v>
      </c>
      <c r="AO24" s="1132" t="s">
        <v>134</v>
      </c>
      <c r="AP24" s="1132" t="s">
        <v>134</v>
      </c>
      <c r="AQ24" s="1132"/>
    </row>
    <row r="25" spans="1:43" s="24" customFormat="1" ht="20.100000000000001" customHeight="1">
      <c r="A25" s="290" t="s">
        <v>46</v>
      </c>
      <c r="B25" s="1132" t="s">
        <v>134</v>
      </c>
      <c r="C25" s="1132" t="s">
        <v>134</v>
      </c>
      <c r="D25" s="1132" t="s">
        <v>134</v>
      </c>
      <c r="E25" s="1132" t="s">
        <v>134</v>
      </c>
      <c r="F25" s="1132" t="s">
        <v>134</v>
      </c>
      <c r="G25" s="1132"/>
      <c r="H25" s="1132" t="s">
        <v>134</v>
      </c>
      <c r="I25" s="1132" t="s">
        <v>134</v>
      </c>
      <c r="J25" s="1132" t="s">
        <v>134</v>
      </c>
      <c r="K25" s="1132" t="s">
        <v>134</v>
      </c>
      <c r="L25" s="1132" t="s">
        <v>134</v>
      </c>
      <c r="M25" s="1132"/>
      <c r="N25" s="1132" t="s">
        <v>134</v>
      </c>
      <c r="O25" s="1132" t="s">
        <v>134</v>
      </c>
      <c r="P25" s="1132" t="s">
        <v>134</v>
      </c>
      <c r="Q25" s="1132" t="s">
        <v>134</v>
      </c>
      <c r="R25" s="1132" t="s">
        <v>134</v>
      </c>
      <c r="S25" s="1132"/>
      <c r="T25" s="1132">
        <v>92.24785801361314</v>
      </c>
      <c r="U25" s="1132">
        <v>1.781860691356393</v>
      </c>
      <c r="V25" s="1132">
        <v>1.0096376066857615</v>
      </c>
      <c r="W25" s="1132">
        <v>1.5452395514615007</v>
      </c>
      <c r="X25" s="1132">
        <v>3.4154040370804313</v>
      </c>
      <c r="Y25" s="1132"/>
      <c r="Z25" s="1132">
        <v>92.327379869358012</v>
      </c>
      <c r="AA25" s="1132">
        <v>2.6975621930422591</v>
      </c>
      <c r="AB25" s="1132">
        <v>1.3442057250187875</v>
      </c>
      <c r="AC25" s="1132">
        <v>2.1149202943446554</v>
      </c>
      <c r="AD25" s="1132">
        <v>1.5159317658068936</v>
      </c>
      <c r="AE25" s="1132"/>
      <c r="AF25" s="1132">
        <v>93.18180269110627</v>
      </c>
      <c r="AG25" s="1132">
        <v>2.0494617504543884</v>
      </c>
      <c r="AH25" s="1132">
        <v>1.0875774763572319</v>
      </c>
      <c r="AI25" s="1132">
        <v>1.7850628765240912</v>
      </c>
      <c r="AJ25" s="1132">
        <v>1.8960946314413412</v>
      </c>
      <c r="AK25" s="1132"/>
      <c r="AL25" s="1132" t="s">
        <v>134</v>
      </c>
      <c r="AM25" s="1132" t="s">
        <v>134</v>
      </c>
      <c r="AN25" s="1132" t="s">
        <v>134</v>
      </c>
      <c r="AO25" s="1132" t="s">
        <v>134</v>
      </c>
      <c r="AP25" s="1132" t="s">
        <v>134</v>
      </c>
      <c r="AQ25" s="1132"/>
    </row>
    <row r="26" spans="1:43" s="24" customFormat="1" ht="20.100000000000001" customHeight="1">
      <c r="A26" s="290" t="s">
        <v>47</v>
      </c>
      <c r="B26" s="1132" t="s">
        <v>134</v>
      </c>
      <c r="C26" s="1132" t="s">
        <v>134</v>
      </c>
      <c r="D26" s="1132" t="s">
        <v>134</v>
      </c>
      <c r="E26" s="1132" t="s">
        <v>134</v>
      </c>
      <c r="F26" s="1132" t="s">
        <v>134</v>
      </c>
      <c r="G26" s="1132"/>
      <c r="H26" s="1132" t="s">
        <v>134</v>
      </c>
      <c r="I26" s="1132" t="s">
        <v>134</v>
      </c>
      <c r="J26" s="1132" t="s">
        <v>134</v>
      </c>
      <c r="K26" s="1132" t="s">
        <v>134</v>
      </c>
      <c r="L26" s="1132" t="s">
        <v>134</v>
      </c>
      <c r="M26" s="1132"/>
      <c r="N26" s="1132" t="s">
        <v>134</v>
      </c>
      <c r="O26" s="1132" t="s">
        <v>134</v>
      </c>
      <c r="P26" s="1132" t="s">
        <v>134</v>
      </c>
      <c r="Q26" s="1132" t="s">
        <v>134</v>
      </c>
      <c r="R26" s="1132" t="s">
        <v>134</v>
      </c>
      <c r="S26" s="1132"/>
      <c r="T26" s="1132">
        <v>47.709815893920521</v>
      </c>
      <c r="U26" s="1132">
        <v>1.4915611998106968</v>
      </c>
      <c r="V26" s="1132">
        <v>7.9578843914860018</v>
      </c>
      <c r="W26" s="1132">
        <v>11.362620165437066</v>
      </c>
      <c r="X26" s="1132">
        <v>31.478082056552882</v>
      </c>
      <c r="Y26" s="1132"/>
      <c r="Z26" s="1132">
        <v>21.891613694274739</v>
      </c>
      <c r="AA26" s="1132">
        <v>4.7991194719172565</v>
      </c>
      <c r="AB26" s="1132">
        <v>3.7149198884781485</v>
      </c>
      <c r="AC26" s="1132">
        <v>8.9871147049506668</v>
      </c>
      <c r="AD26" s="1132">
        <v>60.60715908251256</v>
      </c>
      <c r="AE26" s="1132"/>
      <c r="AF26" s="1132">
        <v>86.516364527082729</v>
      </c>
      <c r="AG26" s="1132">
        <v>3.2281630613462626</v>
      </c>
      <c r="AH26" s="1132">
        <v>2.8326646100727553</v>
      </c>
      <c r="AI26" s="1132">
        <v>4.3089072291727248</v>
      </c>
      <c r="AJ26" s="1132">
        <v>3.1139003665645473</v>
      </c>
      <c r="AK26" s="1132"/>
      <c r="AL26" s="1132">
        <v>95.60270433403231</v>
      </c>
      <c r="AM26" s="1132">
        <v>1.7790306900584203</v>
      </c>
      <c r="AN26" s="1132">
        <v>1.4908878674868171</v>
      </c>
      <c r="AO26" s="1132">
        <v>0.98373877521074093</v>
      </c>
      <c r="AP26" s="1132">
        <v>0.14363524531101507</v>
      </c>
      <c r="AQ26" s="1132"/>
    </row>
    <row r="27" spans="1:43" s="72" customFormat="1" ht="20.25" customHeight="1">
      <c r="A27" s="657" t="s">
        <v>48</v>
      </c>
      <c r="B27" s="1133">
        <v>96.841766365786825</v>
      </c>
      <c r="C27" s="1133">
        <v>2.0750240215474367</v>
      </c>
      <c r="D27" s="1133">
        <v>0.80069054846617294</v>
      </c>
      <c r="E27" s="1133">
        <v>0.14888120029781382</v>
      </c>
      <c r="F27" s="1133">
        <v>0.13363785528488298</v>
      </c>
      <c r="G27" s="1133"/>
      <c r="H27" s="1133">
        <v>91.307625481603253</v>
      </c>
      <c r="I27" s="1133">
        <v>4.9213008870671517</v>
      </c>
      <c r="J27" s="1133">
        <v>1.1935153512983188</v>
      </c>
      <c r="K27" s="1133">
        <v>0.77551492680828638</v>
      </c>
      <c r="L27" s="1133">
        <v>1.8020433173152242</v>
      </c>
      <c r="M27" s="1133"/>
      <c r="N27" s="1133">
        <v>82.909878834464067</v>
      </c>
      <c r="O27" s="1133">
        <v>5.1207139478039849</v>
      </c>
      <c r="P27" s="1133">
        <v>1.5570687832892531</v>
      </c>
      <c r="Q27" s="1133">
        <v>1.8682423792911618</v>
      </c>
      <c r="R27" s="1133">
        <v>8.5440959671194907</v>
      </c>
      <c r="S27" s="1133"/>
      <c r="T27" s="1133">
        <v>86.530695898329668</v>
      </c>
      <c r="U27" s="1133">
        <v>2.1428694784490885</v>
      </c>
      <c r="V27" s="1133">
        <v>1.6011765733462766</v>
      </c>
      <c r="W27" s="1133">
        <v>2.229075764449016</v>
      </c>
      <c r="X27" s="1133">
        <v>7.4961822420912494</v>
      </c>
      <c r="Y27" s="1133"/>
      <c r="Z27" s="1133">
        <v>92.717200875363943</v>
      </c>
      <c r="AA27" s="1133">
        <v>2.091076831046375</v>
      </c>
      <c r="AB27" s="1133">
        <v>1.3184120916360862</v>
      </c>
      <c r="AC27" s="1133">
        <v>2.1419984569939534</v>
      </c>
      <c r="AD27" s="1133">
        <v>1.7313111351861186</v>
      </c>
      <c r="AE27" s="1133"/>
      <c r="AF27" s="1133">
        <v>91.827119134516394</v>
      </c>
      <c r="AG27" s="1133">
        <v>1.9211922868296845</v>
      </c>
      <c r="AH27" s="1133">
        <v>1.4248383014722465</v>
      </c>
      <c r="AI27" s="1133">
        <v>2.7630624616114199</v>
      </c>
      <c r="AJ27" s="1133">
        <v>2.0637877404587894</v>
      </c>
      <c r="AK27" s="1133"/>
      <c r="AL27" s="1133">
        <v>93.241207072688553</v>
      </c>
      <c r="AM27" s="1133">
        <v>1.357224085228198</v>
      </c>
      <c r="AN27" s="1133">
        <v>1.0309762789995347</v>
      </c>
      <c r="AO27" s="1133">
        <v>1.5416091958260618</v>
      </c>
      <c r="AP27" s="1133">
        <v>2.8289833439786669</v>
      </c>
      <c r="AQ27" s="1133"/>
    </row>
    <row r="28" spans="1:43" s="35" customFormat="1" ht="2.4" customHeight="1" thickBot="1">
      <c r="A28" s="1134"/>
      <c r="B28" s="1134"/>
      <c r="C28" s="1134"/>
      <c r="D28" s="1134"/>
      <c r="E28" s="1134"/>
      <c r="F28" s="1134"/>
      <c r="G28" s="1134"/>
      <c r="H28" s="1134"/>
      <c r="I28" s="1134"/>
      <c r="J28" s="1134"/>
      <c r="K28" s="1134"/>
      <c r="L28" s="1134"/>
      <c r="M28" s="1134"/>
      <c r="N28" s="1134"/>
      <c r="O28" s="1134"/>
      <c r="P28" s="1134"/>
      <c r="Q28" s="1134"/>
      <c r="R28" s="1134"/>
      <c r="S28" s="1134"/>
      <c r="T28" s="1134"/>
      <c r="U28" s="1134"/>
      <c r="V28" s="1134"/>
      <c r="W28" s="1134"/>
      <c r="X28" s="1134"/>
      <c r="Y28" s="1134"/>
      <c r="Z28" s="1134"/>
      <c r="AA28" s="1134"/>
      <c r="AB28" s="1134"/>
      <c r="AC28" s="1134"/>
      <c r="AD28" s="1134"/>
      <c r="AE28" s="1134"/>
      <c r="AF28" s="1134"/>
      <c r="AG28" s="1134"/>
      <c r="AH28" s="1134"/>
      <c r="AI28" s="1134"/>
      <c r="AJ28" s="1134"/>
      <c r="AK28" s="1134"/>
      <c r="AL28" s="1134"/>
      <c r="AM28" s="1134"/>
      <c r="AN28" s="1134"/>
      <c r="AO28" s="1134"/>
      <c r="AP28" s="1134"/>
      <c r="AQ28" s="1134"/>
    </row>
    <row r="29" spans="1:43" s="75" customFormat="1" ht="15.75" customHeight="1">
      <c r="A29" s="30" t="s">
        <v>1027</v>
      </c>
      <c r="B29" s="18"/>
      <c r="C29" s="18"/>
      <c r="D29" s="18"/>
      <c r="E29" s="18"/>
      <c r="F29" s="18"/>
      <c r="G29" s="18"/>
      <c r="H29" s="18"/>
    </row>
    <row r="30" spans="1:43" s="75" customFormat="1" ht="12.75" customHeight="1">
      <c r="A30" s="18" t="s">
        <v>1028</v>
      </c>
      <c r="B30" s="18"/>
      <c r="C30" s="18"/>
      <c r="D30" s="18"/>
      <c r="E30" s="18"/>
      <c r="F30" s="18"/>
      <c r="G30" s="18"/>
      <c r="H30" s="18"/>
    </row>
    <row r="31" spans="1:43">
      <c r="A31" s="18" t="s">
        <v>1029</v>
      </c>
      <c r="B31" s="663"/>
      <c r="C31" s="663"/>
      <c r="D31" s="663"/>
      <c r="E31" s="663"/>
      <c r="F31" s="663"/>
      <c r="G31" s="18"/>
      <c r="H31" s="18"/>
    </row>
    <row r="32" spans="1:43">
      <c r="A32" s="1135"/>
      <c r="B32" s="18"/>
      <c r="C32" s="18"/>
      <c r="D32" s="18"/>
      <c r="E32" s="18"/>
      <c r="F32" s="18"/>
      <c r="G32" s="18"/>
      <c r="H32" s="18"/>
      <c r="I32" s="18"/>
    </row>
    <row r="33" spans="1:42">
      <c r="A33" s="1135"/>
      <c r="B33" s="887"/>
      <c r="C33" s="887"/>
      <c r="D33" s="875"/>
      <c r="E33" s="887"/>
      <c r="F33" s="887"/>
      <c r="G33" s="887"/>
      <c r="H33" s="875"/>
      <c r="I33" s="887"/>
    </row>
    <row r="34" spans="1:42" ht="12.75" customHeight="1">
      <c r="A34" s="24"/>
      <c r="B34" s="314"/>
      <c r="C34" s="314"/>
      <c r="D34" s="314"/>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c r="AH34" s="314"/>
      <c r="AI34" s="314"/>
      <c r="AJ34" s="314"/>
      <c r="AK34" s="314"/>
      <c r="AL34" s="314"/>
      <c r="AM34" s="314"/>
      <c r="AN34" s="314"/>
      <c r="AO34" s="314"/>
      <c r="AP34" s="314"/>
    </row>
    <row r="35" spans="1:42">
      <c r="A35" s="314"/>
      <c r="B35" s="314"/>
      <c r="C35" s="314"/>
      <c r="D35" s="314"/>
      <c r="E35" s="314"/>
      <c r="F35" s="314"/>
      <c r="G35" s="314"/>
      <c r="H35" s="314"/>
      <c r="I35" s="314"/>
      <c r="J35" s="314"/>
      <c r="K35" s="314"/>
      <c r="L35" s="314"/>
      <c r="M35" s="314"/>
      <c r="N35" s="314"/>
      <c r="O35" s="314"/>
      <c r="P35" s="314"/>
      <c r="Q35" s="314"/>
      <c r="R35" s="314"/>
      <c r="S35" s="314"/>
      <c r="T35" s="314"/>
      <c r="U35" s="314"/>
      <c r="V35" s="314"/>
      <c r="W35" s="314"/>
      <c r="X35" s="314"/>
      <c r="Y35" s="314"/>
      <c r="Z35" s="314"/>
      <c r="AA35" s="314"/>
      <c r="AB35" s="314"/>
      <c r="AC35" s="314"/>
      <c r="AD35" s="314"/>
      <c r="AE35" s="314"/>
      <c r="AF35" s="314"/>
      <c r="AG35" s="314"/>
      <c r="AH35" s="314"/>
      <c r="AI35" s="314"/>
      <c r="AJ35" s="314"/>
      <c r="AK35" s="314"/>
      <c r="AL35" s="314"/>
      <c r="AM35" s="314"/>
      <c r="AN35" s="314"/>
      <c r="AO35" s="314"/>
      <c r="AP35" s="314"/>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5BB9655C-759D-47D8-BC4A-7CD41F5F5A57}"/>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8F66A-29C6-4596-9AAF-AD6A82D62A8C}">
  <dimension ref="A1:BK71"/>
  <sheetViews>
    <sheetView showGridLines="0" zoomScale="115" zoomScaleNormal="115" workbookViewId="0">
      <pane xSplit="1" ySplit="6" topLeftCell="C7"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cols>
    <col min="1" max="1" width="34.109375" style="1201" customWidth="1"/>
    <col min="2" max="61" width="10.44140625" style="1201" customWidth="1"/>
    <col min="62" max="256" width="11.44140625" style="1202"/>
    <col min="257" max="257" width="34.109375" style="1202" customWidth="1"/>
    <col min="258" max="317" width="10.44140625" style="1202" customWidth="1"/>
    <col min="318" max="512" width="11.44140625" style="1202"/>
    <col min="513" max="513" width="34.109375" style="1202" customWidth="1"/>
    <col min="514" max="573" width="10.44140625" style="1202" customWidth="1"/>
    <col min="574" max="768" width="11.44140625" style="1202"/>
    <col min="769" max="769" width="34.109375" style="1202" customWidth="1"/>
    <col min="770" max="829" width="10.44140625" style="1202" customWidth="1"/>
    <col min="830" max="1024" width="11.44140625" style="1202"/>
    <col min="1025" max="1025" width="34.109375" style="1202" customWidth="1"/>
    <col min="1026" max="1085" width="10.44140625" style="1202" customWidth="1"/>
    <col min="1086" max="1280" width="11.44140625" style="1202"/>
    <col min="1281" max="1281" width="34.109375" style="1202" customWidth="1"/>
    <col min="1282" max="1341" width="10.44140625" style="1202" customWidth="1"/>
    <col min="1342" max="1536" width="11.44140625" style="1202"/>
    <col min="1537" max="1537" width="34.109375" style="1202" customWidth="1"/>
    <col min="1538" max="1597" width="10.44140625" style="1202" customWidth="1"/>
    <col min="1598" max="1792" width="11.44140625" style="1202"/>
    <col min="1793" max="1793" width="34.109375" style="1202" customWidth="1"/>
    <col min="1794" max="1853" width="10.44140625" style="1202" customWidth="1"/>
    <col min="1854" max="2048" width="11.44140625" style="1202"/>
    <col min="2049" max="2049" width="34.109375" style="1202" customWidth="1"/>
    <col min="2050" max="2109" width="10.44140625" style="1202" customWidth="1"/>
    <col min="2110" max="2304" width="11.44140625" style="1202"/>
    <col min="2305" max="2305" width="34.109375" style="1202" customWidth="1"/>
    <col min="2306" max="2365" width="10.44140625" style="1202" customWidth="1"/>
    <col min="2366" max="2560" width="11.44140625" style="1202"/>
    <col min="2561" max="2561" width="34.109375" style="1202" customWidth="1"/>
    <col min="2562" max="2621" width="10.44140625" style="1202" customWidth="1"/>
    <col min="2622" max="2816" width="11.44140625" style="1202"/>
    <col min="2817" max="2817" width="34.109375" style="1202" customWidth="1"/>
    <col min="2818" max="2877" width="10.44140625" style="1202" customWidth="1"/>
    <col min="2878" max="3072" width="11.44140625" style="1202"/>
    <col min="3073" max="3073" width="34.109375" style="1202" customWidth="1"/>
    <col min="3074" max="3133" width="10.44140625" style="1202" customWidth="1"/>
    <col min="3134" max="3328" width="11.44140625" style="1202"/>
    <col min="3329" max="3329" width="34.109375" style="1202" customWidth="1"/>
    <col min="3330" max="3389" width="10.44140625" style="1202" customWidth="1"/>
    <col min="3390" max="3584" width="11.44140625" style="1202"/>
    <col min="3585" max="3585" width="34.109375" style="1202" customWidth="1"/>
    <col min="3586" max="3645" width="10.44140625" style="1202" customWidth="1"/>
    <col min="3646" max="3840" width="11.44140625" style="1202"/>
    <col min="3841" max="3841" width="34.109375" style="1202" customWidth="1"/>
    <col min="3842" max="3901" width="10.44140625" style="1202" customWidth="1"/>
    <col min="3902" max="4096" width="11.44140625" style="1202"/>
    <col min="4097" max="4097" width="34.109375" style="1202" customWidth="1"/>
    <col min="4098" max="4157" width="10.44140625" style="1202" customWidth="1"/>
    <col min="4158" max="4352" width="11.44140625" style="1202"/>
    <col min="4353" max="4353" width="34.109375" style="1202" customWidth="1"/>
    <col min="4354" max="4413" width="10.44140625" style="1202" customWidth="1"/>
    <col min="4414" max="4608" width="11.44140625" style="1202"/>
    <col min="4609" max="4609" width="34.109375" style="1202" customWidth="1"/>
    <col min="4610" max="4669" width="10.44140625" style="1202" customWidth="1"/>
    <col min="4670" max="4864" width="11.44140625" style="1202"/>
    <col min="4865" max="4865" width="34.109375" style="1202" customWidth="1"/>
    <col min="4866" max="4925" width="10.44140625" style="1202" customWidth="1"/>
    <col min="4926" max="5120" width="11.44140625" style="1202"/>
    <col min="5121" max="5121" width="34.109375" style="1202" customWidth="1"/>
    <col min="5122" max="5181" width="10.44140625" style="1202" customWidth="1"/>
    <col min="5182" max="5376" width="11.44140625" style="1202"/>
    <col min="5377" max="5377" width="34.109375" style="1202" customWidth="1"/>
    <col min="5378" max="5437" width="10.44140625" style="1202" customWidth="1"/>
    <col min="5438" max="5632" width="11.44140625" style="1202"/>
    <col min="5633" max="5633" width="34.109375" style="1202" customWidth="1"/>
    <col min="5634" max="5693" width="10.44140625" style="1202" customWidth="1"/>
    <col min="5694" max="5888" width="11.44140625" style="1202"/>
    <col min="5889" max="5889" width="34.109375" style="1202" customWidth="1"/>
    <col min="5890" max="5949" width="10.44140625" style="1202" customWidth="1"/>
    <col min="5950" max="6144" width="11.44140625" style="1202"/>
    <col min="6145" max="6145" width="34.109375" style="1202" customWidth="1"/>
    <col min="6146" max="6205" width="10.44140625" style="1202" customWidth="1"/>
    <col min="6206" max="6400" width="11.44140625" style="1202"/>
    <col min="6401" max="6401" width="34.109375" style="1202" customWidth="1"/>
    <col min="6402" max="6461" width="10.44140625" style="1202" customWidth="1"/>
    <col min="6462" max="6656" width="11.44140625" style="1202"/>
    <col min="6657" max="6657" width="34.109375" style="1202" customWidth="1"/>
    <col min="6658" max="6717" width="10.44140625" style="1202" customWidth="1"/>
    <col min="6718" max="6912" width="11.44140625" style="1202"/>
    <col min="6913" max="6913" width="34.109375" style="1202" customWidth="1"/>
    <col min="6914" max="6973" width="10.44140625" style="1202" customWidth="1"/>
    <col min="6974" max="7168" width="11.44140625" style="1202"/>
    <col min="7169" max="7169" width="34.109375" style="1202" customWidth="1"/>
    <col min="7170" max="7229" width="10.44140625" style="1202" customWidth="1"/>
    <col min="7230" max="7424" width="11.44140625" style="1202"/>
    <col min="7425" max="7425" width="34.109375" style="1202" customWidth="1"/>
    <col min="7426" max="7485" width="10.44140625" style="1202" customWidth="1"/>
    <col min="7486" max="7680" width="11.44140625" style="1202"/>
    <col min="7681" max="7681" width="34.109375" style="1202" customWidth="1"/>
    <col min="7682" max="7741" width="10.44140625" style="1202" customWidth="1"/>
    <col min="7742" max="7936" width="11.44140625" style="1202"/>
    <col min="7937" max="7937" width="34.109375" style="1202" customWidth="1"/>
    <col min="7938" max="7997" width="10.44140625" style="1202" customWidth="1"/>
    <col min="7998" max="8192" width="11.44140625" style="1202"/>
    <col min="8193" max="8193" width="34.109375" style="1202" customWidth="1"/>
    <col min="8194" max="8253" width="10.44140625" style="1202" customWidth="1"/>
    <col min="8254" max="8448" width="11.44140625" style="1202"/>
    <col min="8449" max="8449" width="34.109375" style="1202" customWidth="1"/>
    <col min="8450" max="8509" width="10.44140625" style="1202" customWidth="1"/>
    <col min="8510" max="8704" width="11.44140625" style="1202"/>
    <col min="8705" max="8705" width="34.109375" style="1202" customWidth="1"/>
    <col min="8706" max="8765" width="10.44140625" style="1202" customWidth="1"/>
    <col min="8766" max="8960" width="11.44140625" style="1202"/>
    <col min="8961" max="8961" width="34.109375" style="1202" customWidth="1"/>
    <col min="8962" max="9021" width="10.44140625" style="1202" customWidth="1"/>
    <col min="9022" max="9216" width="11.44140625" style="1202"/>
    <col min="9217" max="9217" width="34.109375" style="1202" customWidth="1"/>
    <col min="9218" max="9277" width="10.44140625" style="1202" customWidth="1"/>
    <col min="9278" max="9472" width="11.44140625" style="1202"/>
    <col min="9473" max="9473" width="34.109375" style="1202" customWidth="1"/>
    <col min="9474" max="9533" width="10.44140625" style="1202" customWidth="1"/>
    <col min="9534" max="9728" width="11.44140625" style="1202"/>
    <col min="9729" max="9729" width="34.109375" style="1202" customWidth="1"/>
    <col min="9730" max="9789" width="10.44140625" style="1202" customWidth="1"/>
    <col min="9790" max="9984" width="11.44140625" style="1202"/>
    <col min="9985" max="9985" width="34.109375" style="1202" customWidth="1"/>
    <col min="9986" max="10045" width="10.44140625" style="1202" customWidth="1"/>
    <col min="10046" max="10240" width="11.44140625" style="1202"/>
    <col min="10241" max="10241" width="34.109375" style="1202" customWidth="1"/>
    <col min="10242" max="10301" width="10.44140625" style="1202" customWidth="1"/>
    <col min="10302" max="10496" width="11.44140625" style="1202"/>
    <col min="10497" max="10497" width="34.109375" style="1202" customWidth="1"/>
    <col min="10498" max="10557" width="10.44140625" style="1202" customWidth="1"/>
    <col min="10558" max="10752" width="11.44140625" style="1202"/>
    <col min="10753" max="10753" width="34.109375" style="1202" customWidth="1"/>
    <col min="10754" max="10813" width="10.44140625" style="1202" customWidth="1"/>
    <col min="10814" max="11008" width="11.44140625" style="1202"/>
    <col min="11009" max="11009" width="34.109375" style="1202" customWidth="1"/>
    <col min="11010" max="11069" width="10.44140625" style="1202" customWidth="1"/>
    <col min="11070" max="11264" width="11.44140625" style="1202"/>
    <col min="11265" max="11265" width="34.109375" style="1202" customWidth="1"/>
    <col min="11266" max="11325" width="10.44140625" style="1202" customWidth="1"/>
    <col min="11326" max="11520" width="11.44140625" style="1202"/>
    <col min="11521" max="11521" width="34.109375" style="1202" customWidth="1"/>
    <col min="11522" max="11581" width="10.44140625" style="1202" customWidth="1"/>
    <col min="11582" max="11776" width="11.44140625" style="1202"/>
    <col min="11777" max="11777" width="34.109375" style="1202" customWidth="1"/>
    <col min="11778" max="11837" width="10.44140625" style="1202" customWidth="1"/>
    <col min="11838" max="12032" width="11.44140625" style="1202"/>
    <col min="12033" max="12033" width="34.109375" style="1202" customWidth="1"/>
    <col min="12034" max="12093" width="10.44140625" style="1202" customWidth="1"/>
    <col min="12094" max="12288" width="11.44140625" style="1202"/>
    <col min="12289" max="12289" width="34.109375" style="1202" customWidth="1"/>
    <col min="12290" max="12349" width="10.44140625" style="1202" customWidth="1"/>
    <col min="12350" max="12544" width="11.44140625" style="1202"/>
    <col min="12545" max="12545" width="34.109375" style="1202" customWidth="1"/>
    <col min="12546" max="12605" width="10.44140625" style="1202" customWidth="1"/>
    <col min="12606" max="12800" width="11.44140625" style="1202"/>
    <col min="12801" max="12801" width="34.109375" style="1202" customWidth="1"/>
    <col min="12802" max="12861" width="10.44140625" style="1202" customWidth="1"/>
    <col min="12862" max="13056" width="11.44140625" style="1202"/>
    <col min="13057" max="13057" width="34.109375" style="1202" customWidth="1"/>
    <col min="13058" max="13117" width="10.44140625" style="1202" customWidth="1"/>
    <col min="13118" max="13312" width="11.44140625" style="1202"/>
    <col min="13313" max="13313" width="34.109375" style="1202" customWidth="1"/>
    <col min="13314" max="13373" width="10.44140625" style="1202" customWidth="1"/>
    <col min="13374" max="13568" width="11.44140625" style="1202"/>
    <col min="13569" max="13569" width="34.109375" style="1202" customWidth="1"/>
    <col min="13570" max="13629" width="10.44140625" style="1202" customWidth="1"/>
    <col min="13630" max="13824" width="11.44140625" style="1202"/>
    <col min="13825" max="13825" width="34.109375" style="1202" customWidth="1"/>
    <col min="13826" max="13885" width="10.44140625" style="1202" customWidth="1"/>
    <col min="13886" max="14080" width="11.44140625" style="1202"/>
    <col min="14081" max="14081" width="34.109375" style="1202" customWidth="1"/>
    <col min="14082" max="14141" width="10.44140625" style="1202" customWidth="1"/>
    <col min="14142" max="14336" width="11.44140625" style="1202"/>
    <col min="14337" max="14337" width="34.109375" style="1202" customWidth="1"/>
    <col min="14338" max="14397" width="10.44140625" style="1202" customWidth="1"/>
    <col min="14398" max="14592" width="11.44140625" style="1202"/>
    <col min="14593" max="14593" width="34.109375" style="1202" customWidth="1"/>
    <col min="14594" max="14653" width="10.44140625" style="1202" customWidth="1"/>
    <col min="14654" max="14848" width="11.44140625" style="1202"/>
    <col min="14849" max="14849" width="34.109375" style="1202" customWidth="1"/>
    <col min="14850" max="14909" width="10.44140625" style="1202" customWidth="1"/>
    <col min="14910" max="15104" width="11.44140625" style="1202"/>
    <col min="15105" max="15105" width="34.109375" style="1202" customWidth="1"/>
    <col min="15106" max="15165" width="10.44140625" style="1202" customWidth="1"/>
    <col min="15166" max="15360" width="11.44140625" style="1202"/>
    <col min="15361" max="15361" width="34.109375" style="1202" customWidth="1"/>
    <col min="15362" max="15421" width="10.44140625" style="1202" customWidth="1"/>
    <col min="15422" max="15616" width="11.44140625" style="1202"/>
    <col min="15617" max="15617" width="34.109375" style="1202" customWidth="1"/>
    <col min="15618" max="15677" width="10.44140625" style="1202" customWidth="1"/>
    <col min="15678" max="15872" width="11.44140625" style="1202"/>
    <col min="15873" max="15873" width="34.109375" style="1202" customWidth="1"/>
    <col min="15874" max="15933" width="10.44140625" style="1202" customWidth="1"/>
    <col min="15934" max="16128" width="11.44140625" style="1202"/>
    <col min="16129" max="16129" width="34.109375" style="1202" customWidth="1"/>
    <col min="16130" max="16189" width="10.44140625" style="1202" customWidth="1"/>
    <col min="16190" max="16384" width="11.44140625" style="1202"/>
  </cols>
  <sheetData>
    <row r="1" spans="1:63" ht="18" customHeight="1">
      <c r="A1" s="1442" t="s">
        <v>1210</v>
      </c>
      <c r="B1" s="1442"/>
      <c r="C1" s="1442"/>
      <c r="D1" s="1442"/>
      <c r="E1" s="1442"/>
      <c r="F1" s="1442"/>
      <c r="G1" s="1442"/>
      <c r="H1" s="1442"/>
      <c r="I1" s="1442"/>
      <c r="J1" s="1442"/>
    </row>
    <row r="2" spans="1:63" s="1203" customFormat="1" ht="27" customHeight="1">
      <c r="K2" s="1204"/>
      <c r="L2" s="1204"/>
      <c r="M2" s="1204"/>
      <c r="N2" s="41" t="s">
        <v>1080</v>
      </c>
      <c r="O2" s="41"/>
      <c r="P2" s="41"/>
      <c r="Q2" s="41"/>
      <c r="R2" s="41"/>
      <c r="S2" s="41"/>
      <c r="T2" s="41"/>
      <c r="U2" s="41"/>
      <c r="V2" s="41"/>
      <c r="W2" s="41"/>
      <c r="X2" s="1204"/>
      <c r="Y2" s="1204"/>
      <c r="Z2" s="1204"/>
      <c r="AA2" s="1204"/>
      <c r="AB2" s="1204"/>
      <c r="AC2" s="1204"/>
      <c r="AD2" s="1204"/>
      <c r="AE2" s="1204"/>
      <c r="AF2" s="1204"/>
      <c r="AG2" s="1204"/>
      <c r="AH2" s="1204"/>
      <c r="AI2" s="1204"/>
      <c r="AJ2" s="1204"/>
      <c r="AK2" s="1204"/>
      <c r="AL2" s="1204"/>
      <c r="AM2" s="1204"/>
      <c r="AN2" s="1204"/>
      <c r="AO2" s="1204"/>
      <c r="AP2" s="1204"/>
      <c r="AQ2" s="1204"/>
      <c r="AR2" s="1204"/>
      <c r="AS2" s="1204"/>
      <c r="AT2" s="1204"/>
      <c r="AU2" s="1204"/>
      <c r="AV2" s="1204"/>
      <c r="AW2" s="1204"/>
      <c r="AX2" s="1204"/>
      <c r="AY2" s="1204"/>
      <c r="AZ2" s="1204"/>
      <c r="BA2" s="1204"/>
      <c r="BB2" s="1204"/>
      <c r="BC2" s="1204"/>
      <c r="BD2" s="1204"/>
      <c r="BE2" s="1204"/>
      <c r="BF2" s="1204"/>
      <c r="BG2" s="1204"/>
      <c r="BH2" s="1204"/>
      <c r="BI2" s="1204"/>
    </row>
    <row r="3" spans="1:63" ht="18.75" customHeight="1">
      <c r="O3" s="1205"/>
      <c r="P3" s="1206">
        <v>46142</v>
      </c>
      <c r="Q3" s="1206"/>
      <c r="R3" s="1206"/>
      <c r="S3" s="1206"/>
      <c r="T3" s="1206"/>
      <c r="U3" s="1205"/>
      <c r="V3" s="1205"/>
      <c r="W3" s="1205"/>
    </row>
    <row r="4" spans="1:63">
      <c r="A4" s="1207"/>
      <c r="B4" s="1208"/>
      <c r="C4" s="1207"/>
      <c r="D4" s="1207"/>
      <c r="E4" s="1207"/>
      <c r="F4" s="1207"/>
      <c r="G4" s="1207"/>
      <c r="H4" s="1207"/>
      <c r="I4" s="1207"/>
      <c r="J4" s="1207"/>
    </row>
    <row r="5" spans="1:63" ht="12.75" customHeight="1">
      <c r="A5" s="1209"/>
      <c r="B5" s="1210" t="s">
        <v>507</v>
      </c>
      <c r="C5" s="1211"/>
      <c r="D5" s="1212"/>
      <c r="E5" s="1210" t="s">
        <v>30</v>
      </c>
      <c r="F5" s="1211"/>
      <c r="G5" s="1212"/>
      <c r="H5" s="1210" t="s">
        <v>622</v>
      </c>
      <c r="I5" s="1211"/>
      <c r="J5" s="1212"/>
      <c r="K5" s="1213" t="s">
        <v>1081</v>
      </c>
      <c r="L5" s="1213"/>
      <c r="M5" s="1213"/>
      <c r="N5" s="1213" t="s">
        <v>510</v>
      </c>
      <c r="O5" s="1213"/>
      <c r="P5" s="1213"/>
      <c r="Q5" s="1213" t="s">
        <v>117</v>
      </c>
      <c r="R5" s="1213"/>
      <c r="S5" s="1213"/>
      <c r="T5" s="1213" t="s">
        <v>35</v>
      </c>
      <c r="U5" s="1213"/>
      <c r="V5" s="1213"/>
      <c r="W5" s="1213" t="s">
        <v>511</v>
      </c>
      <c r="X5" s="1213"/>
      <c r="Y5" s="1213"/>
      <c r="Z5" s="1213" t="s">
        <v>37</v>
      </c>
      <c r="AA5" s="1213"/>
      <c r="AB5" s="1213"/>
      <c r="AC5" s="1213" t="s">
        <v>512</v>
      </c>
      <c r="AD5" s="1213"/>
      <c r="AE5" s="1213"/>
      <c r="AF5" s="1213" t="s">
        <v>513</v>
      </c>
      <c r="AG5" s="1213"/>
      <c r="AH5" s="1213"/>
      <c r="AI5" s="1213" t="s">
        <v>1082</v>
      </c>
      <c r="AJ5" s="1213"/>
      <c r="AK5" s="1213"/>
      <c r="AL5" s="1213" t="s">
        <v>1083</v>
      </c>
      <c r="AM5" s="1213"/>
      <c r="AN5" s="1213"/>
      <c r="AO5" s="1214" t="s">
        <v>42</v>
      </c>
      <c r="AP5" s="1214"/>
      <c r="AQ5" s="1214"/>
      <c r="AR5" s="1213" t="s">
        <v>43</v>
      </c>
      <c r="AS5" s="1213"/>
      <c r="AT5" s="1213"/>
      <c r="AU5" s="1210" t="s">
        <v>44</v>
      </c>
      <c r="AV5" s="1211"/>
      <c r="AW5" s="1212"/>
      <c r="AX5" s="1210" t="s">
        <v>45</v>
      </c>
      <c r="AY5" s="1211"/>
      <c r="AZ5" s="1212"/>
      <c r="BA5" s="1210" t="s">
        <v>46</v>
      </c>
      <c r="BB5" s="1211"/>
      <c r="BC5" s="1212"/>
      <c r="BD5" s="1210" t="s">
        <v>47</v>
      </c>
      <c r="BE5" s="1211"/>
      <c r="BF5" s="1212"/>
      <c r="BG5" s="1213" t="s">
        <v>518</v>
      </c>
      <c r="BH5" s="1213"/>
      <c r="BI5" s="1213"/>
    </row>
    <row r="6" spans="1:63" s="1219" customFormat="1" ht="27.6">
      <c r="A6" s="1215"/>
      <c r="B6" s="1216" t="s">
        <v>1084</v>
      </c>
      <c r="C6" s="1217" t="s">
        <v>1085</v>
      </c>
      <c r="D6" s="1218" t="s">
        <v>1086</v>
      </c>
      <c r="E6" s="1216" t="s">
        <v>1084</v>
      </c>
      <c r="F6" s="1217" t="s">
        <v>1085</v>
      </c>
      <c r="G6" s="1218" t="s">
        <v>1086</v>
      </c>
      <c r="H6" s="1216" t="s">
        <v>1084</v>
      </c>
      <c r="I6" s="1217" t="s">
        <v>1085</v>
      </c>
      <c r="J6" s="1218" t="s">
        <v>1086</v>
      </c>
      <c r="K6" s="1216" t="s">
        <v>1084</v>
      </c>
      <c r="L6" s="1217" t="s">
        <v>1085</v>
      </c>
      <c r="M6" s="1218" t="s">
        <v>1086</v>
      </c>
      <c r="N6" s="1216" t="s">
        <v>1084</v>
      </c>
      <c r="O6" s="1217" t="s">
        <v>1085</v>
      </c>
      <c r="P6" s="1218" t="s">
        <v>1086</v>
      </c>
      <c r="Q6" s="1216" t="s">
        <v>1084</v>
      </c>
      <c r="R6" s="1217" t="s">
        <v>1085</v>
      </c>
      <c r="S6" s="1218" t="s">
        <v>1086</v>
      </c>
      <c r="T6" s="1216" t="s">
        <v>1084</v>
      </c>
      <c r="U6" s="1217" t="s">
        <v>1085</v>
      </c>
      <c r="V6" s="1218" t="s">
        <v>1086</v>
      </c>
      <c r="W6" s="1216" t="s">
        <v>1084</v>
      </c>
      <c r="X6" s="1217" t="s">
        <v>1085</v>
      </c>
      <c r="Y6" s="1218" t="s">
        <v>1086</v>
      </c>
      <c r="Z6" s="1216" t="s">
        <v>1084</v>
      </c>
      <c r="AA6" s="1217" t="s">
        <v>1085</v>
      </c>
      <c r="AB6" s="1218" t="s">
        <v>1086</v>
      </c>
      <c r="AC6" s="1216" t="s">
        <v>1084</v>
      </c>
      <c r="AD6" s="1217" t="s">
        <v>1085</v>
      </c>
      <c r="AE6" s="1218" t="s">
        <v>1086</v>
      </c>
      <c r="AF6" s="1216" t="s">
        <v>1084</v>
      </c>
      <c r="AG6" s="1217" t="s">
        <v>1085</v>
      </c>
      <c r="AH6" s="1218" t="s">
        <v>1086</v>
      </c>
      <c r="AI6" s="1216" t="s">
        <v>1084</v>
      </c>
      <c r="AJ6" s="1217" t="s">
        <v>1085</v>
      </c>
      <c r="AK6" s="1218" t="s">
        <v>1086</v>
      </c>
      <c r="AL6" s="1216" t="s">
        <v>1084</v>
      </c>
      <c r="AM6" s="1217" t="s">
        <v>1085</v>
      </c>
      <c r="AN6" s="1218" t="s">
        <v>1086</v>
      </c>
      <c r="AO6" s="1216" t="s">
        <v>1084</v>
      </c>
      <c r="AP6" s="1217" t="s">
        <v>1085</v>
      </c>
      <c r="AQ6" s="1218" t="s">
        <v>1086</v>
      </c>
      <c r="AR6" s="1216" t="s">
        <v>1084</v>
      </c>
      <c r="AS6" s="1217" t="s">
        <v>1085</v>
      </c>
      <c r="AT6" s="1218" t="s">
        <v>1086</v>
      </c>
      <c r="AU6" s="1216" t="s">
        <v>1084</v>
      </c>
      <c r="AV6" s="1217" t="s">
        <v>1085</v>
      </c>
      <c r="AW6" s="1218" t="s">
        <v>1086</v>
      </c>
      <c r="AX6" s="1216" t="s">
        <v>1084</v>
      </c>
      <c r="AY6" s="1217" t="s">
        <v>1085</v>
      </c>
      <c r="AZ6" s="1218" t="s">
        <v>1086</v>
      </c>
      <c r="BA6" s="1217" t="s">
        <v>1084</v>
      </c>
      <c r="BB6" s="1217" t="s">
        <v>1085</v>
      </c>
      <c r="BC6" s="1217" t="s">
        <v>1086</v>
      </c>
      <c r="BD6" s="1217" t="s">
        <v>1084</v>
      </c>
      <c r="BE6" s="1217" t="s">
        <v>1085</v>
      </c>
      <c r="BF6" s="1217" t="s">
        <v>1086</v>
      </c>
      <c r="BG6" s="1216" t="s">
        <v>1084</v>
      </c>
      <c r="BH6" s="1217" t="s">
        <v>1085</v>
      </c>
      <c r="BI6" s="1218" t="s">
        <v>1086</v>
      </c>
    </row>
    <row r="7" spans="1:63" s="1219" customFormat="1" ht="10.199999999999999">
      <c r="A7" s="1220" t="s">
        <v>1087</v>
      </c>
      <c r="B7" s="1221">
        <v>11005127.642999999</v>
      </c>
      <c r="C7" s="1222">
        <v>3183381.5683821435</v>
      </c>
      <c r="D7" s="1223">
        <v>22201080.618999999</v>
      </c>
      <c r="E7" s="1221">
        <v>11609.722</v>
      </c>
      <c r="F7" s="1222">
        <v>9299.9999999999982</v>
      </c>
      <c r="G7" s="1223">
        <v>44317.822</v>
      </c>
      <c r="H7" s="1221">
        <v>20286343.188999999</v>
      </c>
      <c r="I7" s="1222">
        <v>7151100.6980381003</v>
      </c>
      <c r="J7" s="1223">
        <v>45436764.344999999</v>
      </c>
      <c r="K7" s="1221">
        <v>795701.55099999998</v>
      </c>
      <c r="L7" s="1222">
        <v>273748.21723059425</v>
      </c>
      <c r="M7" s="1223">
        <v>1758474.0319999999</v>
      </c>
      <c r="N7" s="1221">
        <v>2529289.0469999998</v>
      </c>
      <c r="O7" s="1222">
        <v>776815.88740403741</v>
      </c>
      <c r="P7" s="1223">
        <v>5261350.523</v>
      </c>
      <c r="Q7" s="1221">
        <v>9888839.2609999999</v>
      </c>
      <c r="R7" s="1222">
        <v>1607717.4176855271</v>
      </c>
      <c r="S7" s="1223">
        <v>15543181.42</v>
      </c>
      <c r="T7" s="1221">
        <v>505522.41600000003</v>
      </c>
      <c r="U7" s="1222">
        <v>105823.67102644299</v>
      </c>
      <c r="V7" s="1223">
        <v>877704.26699999999</v>
      </c>
      <c r="W7" s="1221">
        <v>7061110.9780000001</v>
      </c>
      <c r="X7" s="1222">
        <v>2504309.9053170318</v>
      </c>
      <c r="Y7" s="1223">
        <v>15868768.915999999</v>
      </c>
      <c r="Z7" s="1221">
        <v>0</v>
      </c>
      <c r="AA7" s="1222">
        <v>0</v>
      </c>
      <c r="AB7" s="1223">
        <v>0</v>
      </c>
      <c r="AC7" s="1221">
        <v>489231.04499999998</v>
      </c>
      <c r="AD7" s="1222">
        <v>209402.70742109753</v>
      </c>
      <c r="AE7" s="1223">
        <v>1225700.3670000001</v>
      </c>
      <c r="AF7" s="1221">
        <v>0</v>
      </c>
      <c r="AG7" s="1222">
        <v>0</v>
      </c>
      <c r="AH7" s="1223">
        <v>0</v>
      </c>
      <c r="AI7" s="1221">
        <v>1793794.1429999999</v>
      </c>
      <c r="AJ7" s="1222">
        <v>537029.71651976113</v>
      </c>
      <c r="AK7" s="1223">
        <v>3682527.656</v>
      </c>
      <c r="AL7" s="1221">
        <v>0</v>
      </c>
      <c r="AM7" s="1222">
        <v>0</v>
      </c>
      <c r="AN7" s="1223">
        <v>0</v>
      </c>
      <c r="AO7" s="1221">
        <v>86692.971000000005</v>
      </c>
      <c r="AP7" s="1222">
        <v>11727.249928916688</v>
      </c>
      <c r="AQ7" s="1223">
        <v>127937.709</v>
      </c>
      <c r="AR7" s="1221">
        <v>456237.228</v>
      </c>
      <c r="AS7" s="1222">
        <v>154309.85015638327</v>
      </c>
      <c r="AT7" s="1223">
        <v>998944.97100000002</v>
      </c>
      <c r="AU7" s="1221">
        <v>89000</v>
      </c>
      <c r="AV7" s="1222">
        <v>20880</v>
      </c>
      <c r="AW7" s="1223">
        <v>162434.96</v>
      </c>
      <c r="AX7" s="1221">
        <v>1535118.345</v>
      </c>
      <c r="AY7" s="1222">
        <v>192942.27125390957</v>
      </c>
      <c r="AZ7" s="1223">
        <v>2213696.3130000001</v>
      </c>
      <c r="BA7" s="1221">
        <v>0</v>
      </c>
      <c r="BB7" s="1222">
        <v>0</v>
      </c>
      <c r="BC7" s="1223">
        <v>0</v>
      </c>
      <c r="BD7" s="1221">
        <v>0</v>
      </c>
      <c r="BE7" s="1222">
        <v>0</v>
      </c>
      <c r="BF7" s="1223">
        <v>0</v>
      </c>
      <c r="BG7" s="1221">
        <v>56533617.544</v>
      </c>
      <c r="BH7" s="1222">
        <v>16738489.16178561</v>
      </c>
      <c r="BI7" s="1223">
        <v>115402883.927</v>
      </c>
      <c r="BJ7" s="1224"/>
      <c r="BK7" s="1224"/>
    </row>
    <row r="8" spans="1:63" s="1219" customFormat="1" ht="10.199999999999999">
      <c r="A8" s="1225" t="s">
        <v>1088</v>
      </c>
      <c r="B8" s="1226">
        <v>12868.145</v>
      </c>
      <c r="C8" s="1227">
        <v>0.27694057435314184</v>
      </c>
      <c r="D8" s="1228">
        <v>12869.119000000001</v>
      </c>
      <c r="E8" s="1226">
        <v>7.2999999999999995E-2</v>
      </c>
      <c r="F8" s="1227">
        <v>0</v>
      </c>
      <c r="G8" s="1228">
        <v>7.2999999999999995E-2</v>
      </c>
      <c r="H8" s="1226">
        <v>173397.73800000001</v>
      </c>
      <c r="I8" s="1227">
        <v>3753.5968154677275</v>
      </c>
      <c r="J8" s="1228">
        <v>186599.139</v>
      </c>
      <c r="K8" s="1226">
        <v>50103.540999999997</v>
      </c>
      <c r="L8" s="1227">
        <v>0</v>
      </c>
      <c r="M8" s="1228">
        <v>50103.540999999997</v>
      </c>
      <c r="N8" s="1226">
        <v>34806.375999999997</v>
      </c>
      <c r="O8" s="1227">
        <v>2988.5703724765422</v>
      </c>
      <c r="P8" s="1228">
        <v>45317.178</v>
      </c>
      <c r="Q8" s="1226">
        <v>2162.2089999999998</v>
      </c>
      <c r="R8" s="1227">
        <v>1306.1319306226897</v>
      </c>
      <c r="S8" s="1228">
        <v>6755.8760000000002</v>
      </c>
      <c r="T8" s="1226">
        <v>67006.320999999996</v>
      </c>
      <c r="U8" s="1227">
        <v>31.508956497014495</v>
      </c>
      <c r="V8" s="1228">
        <v>67117.138000000006</v>
      </c>
      <c r="W8" s="1226">
        <v>74981.178</v>
      </c>
      <c r="X8" s="1227">
        <v>2.5618424793858399</v>
      </c>
      <c r="Y8" s="1228">
        <v>74990.188999999998</v>
      </c>
      <c r="Z8" s="1226">
        <v>0</v>
      </c>
      <c r="AA8" s="1227">
        <v>0</v>
      </c>
      <c r="AB8" s="1228">
        <v>0</v>
      </c>
      <c r="AC8" s="1226">
        <v>0</v>
      </c>
      <c r="AD8" s="1227">
        <v>0</v>
      </c>
      <c r="AE8" s="1228">
        <v>0</v>
      </c>
      <c r="AF8" s="1226">
        <v>0</v>
      </c>
      <c r="AG8" s="1227">
        <v>0</v>
      </c>
      <c r="AH8" s="1228">
        <v>0</v>
      </c>
      <c r="AI8" s="1226">
        <v>1.93</v>
      </c>
      <c r="AJ8" s="1227">
        <v>0.75973841342052884</v>
      </c>
      <c r="AK8" s="1228">
        <v>4.6020000000000003</v>
      </c>
      <c r="AL8" s="1226">
        <v>0</v>
      </c>
      <c r="AM8" s="1227">
        <v>0</v>
      </c>
      <c r="AN8" s="1228">
        <v>0</v>
      </c>
      <c r="AO8" s="1226">
        <v>0</v>
      </c>
      <c r="AP8" s="1227">
        <v>0</v>
      </c>
      <c r="AQ8" s="1228">
        <v>0</v>
      </c>
      <c r="AR8" s="1226">
        <v>0</v>
      </c>
      <c r="AS8" s="1227">
        <v>0</v>
      </c>
      <c r="AT8" s="1228">
        <v>0</v>
      </c>
      <c r="AU8" s="1226">
        <v>0</v>
      </c>
      <c r="AV8" s="1227">
        <v>0</v>
      </c>
      <c r="AW8" s="1228">
        <v>0</v>
      </c>
      <c r="AX8" s="1226">
        <v>0</v>
      </c>
      <c r="AY8" s="1227">
        <v>0</v>
      </c>
      <c r="AZ8" s="1228">
        <v>0</v>
      </c>
      <c r="BA8" s="1226">
        <v>0</v>
      </c>
      <c r="BB8" s="1227">
        <v>0</v>
      </c>
      <c r="BC8" s="1228">
        <v>0</v>
      </c>
      <c r="BD8" s="1226">
        <v>0</v>
      </c>
      <c r="BE8" s="1227">
        <v>0</v>
      </c>
      <c r="BF8" s="1228">
        <v>0</v>
      </c>
      <c r="BG8" s="1226">
        <v>415327.51500000001</v>
      </c>
      <c r="BH8" s="1227">
        <v>8083.407165197611</v>
      </c>
      <c r="BI8" s="1229">
        <v>443756.85800000001</v>
      </c>
      <c r="BJ8" s="1224"/>
      <c r="BK8" s="1224"/>
    </row>
    <row r="9" spans="1:63" s="1219" customFormat="1" ht="10.199999999999999">
      <c r="A9" s="1225" t="s">
        <v>799</v>
      </c>
      <c r="B9" s="1226">
        <v>1217.6679999999999</v>
      </c>
      <c r="C9" s="1228">
        <v>1339.5186238271253</v>
      </c>
      <c r="D9" s="1228">
        <v>5928.7550000000001</v>
      </c>
      <c r="E9" s="1226">
        <v>0</v>
      </c>
      <c r="F9" s="1228">
        <v>0</v>
      </c>
      <c r="G9" s="1228">
        <v>0</v>
      </c>
      <c r="H9" s="1226">
        <v>9767.7479999999996</v>
      </c>
      <c r="I9" s="1228">
        <v>4677.5899914700021</v>
      </c>
      <c r="J9" s="1228">
        <v>26218.832999999999</v>
      </c>
      <c r="K9" s="1226">
        <v>16.658000000000001</v>
      </c>
      <c r="L9" s="1228">
        <v>155.23713392095536</v>
      </c>
      <c r="M9" s="1228">
        <v>562.62800000000004</v>
      </c>
      <c r="N9" s="1226">
        <v>144.446</v>
      </c>
      <c r="O9" s="1228">
        <v>253.64714245095249</v>
      </c>
      <c r="P9" s="1228">
        <v>1036.5229999999999</v>
      </c>
      <c r="Q9" s="1226">
        <v>454.89699999999999</v>
      </c>
      <c r="R9" s="1228">
        <v>412.49530850156384</v>
      </c>
      <c r="S9" s="1228">
        <v>1905.643</v>
      </c>
      <c r="T9" s="1226">
        <v>9873.6650000000009</v>
      </c>
      <c r="U9" s="1228">
        <v>990.86010804663056</v>
      </c>
      <c r="V9" s="1228">
        <v>13358.521000000001</v>
      </c>
      <c r="W9" s="1226">
        <v>619.46199999999999</v>
      </c>
      <c r="X9" s="1228">
        <v>1035.3343758885412</v>
      </c>
      <c r="Y9" s="1228">
        <v>4260.7340000000004</v>
      </c>
      <c r="Z9" s="1226">
        <v>0</v>
      </c>
      <c r="AA9" s="1228">
        <v>0</v>
      </c>
      <c r="AB9" s="1228">
        <v>0</v>
      </c>
      <c r="AC9" s="1226">
        <v>0</v>
      </c>
      <c r="AD9" s="1228">
        <v>0</v>
      </c>
      <c r="AE9" s="1228">
        <v>0</v>
      </c>
      <c r="AF9" s="1226">
        <v>0</v>
      </c>
      <c r="AG9" s="1228">
        <v>0</v>
      </c>
      <c r="AH9" s="1228">
        <v>0</v>
      </c>
      <c r="AI9" s="1226">
        <v>0</v>
      </c>
      <c r="AJ9" s="1228">
        <v>0</v>
      </c>
      <c r="AK9" s="1228">
        <v>0</v>
      </c>
      <c r="AL9" s="1226">
        <v>0</v>
      </c>
      <c r="AM9" s="1228">
        <v>0</v>
      </c>
      <c r="AN9" s="1228">
        <v>0</v>
      </c>
      <c r="AO9" s="1226">
        <v>0</v>
      </c>
      <c r="AP9" s="1228">
        <v>0</v>
      </c>
      <c r="AQ9" s="1228">
        <v>0</v>
      </c>
      <c r="AR9" s="1226">
        <v>0</v>
      </c>
      <c r="AS9" s="1228">
        <v>0</v>
      </c>
      <c r="AT9" s="1228">
        <v>0</v>
      </c>
      <c r="AU9" s="1226">
        <v>0</v>
      </c>
      <c r="AV9" s="1228">
        <v>0</v>
      </c>
      <c r="AW9" s="1228">
        <v>0</v>
      </c>
      <c r="AX9" s="1226">
        <v>0</v>
      </c>
      <c r="AY9" s="1228">
        <v>0</v>
      </c>
      <c r="AZ9" s="1228">
        <v>0</v>
      </c>
      <c r="BA9" s="1226">
        <v>0</v>
      </c>
      <c r="BB9" s="1228">
        <v>0</v>
      </c>
      <c r="BC9" s="1228">
        <v>0</v>
      </c>
      <c r="BD9" s="1226">
        <v>0</v>
      </c>
      <c r="BE9" s="1228">
        <v>0</v>
      </c>
      <c r="BF9" s="1228">
        <v>0</v>
      </c>
      <c r="BG9" s="1226">
        <v>22094.546999999999</v>
      </c>
      <c r="BH9" s="1228">
        <v>8864.6835371054876</v>
      </c>
      <c r="BI9" s="1229">
        <v>53271.64</v>
      </c>
      <c r="BJ9" s="1224"/>
      <c r="BK9" s="1224"/>
    </row>
    <row r="10" spans="1:63" s="1219" customFormat="1" ht="10.199999999999999">
      <c r="A10" s="1225" t="s">
        <v>126</v>
      </c>
      <c r="B10" s="1226">
        <v>51027.67</v>
      </c>
      <c r="C10" s="1228">
        <v>36188.002274665901</v>
      </c>
      <c r="D10" s="1228">
        <v>178300.875</v>
      </c>
      <c r="E10" s="1226">
        <v>0</v>
      </c>
      <c r="F10" s="1228">
        <v>0</v>
      </c>
      <c r="G10" s="1228">
        <v>0</v>
      </c>
      <c r="H10" s="1226">
        <v>326312.23800000001</v>
      </c>
      <c r="I10" s="1228">
        <v>109341.35371054876</v>
      </c>
      <c r="J10" s="1228">
        <v>710865.78</v>
      </c>
      <c r="K10" s="1226">
        <v>20741.489000000001</v>
      </c>
      <c r="L10" s="1228">
        <v>211.96644867785042</v>
      </c>
      <c r="M10" s="1228">
        <v>21486.974999999999</v>
      </c>
      <c r="N10" s="1226">
        <v>40930.750999999997</v>
      </c>
      <c r="O10" s="1228">
        <v>28197.903326698888</v>
      </c>
      <c r="P10" s="1228">
        <v>140102.77799999999</v>
      </c>
      <c r="Q10" s="1226">
        <v>51884.849000000002</v>
      </c>
      <c r="R10" s="1228">
        <v>22135.834802388395</v>
      </c>
      <c r="S10" s="1228">
        <v>129736.58</v>
      </c>
      <c r="T10" s="1226">
        <v>0</v>
      </c>
      <c r="U10" s="1228">
        <v>0</v>
      </c>
      <c r="V10" s="1228">
        <v>0</v>
      </c>
      <c r="W10" s="1226">
        <v>279433.36800000002</v>
      </c>
      <c r="X10" s="1228">
        <v>131725.01137332953</v>
      </c>
      <c r="Y10" s="1228">
        <v>742710.23400000005</v>
      </c>
      <c r="Z10" s="1226">
        <v>0</v>
      </c>
      <c r="AA10" s="1228">
        <v>0</v>
      </c>
      <c r="AB10" s="1228">
        <v>0</v>
      </c>
      <c r="AC10" s="1226">
        <v>676.58399999999995</v>
      </c>
      <c r="AD10" s="1228">
        <v>98.121978959340339</v>
      </c>
      <c r="AE10" s="1228">
        <v>1021.68</v>
      </c>
      <c r="AF10" s="1226">
        <v>0</v>
      </c>
      <c r="AG10" s="1228">
        <v>0</v>
      </c>
      <c r="AH10" s="1228">
        <v>0</v>
      </c>
      <c r="AI10" s="1226">
        <v>20127.076000000001</v>
      </c>
      <c r="AJ10" s="1228">
        <v>4450.0813193062268</v>
      </c>
      <c r="AK10" s="1228">
        <v>35778.012999999999</v>
      </c>
      <c r="AL10" s="1226">
        <v>0</v>
      </c>
      <c r="AM10" s="1228">
        <v>0</v>
      </c>
      <c r="AN10" s="1228">
        <v>0</v>
      </c>
      <c r="AO10" s="1226">
        <v>0</v>
      </c>
      <c r="AP10" s="1228">
        <v>0</v>
      </c>
      <c r="AQ10" s="1228">
        <v>0</v>
      </c>
      <c r="AR10" s="1226">
        <v>0</v>
      </c>
      <c r="AS10" s="1228">
        <v>0</v>
      </c>
      <c r="AT10" s="1228">
        <v>0</v>
      </c>
      <c r="AU10" s="1226">
        <v>0</v>
      </c>
      <c r="AV10" s="1228">
        <v>0</v>
      </c>
      <c r="AW10" s="1228">
        <v>0</v>
      </c>
      <c r="AX10" s="1226">
        <v>0</v>
      </c>
      <c r="AY10" s="1228">
        <v>0</v>
      </c>
      <c r="AZ10" s="1228">
        <v>0</v>
      </c>
      <c r="BA10" s="1226">
        <v>0</v>
      </c>
      <c r="BB10" s="1228">
        <v>0</v>
      </c>
      <c r="BC10" s="1228">
        <v>0</v>
      </c>
      <c r="BD10" s="1226">
        <v>0</v>
      </c>
      <c r="BE10" s="1228">
        <v>0</v>
      </c>
      <c r="BF10" s="1228">
        <v>0</v>
      </c>
      <c r="BG10" s="1226">
        <v>791134.03</v>
      </c>
      <c r="BH10" s="1228">
        <v>332348.27637190785</v>
      </c>
      <c r="BI10" s="1229">
        <v>1960002.9180000001</v>
      </c>
      <c r="BJ10" s="1224"/>
      <c r="BK10" s="1224"/>
    </row>
    <row r="11" spans="1:63" s="1219" customFormat="1" ht="10.199999999999999">
      <c r="A11" s="1225" t="s">
        <v>136</v>
      </c>
      <c r="B11" s="1226">
        <v>8051656.3550000004</v>
      </c>
      <c r="C11" s="1228">
        <v>1067173.6627807789</v>
      </c>
      <c r="D11" s="1228">
        <v>11804906.127</v>
      </c>
      <c r="E11" s="1226">
        <v>11609.647999999999</v>
      </c>
      <c r="F11" s="1228">
        <v>7499.9999999999991</v>
      </c>
      <c r="G11" s="1228">
        <v>37987.148000000001</v>
      </c>
      <c r="H11" s="1226">
        <v>15482431.948999999</v>
      </c>
      <c r="I11" s="1228">
        <v>5101445.9883423373</v>
      </c>
      <c r="J11" s="1228">
        <v>33424217.489999998</v>
      </c>
      <c r="K11" s="1226">
        <v>385647.73</v>
      </c>
      <c r="L11" s="1228">
        <v>72861.509525163492</v>
      </c>
      <c r="M11" s="1228">
        <v>641901.65899999999</v>
      </c>
      <c r="N11" s="1226">
        <v>1807812.791</v>
      </c>
      <c r="O11" s="1228">
        <v>368726.72931475681</v>
      </c>
      <c r="P11" s="1228">
        <v>3104624.6979999999</v>
      </c>
      <c r="Q11" s="1226">
        <v>8720095.2139999997</v>
      </c>
      <c r="R11" s="1228">
        <v>701405.46858117706</v>
      </c>
      <c r="S11" s="1228">
        <v>11186938.247</v>
      </c>
      <c r="T11" s="1226">
        <v>50000</v>
      </c>
      <c r="U11" s="1228">
        <v>0</v>
      </c>
      <c r="V11" s="1228">
        <v>50000</v>
      </c>
      <c r="W11" s="1226">
        <v>5447227.4929999998</v>
      </c>
      <c r="X11" s="1228">
        <v>1422026.5078191638</v>
      </c>
      <c r="Y11" s="1228">
        <v>10448494.721000001</v>
      </c>
      <c r="Z11" s="1226">
        <v>0</v>
      </c>
      <c r="AA11" s="1228">
        <v>0</v>
      </c>
      <c r="AB11" s="1228">
        <v>0</v>
      </c>
      <c r="AC11" s="1226">
        <v>444203.375</v>
      </c>
      <c r="AD11" s="1228">
        <v>49422.310776229737</v>
      </c>
      <c r="AE11" s="1228">
        <v>618021.64300000004</v>
      </c>
      <c r="AF11" s="1226">
        <v>0</v>
      </c>
      <c r="AG11" s="1228">
        <v>0</v>
      </c>
      <c r="AH11" s="1228">
        <v>0</v>
      </c>
      <c r="AI11" s="1226">
        <v>1213842.811</v>
      </c>
      <c r="AJ11" s="1228">
        <v>401336.70599943132</v>
      </c>
      <c r="AK11" s="1228">
        <v>2625344.0070000002</v>
      </c>
      <c r="AL11" s="1226">
        <v>0</v>
      </c>
      <c r="AM11" s="1228">
        <v>0</v>
      </c>
      <c r="AN11" s="1228">
        <v>0</v>
      </c>
      <c r="AO11" s="1226">
        <v>86692.971000000005</v>
      </c>
      <c r="AP11" s="1228">
        <v>11727.249928916688</v>
      </c>
      <c r="AQ11" s="1228">
        <v>127937.709</v>
      </c>
      <c r="AR11" s="1226">
        <v>423859.27100000001</v>
      </c>
      <c r="AS11" s="1228">
        <v>102347.34859255046</v>
      </c>
      <c r="AT11" s="1228">
        <v>783814.89599999995</v>
      </c>
      <c r="AU11" s="1226">
        <v>89000</v>
      </c>
      <c r="AV11" s="1228">
        <v>20880</v>
      </c>
      <c r="AW11" s="1228">
        <v>162434.96</v>
      </c>
      <c r="AX11" s="1226">
        <v>1403086.895</v>
      </c>
      <c r="AY11" s="1228">
        <v>107773.28945123684</v>
      </c>
      <c r="AZ11" s="1228">
        <v>1782125.5549999999</v>
      </c>
      <c r="BA11" s="1226">
        <v>0</v>
      </c>
      <c r="BB11" s="1228">
        <v>0</v>
      </c>
      <c r="BC11" s="1228">
        <v>0</v>
      </c>
      <c r="BD11" s="1226">
        <v>0</v>
      </c>
      <c r="BE11" s="1228">
        <v>0</v>
      </c>
      <c r="BF11" s="1228">
        <v>0</v>
      </c>
      <c r="BG11" s="1226">
        <v>43617166.506999999</v>
      </c>
      <c r="BH11" s="1228">
        <v>9434626.7722490747</v>
      </c>
      <c r="BI11" s="1229">
        <v>76798748.865999997</v>
      </c>
      <c r="BJ11" s="1224"/>
      <c r="BK11" s="1224"/>
    </row>
    <row r="12" spans="1:63" s="1219" customFormat="1" ht="10.199999999999999">
      <c r="A12" s="1225" t="s">
        <v>719</v>
      </c>
      <c r="B12" s="1226">
        <v>0</v>
      </c>
      <c r="C12" s="1228">
        <v>11799.417969860675</v>
      </c>
      <c r="D12" s="1228">
        <v>41498.553</v>
      </c>
      <c r="E12" s="1226">
        <v>0</v>
      </c>
      <c r="F12" s="1228">
        <v>0</v>
      </c>
      <c r="G12" s="1228">
        <v>0</v>
      </c>
      <c r="H12" s="1226">
        <v>0</v>
      </c>
      <c r="I12" s="1228">
        <v>0</v>
      </c>
      <c r="J12" s="1228">
        <v>0</v>
      </c>
      <c r="K12" s="1226">
        <v>0</v>
      </c>
      <c r="L12" s="1228">
        <v>0</v>
      </c>
      <c r="M12" s="1228">
        <v>0</v>
      </c>
      <c r="N12" s="1226">
        <v>179799.26</v>
      </c>
      <c r="O12" s="1228">
        <v>31525.870344043218</v>
      </c>
      <c r="P12" s="1228">
        <v>290675.74599999998</v>
      </c>
      <c r="Q12" s="1226">
        <v>433666.08299999998</v>
      </c>
      <c r="R12" s="1228">
        <v>233587.97412567527</v>
      </c>
      <c r="S12" s="1228">
        <v>1255194.9890000001</v>
      </c>
      <c r="T12" s="1226">
        <v>180971.00200000001</v>
      </c>
      <c r="U12" s="1228">
        <v>100931.30167756609</v>
      </c>
      <c r="V12" s="1228">
        <v>535946.39099999995</v>
      </c>
      <c r="W12" s="1226">
        <v>341688.12199999997</v>
      </c>
      <c r="X12" s="1228">
        <v>156718.91270969575</v>
      </c>
      <c r="Y12" s="1228">
        <v>892868.53899999999</v>
      </c>
      <c r="Z12" s="1226">
        <v>0</v>
      </c>
      <c r="AA12" s="1228">
        <v>0</v>
      </c>
      <c r="AB12" s="1228">
        <v>0</v>
      </c>
      <c r="AC12" s="1226">
        <v>0</v>
      </c>
      <c r="AD12" s="1228">
        <v>0</v>
      </c>
      <c r="AE12" s="1228">
        <v>0</v>
      </c>
      <c r="AF12" s="1226">
        <v>0</v>
      </c>
      <c r="AG12" s="1228">
        <v>0</v>
      </c>
      <c r="AH12" s="1228">
        <v>0</v>
      </c>
      <c r="AI12" s="1226">
        <v>49277.245999999999</v>
      </c>
      <c r="AJ12" s="1228">
        <v>40942.761728746089</v>
      </c>
      <c r="AK12" s="1228">
        <v>193272.93900000001</v>
      </c>
      <c r="AL12" s="1226">
        <v>0</v>
      </c>
      <c r="AM12" s="1228">
        <v>0</v>
      </c>
      <c r="AN12" s="1228">
        <v>0</v>
      </c>
      <c r="AO12" s="1226">
        <v>0</v>
      </c>
      <c r="AP12" s="1228">
        <v>0</v>
      </c>
      <c r="AQ12" s="1228">
        <v>0</v>
      </c>
      <c r="AR12" s="1226">
        <v>0</v>
      </c>
      <c r="AS12" s="1228">
        <v>0</v>
      </c>
      <c r="AT12" s="1228">
        <v>0</v>
      </c>
      <c r="AU12" s="1226">
        <v>0</v>
      </c>
      <c r="AV12" s="1228">
        <v>0</v>
      </c>
      <c r="AW12" s="1228">
        <v>0</v>
      </c>
      <c r="AX12" s="1226">
        <v>0</v>
      </c>
      <c r="AY12" s="1228">
        <v>0</v>
      </c>
      <c r="AZ12" s="1228">
        <v>0</v>
      </c>
      <c r="BA12" s="1226">
        <v>0</v>
      </c>
      <c r="BB12" s="1228">
        <v>0</v>
      </c>
      <c r="BC12" s="1228">
        <v>0</v>
      </c>
      <c r="BD12" s="1226">
        <v>0</v>
      </c>
      <c r="BE12" s="1228">
        <v>0</v>
      </c>
      <c r="BF12" s="1228">
        <v>0</v>
      </c>
      <c r="BG12" s="1226">
        <v>1185401.7150000001</v>
      </c>
      <c r="BH12" s="1228">
        <v>575506.23969292012</v>
      </c>
      <c r="BI12" s="1229">
        <v>3209457.1609999998</v>
      </c>
      <c r="BJ12" s="1224"/>
      <c r="BK12" s="1224"/>
    </row>
    <row r="13" spans="1:63" s="1219" customFormat="1" ht="10.199999999999999">
      <c r="A13" s="1225" t="s">
        <v>800</v>
      </c>
      <c r="B13" s="1226">
        <v>427608.74800000002</v>
      </c>
      <c r="C13" s="1228">
        <v>226850.97355700878</v>
      </c>
      <c r="D13" s="1228">
        <v>1225443.6229999999</v>
      </c>
      <c r="E13" s="1226">
        <v>0</v>
      </c>
      <c r="F13" s="1228">
        <v>0</v>
      </c>
      <c r="G13" s="1228">
        <v>0</v>
      </c>
      <c r="H13" s="1226">
        <v>1078945.476</v>
      </c>
      <c r="I13" s="1228">
        <v>681696.05231731583</v>
      </c>
      <c r="J13" s="1228">
        <v>3476470.4920000001</v>
      </c>
      <c r="K13" s="1226">
        <v>25.22</v>
      </c>
      <c r="L13" s="1228">
        <v>89.994597668467435</v>
      </c>
      <c r="M13" s="1228">
        <v>341.73200000000003</v>
      </c>
      <c r="N13" s="1226">
        <v>250697.59899999999</v>
      </c>
      <c r="O13" s="1228">
        <v>53099.487915837359</v>
      </c>
      <c r="P13" s="1228">
        <v>437448.49900000001</v>
      </c>
      <c r="Q13" s="1226">
        <v>510359.28200000001</v>
      </c>
      <c r="R13" s="1228">
        <v>177687.54762581745</v>
      </c>
      <c r="S13" s="1228">
        <v>1135286.3870000001</v>
      </c>
      <c r="T13" s="1226">
        <v>0</v>
      </c>
      <c r="U13" s="1228">
        <v>0</v>
      </c>
      <c r="V13" s="1228">
        <v>0</v>
      </c>
      <c r="W13" s="1226">
        <v>297648.24599999998</v>
      </c>
      <c r="X13" s="1228">
        <v>230364.57008814329</v>
      </c>
      <c r="Y13" s="1228">
        <v>1107840.439</v>
      </c>
      <c r="Z13" s="1226">
        <v>0</v>
      </c>
      <c r="AA13" s="1228">
        <v>0</v>
      </c>
      <c r="AB13" s="1228">
        <v>0</v>
      </c>
      <c r="AC13" s="1226">
        <v>34080.21</v>
      </c>
      <c r="AD13" s="1228">
        <v>7087.9001990332663</v>
      </c>
      <c r="AE13" s="1228">
        <v>59008.356</v>
      </c>
      <c r="AF13" s="1226">
        <v>0</v>
      </c>
      <c r="AG13" s="1228">
        <v>0</v>
      </c>
      <c r="AH13" s="1228">
        <v>0</v>
      </c>
      <c r="AI13" s="1226">
        <v>30614.853999999999</v>
      </c>
      <c r="AJ13" s="1228">
        <v>21212.939721353425</v>
      </c>
      <c r="AK13" s="1228">
        <v>105220.76300000001</v>
      </c>
      <c r="AL13" s="1226">
        <v>0</v>
      </c>
      <c r="AM13" s="1228">
        <v>0</v>
      </c>
      <c r="AN13" s="1228">
        <v>0</v>
      </c>
      <c r="AO13" s="1226">
        <v>0</v>
      </c>
      <c r="AP13" s="1228">
        <v>0</v>
      </c>
      <c r="AQ13" s="1228">
        <v>0</v>
      </c>
      <c r="AR13" s="1226">
        <v>15897.436</v>
      </c>
      <c r="AS13" s="1228">
        <v>8657.8953653682111</v>
      </c>
      <c r="AT13" s="1228">
        <v>46347.254000000001</v>
      </c>
      <c r="AU13" s="1226">
        <v>0</v>
      </c>
      <c r="AV13" s="1228">
        <v>0</v>
      </c>
      <c r="AW13" s="1228">
        <v>0</v>
      </c>
      <c r="AX13" s="1226">
        <v>0</v>
      </c>
      <c r="AY13" s="1228">
        <v>0</v>
      </c>
      <c r="AZ13" s="1228">
        <v>0</v>
      </c>
      <c r="BA13" s="1226">
        <v>0</v>
      </c>
      <c r="BB13" s="1228">
        <v>0</v>
      </c>
      <c r="BC13" s="1228">
        <v>0</v>
      </c>
      <c r="BD13" s="1226">
        <v>0</v>
      </c>
      <c r="BE13" s="1228">
        <v>0</v>
      </c>
      <c r="BF13" s="1228">
        <v>0</v>
      </c>
      <c r="BG13" s="1226">
        <v>2645877.0750000002</v>
      </c>
      <c r="BH13" s="1228">
        <v>1406747.3622405459</v>
      </c>
      <c r="BI13" s="1229">
        <v>7593407.5489999996</v>
      </c>
      <c r="BJ13" s="1224"/>
      <c r="BK13" s="1224"/>
    </row>
    <row r="14" spans="1:63" s="1219" customFormat="1" ht="10.199999999999999">
      <c r="A14" s="1225" t="s">
        <v>801</v>
      </c>
      <c r="B14" s="1226">
        <v>676221.36399999994</v>
      </c>
      <c r="C14" s="1228">
        <v>835467.51265282906</v>
      </c>
      <c r="D14" s="1228">
        <v>3614560.6060000001</v>
      </c>
      <c r="E14" s="1226">
        <v>0</v>
      </c>
      <c r="F14" s="1228">
        <v>1800</v>
      </c>
      <c r="G14" s="1228">
        <v>6330.6</v>
      </c>
      <c r="H14" s="1226">
        <v>37449.19</v>
      </c>
      <c r="I14" s="1228">
        <v>536235.57520614157</v>
      </c>
      <c r="J14" s="1228">
        <v>1923389.709</v>
      </c>
      <c r="K14" s="1226">
        <v>57143.911999999997</v>
      </c>
      <c r="L14" s="1228">
        <v>75018.368495877163</v>
      </c>
      <c r="M14" s="1228">
        <v>320983.51500000001</v>
      </c>
      <c r="N14" s="1226">
        <v>185320.24799999999</v>
      </c>
      <c r="O14" s="1228">
        <v>291936.89223770256</v>
      </c>
      <c r="P14" s="1228">
        <v>1212062.2990000001</v>
      </c>
      <c r="Q14" s="1226">
        <v>145073.984</v>
      </c>
      <c r="R14" s="1228">
        <v>471158.04663065111</v>
      </c>
      <c r="S14" s="1228">
        <v>1802136.835</v>
      </c>
      <c r="T14" s="1226">
        <v>180889</v>
      </c>
      <c r="U14" s="1228">
        <v>3870</v>
      </c>
      <c r="V14" s="1228">
        <v>194499.79</v>
      </c>
      <c r="W14" s="1226">
        <v>413106.46399999998</v>
      </c>
      <c r="X14" s="1228">
        <v>359133.56326414557</v>
      </c>
      <c r="Y14" s="1228">
        <v>1676179.2069999999</v>
      </c>
      <c r="Z14" s="1226">
        <v>0</v>
      </c>
      <c r="AA14" s="1228">
        <v>0</v>
      </c>
      <c r="AB14" s="1228">
        <v>0</v>
      </c>
      <c r="AC14" s="1226">
        <v>7233.3860000000004</v>
      </c>
      <c r="AD14" s="1228">
        <v>151255.20216093259</v>
      </c>
      <c r="AE14" s="1228">
        <v>539197.93200000003</v>
      </c>
      <c r="AF14" s="1226">
        <v>0</v>
      </c>
      <c r="AG14" s="1228">
        <v>0</v>
      </c>
      <c r="AH14" s="1228">
        <v>0</v>
      </c>
      <c r="AI14" s="1226">
        <v>120662.508</v>
      </c>
      <c r="AJ14" s="1228">
        <v>52913.472561842471</v>
      </c>
      <c r="AK14" s="1228">
        <v>306759.19199999998</v>
      </c>
      <c r="AL14" s="1226">
        <v>0</v>
      </c>
      <c r="AM14" s="1228">
        <v>0</v>
      </c>
      <c r="AN14" s="1228">
        <v>0</v>
      </c>
      <c r="AO14" s="1226">
        <v>0</v>
      </c>
      <c r="AP14" s="1228">
        <v>0</v>
      </c>
      <c r="AQ14" s="1228">
        <v>0</v>
      </c>
      <c r="AR14" s="1226">
        <v>0</v>
      </c>
      <c r="AS14" s="1228">
        <v>42335</v>
      </c>
      <c r="AT14" s="1228">
        <v>148892.19500000001</v>
      </c>
      <c r="AU14" s="1226">
        <v>0</v>
      </c>
      <c r="AV14" s="1228">
        <v>0</v>
      </c>
      <c r="AW14" s="1228">
        <v>0</v>
      </c>
      <c r="AX14" s="1226">
        <v>94939</v>
      </c>
      <c r="AY14" s="1228">
        <v>10999.999999999998</v>
      </c>
      <c r="AZ14" s="1228">
        <v>133626</v>
      </c>
      <c r="BA14" s="1226">
        <v>0</v>
      </c>
      <c r="BB14" s="1228">
        <v>0</v>
      </c>
      <c r="BC14" s="1228">
        <v>0</v>
      </c>
      <c r="BD14" s="1226">
        <v>0</v>
      </c>
      <c r="BE14" s="1228">
        <v>0</v>
      </c>
      <c r="BF14" s="1228">
        <v>0</v>
      </c>
      <c r="BG14" s="1226">
        <v>1918039.06</v>
      </c>
      <c r="BH14" s="1228">
        <v>2832123.6346317884</v>
      </c>
      <c r="BI14" s="1229">
        <v>11878617.882999999</v>
      </c>
      <c r="BJ14" s="1224"/>
      <c r="BK14" s="1224"/>
    </row>
    <row r="15" spans="1:63" s="1219" customFormat="1" ht="10.199999999999999">
      <c r="A15" s="1225" t="s">
        <v>1089</v>
      </c>
      <c r="B15" s="1226">
        <v>1784527.689</v>
      </c>
      <c r="C15" s="1228">
        <v>1004562.2024452657</v>
      </c>
      <c r="D15" s="1228">
        <v>5317572.9570000004</v>
      </c>
      <c r="E15" s="1226">
        <v>0</v>
      </c>
      <c r="F15" s="1228">
        <v>0</v>
      </c>
      <c r="G15" s="1228">
        <v>0</v>
      </c>
      <c r="H15" s="1226">
        <v>3178038.8459999999</v>
      </c>
      <c r="I15" s="1228">
        <v>713950.54080181965</v>
      </c>
      <c r="J15" s="1228">
        <v>5689002.898</v>
      </c>
      <c r="K15" s="1226">
        <v>282023</v>
      </c>
      <c r="L15" s="1228">
        <v>125411.13989195335</v>
      </c>
      <c r="M15" s="1228">
        <v>723093.97900000005</v>
      </c>
      <c r="N15" s="1226">
        <v>29777.572</v>
      </c>
      <c r="O15" s="1228">
        <v>86.785897071367629</v>
      </c>
      <c r="P15" s="1228">
        <v>30082.798999999999</v>
      </c>
      <c r="Q15" s="1226">
        <v>25142.741000000002</v>
      </c>
      <c r="R15" s="1228">
        <v>23.917827694057433</v>
      </c>
      <c r="S15" s="1228">
        <v>25226.86</v>
      </c>
      <c r="T15" s="1226">
        <v>16782.425999999999</v>
      </c>
      <c r="U15" s="1228">
        <v>0</v>
      </c>
      <c r="V15" s="1228">
        <v>16782.425999999999</v>
      </c>
      <c r="W15" s="1226">
        <v>206406.641</v>
      </c>
      <c r="X15" s="1228">
        <v>203303.44270685239</v>
      </c>
      <c r="Y15" s="1228">
        <v>921424.84900000005</v>
      </c>
      <c r="Z15" s="1226">
        <v>0</v>
      </c>
      <c r="AA15" s="1228">
        <v>0</v>
      </c>
      <c r="AB15" s="1228">
        <v>0</v>
      </c>
      <c r="AC15" s="1226">
        <v>3037.4870000000001</v>
      </c>
      <c r="AD15" s="1228">
        <v>1539.1717372760875</v>
      </c>
      <c r="AE15" s="1228">
        <v>8450.7540000000008</v>
      </c>
      <c r="AF15" s="1226">
        <v>0</v>
      </c>
      <c r="AG15" s="1228">
        <v>0</v>
      </c>
      <c r="AH15" s="1228">
        <v>0</v>
      </c>
      <c r="AI15" s="1226">
        <v>359267.71399999998</v>
      </c>
      <c r="AJ15" s="1228">
        <v>16172.994882001705</v>
      </c>
      <c r="AK15" s="1228">
        <v>416148.13699999999</v>
      </c>
      <c r="AL15" s="1226">
        <v>0</v>
      </c>
      <c r="AM15" s="1228">
        <v>0</v>
      </c>
      <c r="AN15" s="1228">
        <v>0</v>
      </c>
      <c r="AO15" s="1226">
        <v>0</v>
      </c>
      <c r="AP15" s="1228">
        <v>0</v>
      </c>
      <c r="AQ15" s="1228">
        <v>0</v>
      </c>
      <c r="AR15" s="1226">
        <v>16480.52</v>
      </c>
      <c r="AS15" s="1228">
        <v>969.60591413136183</v>
      </c>
      <c r="AT15" s="1228">
        <v>19890.624</v>
      </c>
      <c r="AU15" s="1226">
        <v>0</v>
      </c>
      <c r="AV15" s="1228">
        <v>0</v>
      </c>
      <c r="AW15" s="1228">
        <v>0</v>
      </c>
      <c r="AX15" s="1226">
        <v>37092.449999999997</v>
      </c>
      <c r="AY15" s="1228">
        <v>74168.981518339482</v>
      </c>
      <c r="AZ15" s="1228">
        <v>297944.75799999997</v>
      </c>
      <c r="BA15" s="1226">
        <v>0</v>
      </c>
      <c r="BB15" s="1228">
        <v>0</v>
      </c>
      <c r="BC15" s="1228">
        <v>0</v>
      </c>
      <c r="BD15" s="1226">
        <v>0</v>
      </c>
      <c r="BE15" s="1228">
        <v>0</v>
      </c>
      <c r="BF15" s="1228">
        <v>0</v>
      </c>
      <c r="BG15" s="1226">
        <v>5938577.0920000002</v>
      </c>
      <c r="BH15" s="1228">
        <v>2140188.7847597385</v>
      </c>
      <c r="BI15" s="1229">
        <v>13465621.048</v>
      </c>
      <c r="BJ15" s="1224"/>
      <c r="BK15" s="1224"/>
    </row>
    <row r="16" spans="1:63" s="1219" customFormat="1" ht="10.199999999999999">
      <c r="A16" s="1220" t="s">
        <v>1090</v>
      </c>
      <c r="B16" s="1221">
        <v>5175087.1220000004</v>
      </c>
      <c r="C16" s="1222">
        <v>2023960.3915268693</v>
      </c>
      <c r="D16" s="1223">
        <v>12293355.819</v>
      </c>
      <c r="E16" s="1221">
        <v>26053.614000000001</v>
      </c>
      <c r="F16" s="1222">
        <v>20174.3576912141</v>
      </c>
      <c r="G16" s="1223">
        <v>97006.83</v>
      </c>
      <c r="H16" s="1221">
        <v>4374891.9620000003</v>
      </c>
      <c r="I16" s="1222">
        <v>2252778.2348592547</v>
      </c>
      <c r="J16" s="1223">
        <v>12297913.015000001</v>
      </c>
      <c r="K16" s="1221">
        <v>181804.45</v>
      </c>
      <c r="L16" s="1222">
        <v>120255.48791583734</v>
      </c>
      <c r="M16" s="1223">
        <v>604743.00100000005</v>
      </c>
      <c r="N16" s="1221">
        <v>1226998.781</v>
      </c>
      <c r="O16" s="1222">
        <v>283974.25703724765</v>
      </c>
      <c r="P16" s="1223">
        <v>2225736.2429999998</v>
      </c>
      <c r="Q16" s="1221">
        <v>1561339.909</v>
      </c>
      <c r="R16" s="1222">
        <v>679752.14813761727</v>
      </c>
      <c r="S16" s="1223">
        <v>3952028.2149999999</v>
      </c>
      <c r="T16" s="1221">
        <v>193244.46900000001</v>
      </c>
      <c r="U16" s="1222">
        <v>15528.392664202445</v>
      </c>
      <c r="V16" s="1223">
        <v>247857.82699999999</v>
      </c>
      <c r="W16" s="1221">
        <v>1885456.1640000001</v>
      </c>
      <c r="X16" s="1222">
        <v>629450.45351151552</v>
      </c>
      <c r="Y16" s="1223">
        <v>4099233.409</v>
      </c>
      <c r="Z16" s="1221">
        <v>0</v>
      </c>
      <c r="AA16" s="1222">
        <v>0</v>
      </c>
      <c r="AB16" s="1223">
        <v>0</v>
      </c>
      <c r="AC16" s="1221">
        <v>227753.56700000001</v>
      </c>
      <c r="AD16" s="1222">
        <v>81812.254193915258</v>
      </c>
      <c r="AE16" s="1223">
        <v>515487.266</v>
      </c>
      <c r="AF16" s="1221">
        <v>29.47</v>
      </c>
      <c r="AG16" s="1222">
        <v>0</v>
      </c>
      <c r="AH16" s="1223">
        <v>29.47</v>
      </c>
      <c r="AI16" s="1221">
        <v>450141.80499999999</v>
      </c>
      <c r="AJ16" s="1222">
        <v>317822.89792436734</v>
      </c>
      <c r="AK16" s="1223">
        <v>1567924.9380000001</v>
      </c>
      <c r="AL16" s="1221">
        <v>0</v>
      </c>
      <c r="AM16" s="1222">
        <v>0</v>
      </c>
      <c r="AN16" s="1223">
        <v>0</v>
      </c>
      <c r="AO16" s="1221">
        <v>93505.17</v>
      </c>
      <c r="AP16" s="1222">
        <v>0</v>
      </c>
      <c r="AQ16" s="1223">
        <v>93505.17</v>
      </c>
      <c r="AR16" s="1221">
        <v>4839.5309999999999</v>
      </c>
      <c r="AS16" s="1222">
        <v>27217.030139323284</v>
      </c>
      <c r="AT16" s="1223">
        <v>100561.826</v>
      </c>
      <c r="AU16" s="1221">
        <v>0</v>
      </c>
      <c r="AV16" s="1222">
        <v>0</v>
      </c>
      <c r="AW16" s="1223">
        <v>0</v>
      </c>
      <c r="AX16" s="1221">
        <v>31794.592000000001</v>
      </c>
      <c r="AY16" s="1222">
        <v>40675.847597384134</v>
      </c>
      <c r="AZ16" s="1223">
        <v>174851.54800000001</v>
      </c>
      <c r="BA16" s="1221">
        <v>0</v>
      </c>
      <c r="BB16" s="1222">
        <v>0</v>
      </c>
      <c r="BC16" s="1223">
        <v>0</v>
      </c>
      <c r="BD16" s="1221">
        <v>0</v>
      </c>
      <c r="BE16" s="1222">
        <v>0</v>
      </c>
      <c r="BF16" s="1223">
        <v>0</v>
      </c>
      <c r="BG16" s="1221">
        <v>15432940.609999999</v>
      </c>
      <c r="BH16" s="1222">
        <v>6493401.7549047479</v>
      </c>
      <c r="BI16" s="1223">
        <v>38270234.582999997</v>
      </c>
      <c r="BJ16" s="1224"/>
      <c r="BK16" s="1224"/>
    </row>
    <row r="17" spans="1:63" s="1219" customFormat="1" ht="10.199999999999999">
      <c r="A17" s="1225" t="s">
        <v>1088</v>
      </c>
      <c r="B17" s="1226">
        <v>3993.7460000000001</v>
      </c>
      <c r="C17" s="1227">
        <v>1536.7830537389818</v>
      </c>
      <c r="D17" s="1228">
        <v>9398.6119999999992</v>
      </c>
      <c r="E17" s="1226">
        <v>0.128</v>
      </c>
      <c r="F17" s="1227">
        <v>0</v>
      </c>
      <c r="G17" s="1228">
        <v>0.128</v>
      </c>
      <c r="H17" s="1226">
        <v>3377.627</v>
      </c>
      <c r="I17" s="1227">
        <v>19480.545351151544</v>
      </c>
      <c r="J17" s="1228">
        <v>71890.706000000006</v>
      </c>
      <c r="K17" s="1226">
        <v>48.53</v>
      </c>
      <c r="L17" s="1227">
        <v>0.56809781063406306</v>
      </c>
      <c r="M17" s="1228">
        <v>50.529000000000003</v>
      </c>
      <c r="N17" s="1226">
        <v>3231.674</v>
      </c>
      <c r="O17" s="1227">
        <v>845.99061700312768</v>
      </c>
      <c r="P17" s="1228">
        <v>6207.0230000000001</v>
      </c>
      <c r="Q17" s="1226">
        <v>12.083</v>
      </c>
      <c r="R17" s="1227">
        <v>415.86636337787888</v>
      </c>
      <c r="S17" s="1228">
        <v>1474.6859999999999</v>
      </c>
      <c r="T17" s="1226">
        <v>35.244</v>
      </c>
      <c r="U17" s="1227">
        <v>62.406880864373043</v>
      </c>
      <c r="V17" s="1228">
        <v>254.73</v>
      </c>
      <c r="W17" s="1226">
        <v>18677.131000000001</v>
      </c>
      <c r="X17" s="1227">
        <v>715.78731873756033</v>
      </c>
      <c r="Y17" s="1228">
        <v>21194.556</v>
      </c>
      <c r="Z17" s="1226">
        <v>0</v>
      </c>
      <c r="AA17" s="1227">
        <v>0</v>
      </c>
      <c r="AB17" s="1228">
        <v>0</v>
      </c>
      <c r="AC17" s="1226">
        <v>0</v>
      </c>
      <c r="AD17" s="1227">
        <v>0</v>
      </c>
      <c r="AE17" s="1228">
        <v>0</v>
      </c>
      <c r="AF17" s="1226">
        <v>0</v>
      </c>
      <c r="AG17" s="1227">
        <v>0</v>
      </c>
      <c r="AH17" s="1228">
        <v>0</v>
      </c>
      <c r="AI17" s="1226">
        <v>20.434000000000001</v>
      </c>
      <c r="AJ17" s="1227">
        <v>278.29741256752914</v>
      </c>
      <c r="AK17" s="1228">
        <v>999.20600000000002</v>
      </c>
      <c r="AL17" s="1226">
        <v>0</v>
      </c>
      <c r="AM17" s="1227">
        <v>0</v>
      </c>
      <c r="AN17" s="1228">
        <v>0</v>
      </c>
      <c r="AO17" s="1226">
        <v>0</v>
      </c>
      <c r="AP17" s="1227">
        <v>0</v>
      </c>
      <c r="AQ17" s="1228">
        <v>0</v>
      </c>
      <c r="AR17" s="1226">
        <v>0</v>
      </c>
      <c r="AS17" s="1227">
        <v>0</v>
      </c>
      <c r="AT17" s="1228">
        <v>0</v>
      </c>
      <c r="AU17" s="1226">
        <v>0</v>
      </c>
      <c r="AV17" s="1227">
        <v>0</v>
      </c>
      <c r="AW17" s="1228">
        <v>0</v>
      </c>
      <c r="AX17" s="1226">
        <v>0</v>
      </c>
      <c r="AY17" s="1227">
        <v>0</v>
      </c>
      <c r="AZ17" s="1228">
        <v>0</v>
      </c>
      <c r="BA17" s="1226">
        <v>0</v>
      </c>
      <c r="BB17" s="1227">
        <v>0</v>
      </c>
      <c r="BC17" s="1228">
        <v>0</v>
      </c>
      <c r="BD17" s="1226">
        <v>0</v>
      </c>
      <c r="BE17" s="1227">
        <v>0</v>
      </c>
      <c r="BF17" s="1228">
        <v>0</v>
      </c>
      <c r="BG17" s="1226">
        <v>29396.601999999999</v>
      </c>
      <c r="BH17" s="1227">
        <v>23336.245948251351</v>
      </c>
      <c r="BI17" s="1229">
        <v>111470.179</v>
      </c>
      <c r="BJ17" s="1224"/>
      <c r="BK17" s="1224"/>
    </row>
    <row r="18" spans="1:63" s="1219" customFormat="1" ht="10.199999999999999">
      <c r="A18" s="1225" t="s">
        <v>799</v>
      </c>
      <c r="B18" s="1226">
        <v>9594.7720000000008</v>
      </c>
      <c r="C18" s="1228">
        <v>2056.4506681831103</v>
      </c>
      <c r="D18" s="1228">
        <v>16827.310000000001</v>
      </c>
      <c r="E18" s="1226">
        <v>0</v>
      </c>
      <c r="F18" s="1228">
        <v>0</v>
      </c>
      <c r="G18" s="1228">
        <v>0</v>
      </c>
      <c r="H18" s="1226">
        <v>7107.8590000000004</v>
      </c>
      <c r="I18" s="1228">
        <v>3931.6511231162922</v>
      </c>
      <c r="J18" s="1228">
        <v>20935.476999999999</v>
      </c>
      <c r="K18" s="1226">
        <v>253.09700000000001</v>
      </c>
      <c r="L18" s="1228">
        <v>8.9764003411998861</v>
      </c>
      <c r="M18" s="1228">
        <v>284.66800000000001</v>
      </c>
      <c r="N18" s="1226">
        <v>751.30799999999999</v>
      </c>
      <c r="O18" s="1228">
        <v>117.9806653397782</v>
      </c>
      <c r="P18" s="1228">
        <v>1166.2470000000001</v>
      </c>
      <c r="Q18" s="1226">
        <v>875.64800000000002</v>
      </c>
      <c r="R18" s="1228">
        <v>744.68154677281768</v>
      </c>
      <c r="S18" s="1228">
        <v>3494.6930000000002</v>
      </c>
      <c r="T18" s="1226">
        <v>2966.1379999999999</v>
      </c>
      <c r="U18" s="1228">
        <v>1680.5874324708557</v>
      </c>
      <c r="V18" s="1228">
        <v>8876.7639999999992</v>
      </c>
      <c r="W18" s="1226">
        <v>316.95600000000002</v>
      </c>
      <c r="X18" s="1228">
        <v>467.04492465169176</v>
      </c>
      <c r="Y18" s="1228">
        <v>1959.5530000000001</v>
      </c>
      <c r="Z18" s="1226">
        <v>0</v>
      </c>
      <c r="AA18" s="1228">
        <v>0</v>
      </c>
      <c r="AB18" s="1228">
        <v>0</v>
      </c>
      <c r="AC18" s="1226">
        <v>0</v>
      </c>
      <c r="AD18" s="1228">
        <v>0</v>
      </c>
      <c r="AE18" s="1228">
        <v>0</v>
      </c>
      <c r="AF18" s="1226">
        <v>0</v>
      </c>
      <c r="AG18" s="1228">
        <v>0</v>
      </c>
      <c r="AH18" s="1228">
        <v>0</v>
      </c>
      <c r="AI18" s="1226">
        <v>0</v>
      </c>
      <c r="AJ18" s="1228">
        <v>0</v>
      </c>
      <c r="AK18" s="1228">
        <v>0</v>
      </c>
      <c r="AL18" s="1226">
        <v>0</v>
      </c>
      <c r="AM18" s="1228">
        <v>0</v>
      </c>
      <c r="AN18" s="1228">
        <v>0</v>
      </c>
      <c r="AO18" s="1226">
        <v>0</v>
      </c>
      <c r="AP18" s="1228">
        <v>0</v>
      </c>
      <c r="AQ18" s="1228">
        <v>0</v>
      </c>
      <c r="AR18" s="1226">
        <v>0</v>
      </c>
      <c r="AS18" s="1228">
        <v>0</v>
      </c>
      <c r="AT18" s="1228">
        <v>0</v>
      </c>
      <c r="AU18" s="1226">
        <v>0</v>
      </c>
      <c r="AV18" s="1228">
        <v>0</v>
      </c>
      <c r="AW18" s="1228">
        <v>0</v>
      </c>
      <c r="AX18" s="1226">
        <v>0</v>
      </c>
      <c r="AY18" s="1228">
        <v>0</v>
      </c>
      <c r="AZ18" s="1228">
        <v>0</v>
      </c>
      <c r="BA18" s="1226">
        <v>0</v>
      </c>
      <c r="BB18" s="1228">
        <v>0</v>
      </c>
      <c r="BC18" s="1228">
        <v>0</v>
      </c>
      <c r="BD18" s="1226">
        <v>0</v>
      </c>
      <c r="BE18" s="1228">
        <v>0</v>
      </c>
      <c r="BF18" s="1228">
        <v>0</v>
      </c>
      <c r="BG18" s="1226">
        <v>21865.781999999999</v>
      </c>
      <c r="BH18" s="1228">
        <v>9007.3736138754612</v>
      </c>
      <c r="BI18" s="1229">
        <v>53544.714999999997</v>
      </c>
      <c r="BJ18" s="1224"/>
      <c r="BK18" s="1224"/>
    </row>
    <row r="19" spans="1:63" s="1219" customFormat="1" ht="10.199999999999999">
      <c r="A19" s="1225" t="s">
        <v>126</v>
      </c>
      <c r="B19" s="1226">
        <v>229039.302</v>
      </c>
      <c r="C19" s="1228">
        <v>124256.41029286322</v>
      </c>
      <c r="D19" s="1228">
        <v>666049.098</v>
      </c>
      <c r="E19" s="1226">
        <v>465.767</v>
      </c>
      <c r="F19" s="1228">
        <v>77.377878874040363</v>
      </c>
      <c r="G19" s="1228">
        <v>737.90499999999997</v>
      </c>
      <c r="H19" s="1226">
        <v>568916.70600000001</v>
      </c>
      <c r="I19" s="1228">
        <v>276707.49132783618</v>
      </c>
      <c r="J19" s="1228">
        <v>1542096.953</v>
      </c>
      <c r="K19" s="1226">
        <v>8503.9220000000005</v>
      </c>
      <c r="L19" s="1228">
        <v>5403.1583736138746</v>
      </c>
      <c r="M19" s="1228">
        <v>27506.830999999998</v>
      </c>
      <c r="N19" s="1226">
        <v>28829.125</v>
      </c>
      <c r="O19" s="1228">
        <v>15480.336934887688</v>
      </c>
      <c r="P19" s="1228">
        <v>83273.471000000005</v>
      </c>
      <c r="Q19" s="1226">
        <v>143512.66</v>
      </c>
      <c r="R19" s="1228">
        <v>70347.08075063974</v>
      </c>
      <c r="S19" s="1228">
        <v>390923.34399999998</v>
      </c>
      <c r="T19" s="1226">
        <v>0</v>
      </c>
      <c r="U19" s="1228">
        <v>0</v>
      </c>
      <c r="V19" s="1228">
        <v>0</v>
      </c>
      <c r="W19" s="1226">
        <v>324285.70500000002</v>
      </c>
      <c r="X19" s="1228">
        <v>45833.597099800965</v>
      </c>
      <c r="Y19" s="1228">
        <v>485482.46600000001</v>
      </c>
      <c r="Z19" s="1226">
        <v>0</v>
      </c>
      <c r="AA19" s="1228">
        <v>0</v>
      </c>
      <c r="AB19" s="1228">
        <v>0</v>
      </c>
      <c r="AC19" s="1226">
        <v>4712.1350000000002</v>
      </c>
      <c r="AD19" s="1228">
        <v>1420.4549331816888</v>
      </c>
      <c r="AE19" s="1228">
        <v>9707.875</v>
      </c>
      <c r="AF19" s="1226">
        <v>0</v>
      </c>
      <c r="AG19" s="1228">
        <v>0</v>
      </c>
      <c r="AH19" s="1228">
        <v>0</v>
      </c>
      <c r="AI19" s="1226">
        <v>978.678</v>
      </c>
      <c r="AJ19" s="1228">
        <v>5991.7586010804653</v>
      </c>
      <c r="AK19" s="1228">
        <v>22051.692999999999</v>
      </c>
      <c r="AL19" s="1226">
        <v>0</v>
      </c>
      <c r="AM19" s="1228">
        <v>0</v>
      </c>
      <c r="AN19" s="1228">
        <v>0</v>
      </c>
      <c r="AO19" s="1226">
        <v>939.46600000000001</v>
      </c>
      <c r="AP19" s="1228">
        <v>0</v>
      </c>
      <c r="AQ19" s="1228">
        <v>939.46600000000001</v>
      </c>
      <c r="AR19" s="1226">
        <v>0</v>
      </c>
      <c r="AS19" s="1228">
        <v>0</v>
      </c>
      <c r="AT19" s="1228">
        <v>0</v>
      </c>
      <c r="AU19" s="1226">
        <v>0</v>
      </c>
      <c r="AV19" s="1228">
        <v>0</v>
      </c>
      <c r="AW19" s="1228">
        <v>0</v>
      </c>
      <c r="AX19" s="1226">
        <v>0</v>
      </c>
      <c r="AY19" s="1228">
        <v>0</v>
      </c>
      <c r="AZ19" s="1228">
        <v>0</v>
      </c>
      <c r="BA19" s="1226">
        <v>0</v>
      </c>
      <c r="BB19" s="1228">
        <v>0</v>
      </c>
      <c r="BC19" s="1228">
        <v>0</v>
      </c>
      <c r="BD19" s="1226">
        <v>0</v>
      </c>
      <c r="BE19" s="1228">
        <v>0</v>
      </c>
      <c r="BF19" s="1228">
        <v>0</v>
      </c>
      <c r="BG19" s="1226">
        <v>1310183.4709999999</v>
      </c>
      <c r="BH19" s="1228">
        <v>545517.66704577755</v>
      </c>
      <c r="BI19" s="1229">
        <v>3228769.1069999998</v>
      </c>
      <c r="BJ19" s="1224"/>
      <c r="BK19" s="1224"/>
    </row>
    <row r="20" spans="1:63" s="1219" customFormat="1" ht="10.199999999999999">
      <c r="A20" s="1225" t="s">
        <v>136</v>
      </c>
      <c r="B20" s="1226">
        <v>3785429.0260000001</v>
      </c>
      <c r="C20" s="1228">
        <v>986251.63804378721</v>
      </c>
      <c r="D20" s="1228">
        <v>7254076.0369999995</v>
      </c>
      <c r="E20" s="1226">
        <v>21968.240000000002</v>
      </c>
      <c r="F20" s="1228">
        <v>5343.669036110321</v>
      </c>
      <c r="G20" s="1228">
        <v>40761.925000000003</v>
      </c>
      <c r="H20" s="1226">
        <v>3097681.3640000001</v>
      </c>
      <c r="I20" s="1228">
        <v>1478192.6718794426</v>
      </c>
      <c r="J20" s="1228">
        <v>8296484.9910000004</v>
      </c>
      <c r="K20" s="1226">
        <v>90046.873999999996</v>
      </c>
      <c r="L20" s="1228">
        <v>41475.704862098377</v>
      </c>
      <c r="M20" s="1228">
        <v>235916.92800000001</v>
      </c>
      <c r="N20" s="1226">
        <v>1006477.054</v>
      </c>
      <c r="O20" s="1228">
        <v>99213.283764572072</v>
      </c>
      <c r="P20" s="1228">
        <v>1355410.173</v>
      </c>
      <c r="Q20" s="1226">
        <v>1090137.0430000001</v>
      </c>
      <c r="R20" s="1228">
        <v>324833.64913278358</v>
      </c>
      <c r="S20" s="1228">
        <v>2232576.9870000002</v>
      </c>
      <c r="T20" s="1226">
        <v>0</v>
      </c>
      <c r="U20" s="1228">
        <v>0</v>
      </c>
      <c r="V20" s="1228">
        <v>0</v>
      </c>
      <c r="W20" s="1226">
        <v>1088086.7930000001</v>
      </c>
      <c r="X20" s="1228">
        <v>369214.70969576342</v>
      </c>
      <c r="Y20" s="1228">
        <v>2386614.9270000001</v>
      </c>
      <c r="Z20" s="1226">
        <v>0</v>
      </c>
      <c r="AA20" s="1228">
        <v>0</v>
      </c>
      <c r="AB20" s="1228">
        <v>0</v>
      </c>
      <c r="AC20" s="1226">
        <v>199521.25099999999</v>
      </c>
      <c r="AD20" s="1228">
        <v>32601.351720216091</v>
      </c>
      <c r="AE20" s="1228">
        <v>314180.20600000001</v>
      </c>
      <c r="AF20" s="1226">
        <v>29.47</v>
      </c>
      <c r="AG20" s="1228">
        <v>0</v>
      </c>
      <c r="AH20" s="1228">
        <v>29.47</v>
      </c>
      <c r="AI20" s="1226">
        <v>342447.10499999998</v>
      </c>
      <c r="AJ20" s="1228">
        <v>227788.14216661925</v>
      </c>
      <c r="AK20" s="1228">
        <v>1143578.0009999999</v>
      </c>
      <c r="AL20" s="1226">
        <v>0</v>
      </c>
      <c r="AM20" s="1228">
        <v>0</v>
      </c>
      <c r="AN20" s="1228">
        <v>0</v>
      </c>
      <c r="AO20" s="1226">
        <v>92565.703999999998</v>
      </c>
      <c r="AP20" s="1228">
        <v>0</v>
      </c>
      <c r="AQ20" s="1228">
        <v>92565.703999999998</v>
      </c>
      <c r="AR20" s="1226">
        <v>3200</v>
      </c>
      <c r="AS20" s="1228">
        <v>22575.721069092975</v>
      </c>
      <c r="AT20" s="1228">
        <v>82598.811000000002</v>
      </c>
      <c r="AU20" s="1226">
        <v>0</v>
      </c>
      <c r="AV20" s="1228">
        <v>0</v>
      </c>
      <c r="AW20" s="1228">
        <v>0</v>
      </c>
      <c r="AX20" s="1226">
        <v>31029.737000000001</v>
      </c>
      <c r="AY20" s="1228">
        <v>17256.228603923799</v>
      </c>
      <c r="AZ20" s="1228">
        <v>91719.892999999996</v>
      </c>
      <c r="BA20" s="1226">
        <v>0</v>
      </c>
      <c r="BB20" s="1228">
        <v>0</v>
      </c>
      <c r="BC20" s="1228">
        <v>0</v>
      </c>
      <c r="BD20" s="1226">
        <v>0</v>
      </c>
      <c r="BE20" s="1228">
        <v>0</v>
      </c>
      <c r="BF20" s="1228">
        <v>0</v>
      </c>
      <c r="BG20" s="1226">
        <v>10848619.664999999</v>
      </c>
      <c r="BH20" s="1228">
        <v>3604746.7711117426</v>
      </c>
      <c r="BI20" s="1229">
        <v>23526514.059</v>
      </c>
      <c r="BJ20" s="1224"/>
      <c r="BK20" s="1224"/>
    </row>
    <row r="21" spans="1:63" s="1219" customFormat="1" ht="10.199999999999999">
      <c r="A21" s="1225" t="s">
        <v>719</v>
      </c>
      <c r="B21" s="1226">
        <v>0</v>
      </c>
      <c r="C21" s="1228">
        <v>0</v>
      </c>
      <c r="D21" s="1228">
        <v>0</v>
      </c>
      <c r="E21" s="1226">
        <v>0</v>
      </c>
      <c r="F21" s="1228">
        <v>0</v>
      </c>
      <c r="G21" s="1228">
        <v>0</v>
      </c>
      <c r="H21" s="1230">
        <v>0</v>
      </c>
      <c r="I21" s="1231">
        <v>0</v>
      </c>
      <c r="J21" s="1231">
        <v>0</v>
      </c>
      <c r="K21" s="1226">
        <v>0</v>
      </c>
      <c r="L21" s="1228">
        <v>0</v>
      </c>
      <c r="M21" s="1228">
        <v>0</v>
      </c>
      <c r="N21" s="1226">
        <v>19162.367999999999</v>
      </c>
      <c r="O21" s="1228">
        <v>3075.6133067955643</v>
      </c>
      <c r="P21" s="1228">
        <v>29979.300999999999</v>
      </c>
      <c r="Q21" s="1226">
        <v>5812.33</v>
      </c>
      <c r="R21" s="1228">
        <v>5318.1745806084728</v>
      </c>
      <c r="S21" s="1228">
        <v>24516.350999999999</v>
      </c>
      <c r="T21" s="1226">
        <v>97743.085999999996</v>
      </c>
      <c r="U21" s="1228">
        <v>8285.3980665339768</v>
      </c>
      <c r="V21" s="1228">
        <v>126882.83199999999</v>
      </c>
      <c r="W21" s="1226">
        <v>27032.038</v>
      </c>
      <c r="X21" s="1228">
        <v>1768.2143872618708</v>
      </c>
      <c r="Y21" s="1228">
        <v>33250.849000000002</v>
      </c>
      <c r="Z21" s="1226">
        <v>0</v>
      </c>
      <c r="AA21" s="1228">
        <v>0</v>
      </c>
      <c r="AB21" s="1228">
        <v>0</v>
      </c>
      <c r="AC21" s="1226">
        <v>0</v>
      </c>
      <c r="AD21" s="1228">
        <v>0</v>
      </c>
      <c r="AE21" s="1228">
        <v>0</v>
      </c>
      <c r="AF21" s="1226">
        <v>0</v>
      </c>
      <c r="AG21" s="1228">
        <v>0</v>
      </c>
      <c r="AH21" s="1228">
        <v>0</v>
      </c>
      <c r="AI21" s="1226">
        <v>1236.713</v>
      </c>
      <c r="AJ21" s="1228">
        <v>1026.3295422234858</v>
      </c>
      <c r="AK21" s="1228">
        <v>4846.3140000000003</v>
      </c>
      <c r="AL21" s="1226">
        <v>0</v>
      </c>
      <c r="AM21" s="1228">
        <v>0</v>
      </c>
      <c r="AN21" s="1228">
        <v>0</v>
      </c>
      <c r="AO21" s="1226">
        <v>0</v>
      </c>
      <c r="AP21" s="1228">
        <v>0</v>
      </c>
      <c r="AQ21" s="1228">
        <v>0</v>
      </c>
      <c r="AR21" s="1226">
        <v>0</v>
      </c>
      <c r="AS21" s="1228">
        <v>0</v>
      </c>
      <c r="AT21" s="1228">
        <v>0</v>
      </c>
      <c r="AU21" s="1226">
        <v>0</v>
      </c>
      <c r="AV21" s="1228">
        <v>0</v>
      </c>
      <c r="AW21" s="1228">
        <v>0</v>
      </c>
      <c r="AX21" s="1226">
        <v>0</v>
      </c>
      <c r="AY21" s="1228">
        <v>0</v>
      </c>
      <c r="AZ21" s="1228">
        <v>0</v>
      </c>
      <c r="BA21" s="1226">
        <v>0</v>
      </c>
      <c r="BB21" s="1228">
        <v>0</v>
      </c>
      <c r="BC21" s="1228">
        <v>0</v>
      </c>
      <c r="BD21" s="1226">
        <v>0</v>
      </c>
      <c r="BE21" s="1228">
        <v>0</v>
      </c>
      <c r="BF21" s="1228">
        <v>0</v>
      </c>
      <c r="BG21" s="1226">
        <v>150986.538</v>
      </c>
      <c r="BH21" s="1228">
        <v>19473.730452089847</v>
      </c>
      <c r="BI21" s="1229">
        <v>219475.649</v>
      </c>
      <c r="BJ21" s="1224"/>
      <c r="BK21" s="1224"/>
    </row>
    <row r="22" spans="1:63" s="1219" customFormat="1" ht="10.199999999999999">
      <c r="A22" s="1225" t="s">
        <v>800</v>
      </c>
      <c r="B22" s="1226">
        <v>468063.06</v>
      </c>
      <c r="C22" s="1228">
        <v>237540.93318168895</v>
      </c>
      <c r="D22" s="1228">
        <v>1303494.5220000001</v>
      </c>
      <c r="E22" s="1226">
        <v>891.70799999999997</v>
      </c>
      <c r="F22" s="1228">
        <v>519.25646858117705</v>
      </c>
      <c r="G22" s="1228">
        <v>2717.933</v>
      </c>
      <c r="H22" s="1226">
        <v>324877.277</v>
      </c>
      <c r="I22" s="1228">
        <v>222008.16434461187</v>
      </c>
      <c r="J22" s="1228">
        <v>1105679.9920000001</v>
      </c>
      <c r="K22" s="1226">
        <v>835.85599999999999</v>
      </c>
      <c r="L22" s="1228">
        <v>0</v>
      </c>
      <c r="M22" s="1228">
        <v>835.85599999999999</v>
      </c>
      <c r="N22" s="1226">
        <v>87827.706999999995</v>
      </c>
      <c r="O22" s="1228">
        <v>51450.007676997433</v>
      </c>
      <c r="P22" s="1228">
        <v>268777.38500000001</v>
      </c>
      <c r="Q22" s="1226">
        <v>182808.19699999999</v>
      </c>
      <c r="R22" s="1228">
        <v>98057.530565823137</v>
      </c>
      <c r="S22" s="1228">
        <v>527676.53300000005</v>
      </c>
      <c r="T22" s="1226">
        <v>0</v>
      </c>
      <c r="U22" s="1228">
        <v>0</v>
      </c>
      <c r="V22" s="1228">
        <v>0</v>
      </c>
      <c r="W22" s="1226">
        <v>121992.05100000001</v>
      </c>
      <c r="X22" s="1228">
        <v>64092.841342052874</v>
      </c>
      <c r="Y22" s="1228">
        <v>347406.57500000001</v>
      </c>
      <c r="Z22" s="1226">
        <v>0</v>
      </c>
      <c r="AA22" s="1228">
        <v>0</v>
      </c>
      <c r="AB22" s="1228">
        <v>0</v>
      </c>
      <c r="AC22" s="1226">
        <v>7970.4080000000004</v>
      </c>
      <c r="AD22" s="1228">
        <v>8103.6909297696893</v>
      </c>
      <c r="AE22" s="1228">
        <v>36471.089999999997</v>
      </c>
      <c r="AF22" s="1226">
        <v>0</v>
      </c>
      <c r="AG22" s="1228">
        <v>0</v>
      </c>
      <c r="AH22" s="1228">
        <v>0</v>
      </c>
      <c r="AI22" s="1226">
        <v>44858.326999999997</v>
      </c>
      <c r="AJ22" s="1228">
        <v>28260.71197042934</v>
      </c>
      <c r="AK22" s="1228">
        <v>144251.25099999999</v>
      </c>
      <c r="AL22" s="1226">
        <v>0</v>
      </c>
      <c r="AM22" s="1228">
        <v>0</v>
      </c>
      <c r="AN22" s="1228">
        <v>0</v>
      </c>
      <c r="AO22" s="1226">
        <v>0</v>
      </c>
      <c r="AP22" s="1228">
        <v>0</v>
      </c>
      <c r="AQ22" s="1228">
        <v>0</v>
      </c>
      <c r="AR22" s="1226">
        <v>0</v>
      </c>
      <c r="AS22" s="1228">
        <v>0</v>
      </c>
      <c r="AT22" s="1228">
        <v>0</v>
      </c>
      <c r="AU22" s="1226">
        <v>0</v>
      </c>
      <c r="AV22" s="1228">
        <v>0</v>
      </c>
      <c r="AW22" s="1228">
        <v>0</v>
      </c>
      <c r="AX22" s="1226">
        <v>0</v>
      </c>
      <c r="AY22" s="1228">
        <v>0</v>
      </c>
      <c r="AZ22" s="1228">
        <v>0</v>
      </c>
      <c r="BA22" s="1226">
        <v>0</v>
      </c>
      <c r="BB22" s="1228">
        <v>0</v>
      </c>
      <c r="BC22" s="1228">
        <v>0</v>
      </c>
      <c r="BD22" s="1226">
        <v>0</v>
      </c>
      <c r="BE22" s="1228">
        <v>0</v>
      </c>
      <c r="BF22" s="1228">
        <v>0</v>
      </c>
      <c r="BG22" s="1226">
        <v>1240124.595</v>
      </c>
      <c r="BH22" s="1228">
        <v>710033.13761728734</v>
      </c>
      <c r="BI22" s="1229">
        <v>3737311.14</v>
      </c>
      <c r="BJ22" s="1224"/>
      <c r="BK22" s="1224"/>
    </row>
    <row r="23" spans="1:63" s="1219" customFormat="1" ht="10.199999999999999">
      <c r="A23" s="1225" t="s">
        <v>801</v>
      </c>
      <c r="B23" s="1226">
        <v>312231.52500000002</v>
      </c>
      <c r="C23" s="1228">
        <v>528810.38953653676</v>
      </c>
      <c r="D23" s="1228">
        <v>2172057.665</v>
      </c>
      <c r="E23" s="1226">
        <v>2727.7689999999998</v>
      </c>
      <c r="F23" s="1228">
        <v>14234.054023315324</v>
      </c>
      <c r="G23" s="1228">
        <v>52788.936999999998</v>
      </c>
      <c r="H23" s="1226">
        <v>64572.497000000003</v>
      </c>
      <c r="I23" s="1228">
        <v>212302.27978390674</v>
      </c>
      <c r="J23" s="1228">
        <v>811239.61600000004</v>
      </c>
      <c r="K23" s="1226">
        <v>36438.756999999998</v>
      </c>
      <c r="L23" s="1228">
        <v>55470.753483082168</v>
      </c>
      <c r="M23" s="1228">
        <v>231529.39799999999</v>
      </c>
      <c r="N23" s="1226">
        <v>43917.553</v>
      </c>
      <c r="O23" s="1228">
        <v>113791.04321865225</v>
      </c>
      <c r="P23" s="1228">
        <v>444120.65299999999</v>
      </c>
      <c r="Q23" s="1226">
        <v>138181.94500000001</v>
      </c>
      <c r="R23" s="1228">
        <v>180011.7921524026</v>
      </c>
      <c r="S23" s="1228">
        <v>771283.41799999995</v>
      </c>
      <c r="T23" s="1226">
        <v>92500</v>
      </c>
      <c r="U23" s="1228">
        <v>5499.9999999999991</v>
      </c>
      <c r="V23" s="1228">
        <v>111843.5</v>
      </c>
      <c r="W23" s="1226">
        <v>122539.094</v>
      </c>
      <c r="X23" s="1228">
        <v>142274.49900483366</v>
      </c>
      <c r="Y23" s="1228">
        <v>622918.50699999998</v>
      </c>
      <c r="Z23" s="1226">
        <v>0</v>
      </c>
      <c r="AA23" s="1228">
        <v>0</v>
      </c>
      <c r="AB23" s="1228">
        <v>0</v>
      </c>
      <c r="AC23" s="1226">
        <v>12500.744000000001</v>
      </c>
      <c r="AD23" s="1228">
        <v>39134.668751777077</v>
      </c>
      <c r="AE23" s="1228">
        <v>150137.375</v>
      </c>
      <c r="AF23" s="1226">
        <v>0</v>
      </c>
      <c r="AG23" s="1228">
        <v>0</v>
      </c>
      <c r="AH23" s="1228">
        <v>0</v>
      </c>
      <c r="AI23" s="1226">
        <v>31261.759999999998</v>
      </c>
      <c r="AJ23" s="1228">
        <v>52055.947967017339</v>
      </c>
      <c r="AK23" s="1228">
        <v>214342.52900000001</v>
      </c>
      <c r="AL23" s="1226">
        <v>0</v>
      </c>
      <c r="AM23" s="1228">
        <v>0</v>
      </c>
      <c r="AN23" s="1228">
        <v>0</v>
      </c>
      <c r="AO23" s="1226">
        <v>0</v>
      </c>
      <c r="AP23" s="1228">
        <v>0</v>
      </c>
      <c r="AQ23" s="1228">
        <v>0</v>
      </c>
      <c r="AR23" s="1226">
        <v>1639.5309999999999</v>
      </c>
      <c r="AS23" s="1228">
        <v>4641.3087858970712</v>
      </c>
      <c r="AT23" s="1228">
        <v>17963.013999999999</v>
      </c>
      <c r="AU23" s="1226">
        <v>0</v>
      </c>
      <c r="AV23" s="1228">
        <v>0</v>
      </c>
      <c r="AW23" s="1228">
        <v>0</v>
      </c>
      <c r="AX23" s="1226">
        <v>0</v>
      </c>
      <c r="AY23" s="1228">
        <v>3999.9999999999995</v>
      </c>
      <c r="AZ23" s="1228">
        <v>14068</v>
      </c>
      <c r="BA23" s="1226">
        <v>0</v>
      </c>
      <c r="BB23" s="1228">
        <v>0</v>
      </c>
      <c r="BC23" s="1228">
        <v>0</v>
      </c>
      <c r="BD23" s="1226">
        <v>0</v>
      </c>
      <c r="BE23" s="1228">
        <v>0</v>
      </c>
      <c r="BF23" s="1228">
        <v>0</v>
      </c>
      <c r="BG23" s="1226">
        <v>858511.17799999996</v>
      </c>
      <c r="BH23" s="1228">
        <v>1352226.7384134205</v>
      </c>
      <c r="BI23" s="1229">
        <v>5614292.6169999996</v>
      </c>
      <c r="BJ23" s="1224"/>
      <c r="BK23" s="1224"/>
    </row>
    <row r="24" spans="1:63" s="1219" customFormat="1" ht="10.199999999999999">
      <c r="A24" s="1225" t="s">
        <v>1091</v>
      </c>
      <c r="B24" s="1226">
        <v>366735.68699999998</v>
      </c>
      <c r="C24" s="1228">
        <v>143507.78589707136</v>
      </c>
      <c r="D24" s="1228">
        <v>871452.571</v>
      </c>
      <c r="E24" s="1226">
        <v>0</v>
      </c>
      <c r="F24" s="1228">
        <v>0</v>
      </c>
      <c r="G24" s="1228">
        <v>0</v>
      </c>
      <c r="H24" s="1226">
        <v>308358.62900000002</v>
      </c>
      <c r="I24" s="1228">
        <v>40155.430196189925</v>
      </c>
      <c r="J24" s="1228">
        <v>449585.277</v>
      </c>
      <c r="K24" s="1226">
        <v>45677.41</v>
      </c>
      <c r="L24" s="1228">
        <v>17896.325561558144</v>
      </c>
      <c r="M24" s="1228">
        <v>108618.787</v>
      </c>
      <c r="N24" s="1226">
        <v>36801.987000000001</v>
      </c>
      <c r="O24" s="1228">
        <v>0</v>
      </c>
      <c r="P24" s="1228">
        <v>36801.987000000001</v>
      </c>
      <c r="Q24" s="1226">
        <v>0</v>
      </c>
      <c r="R24" s="1228">
        <v>23.372760875746373</v>
      </c>
      <c r="S24" s="1228">
        <v>82.201999999999998</v>
      </c>
      <c r="T24" s="1226">
        <v>0</v>
      </c>
      <c r="U24" s="1228">
        <v>0</v>
      </c>
      <c r="V24" s="1228">
        <v>0</v>
      </c>
      <c r="W24" s="1226">
        <v>182526.39300000001</v>
      </c>
      <c r="X24" s="1228">
        <v>5083.7588854137048</v>
      </c>
      <c r="Y24" s="1228">
        <v>200405.973</v>
      </c>
      <c r="Z24" s="1226">
        <v>0</v>
      </c>
      <c r="AA24" s="1228">
        <v>0</v>
      </c>
      <c r="AB24" s="1228">
        <v>0</v>
      </c>
      <c r="AC24" s="1226">
        <v>3049.027</v>
      </c>
      <c r="AD24" s="1228">
        <v>552.08729030423649</v>
      </c>
      <c r="AE24" s="1228">
        <v>4990.7179999999998</v>
      </c>
      <c r="AF24" s="1226">
        <v>0</v>
      </c>
      <c r="AG24" s="1228">
        <v>0</v>
      </c>
      <c r="AH24" s="1228">
        <v>0</v>
      </c>
      <c r="AI24" s="1226">
        <v>29338.786</v>
      </c>
      <c r="AJ24" s="1228">
        <v>2421.7096957634344</v>
      </c>
      <c r="AK24" s="1228">
        <v>37855.94</v>
      </c>
      <c r="AL24" s="1226">
        <v>0</v>
      </c>
      <c r="AM24" s="1228">
        <v>0</v>
      </c>
      <c r="AN24" s="1228">
        <v>0</v>
      </c>
      <c r="AO24" s="1226">
        <v>0</v>
      </c>
      <c r="AP24" s="1228">
        <v>0</v>
      </c>
      <c r="AQ24" s="1228">
        <v>0</v>
      </c>
      <c r="AR24" s="1226">
        <v>0</v>
      </c>
      <c r="AS24" s="1228">
        <v>0</v>
      </c>
      <c r="AT24" s="1228">
        <v>0</v>
      </c>
      <c r="AU24" s="1226">
        <v>0</v>
      </c>
      <c r="AV24" s="1228">
        <v>0</v>
      </c>
      <c r="AW24" s="1228">
        <v>0</v>
      </c>
      <c r="AX24" s="1226">
        <v>764.85500000000002</v>
      </c>
      <c r="AY24" s="1228">
        <v>19419.618993460335</v>
      </c>
      <c r="AZ24" s="1228">
        <v>69063.654999999999</v>
      </c>
      <c r="BA24" s="1226">
        <v>0</v>
      </c>
      <c r="BB24" s="1228">
        <v>0</v>
      </c>
      <c r="BC24" s="1228">
        <v>0</v>
      </c>
      <c r="BD24" s="1226">
        <v>0</v>
      </c>
      <c r="BE24" s="1228">
        <v>0</v>
      </c>
      <c r="BF24" s="1228">
        <v>0</v>
      </c>
      <c r="BG24" s="1226">
        <v>973252.77599999995</v>
      </c>
      <c r="BH24" s="1228">
        <v>229060.09013363661</v>
      </c>
      <c r="BI24" s="1229">
        <v>1778857.1129999999</v>
      </c>
      <c r="BJ24" s="1224"/>
      <c r="BK24" s="1224"/>
    </row>
    <row r="25" spans="1:63" s="1219" customFormat="1" ht="10.199999999999999">
      <c r="A25" s="1220" t="s">
        <v>1092</v>
      </c>
      <c r="B25" s="1221">
        <v>4369869.6660000002</v>
      </c>
      <c r="C25" s="1222">
        <v>450062.81205572927</v>
      </c>
      <c r="D25" s="1223">
        <v>5952740.5760000004</v>
      </c>
      <c r="E25" s="1221">
        <v>17056.404999999999</v>
      </c>
      <c r="F25" s="1222">
        <v>7531.285470571509</v>
      </c>
      <c r="G25" s="1223">
        <v>43543.936000000002</v>
      </c>
      <c r="H25" s="1221">
        <v>3448504.0520000001</v>
      </c>
      <c r="I25" s="1222">
        <v>906769.63633778784</v>
      </c>
      <c r="J25" s="1223">
        <v>6637612.8640000001</v>
      </c>
      <c r="K25" s="1221">
        <v>157999.96900000001</v>
      </c>
      <c r="L25" s="1222">
        <v>48029.386693204433</v>
      </c>
      <c r="M25" s="1223">
        <v>326919.32299999997</v>
      </c>
      <c r="N25" s="1221">
        <v>801852.74</v>
      </c>
      <c r="O25" s="1222">
        <v>78584.177992607336</v>
      </c>
      <c r="P25" s="1223">
        <v>1078233.294</v>
      </c>
      <c r="Q25" s="1221">
        <v>1518975.598</v>
      </c>
      <c r="R25" s="1222">
        <v>271417.54876315035</v>
      </c>
      <c r="S25" s="1223">
        <v>2473551.1179999998</v>
      </c>
      <c r="T25" s="1221">
        <v>169852.092</v>
      </c>
      <c r="U25" s="1222">
        <v>10183.309923230025</v>
      </c>
      <c r="V25" s="1223">
        <v>205666.79399999999</v>
      </c>
      <c r="W25" s="1221">
        <v>991800.61499999999</v>
      </c>
      <c r="X25" s="1222">
        <v>273293.57975547342</v>
      </c>
      <c r="Y25" s="1223">
        <v>1952974.135</v>
      </c>
      <c r="Z25" s="1221">
        <v>2517.6289999999999</v>
      </c>
      <c r="AA25" s="1222">
        <v>0</v>
      </c>
      <c r="AB25" s="1223">
        <v>2517.6289999999999</v>
      </c>
      <c r="AC25" s="1221">
        <v>33311.915999999997</v>
      </c>
      <c r="AD25" s="1222">
        <v>14945.148137617287</v>
      </c>
      <c r="AE25" s="1223">
        <v>85874.001999999993</v>
      </c>
      <c r="AF25" s="1221">
        <v>0</v>
      </c>
      <c r="AG25" s="1222">
        <v>0</v>
      </c>
      <c r="AH25" s="1223">
        <v>0</v>
      </c>
      <c r="AI25" s="1221">
        <v>118618.72</v>
      </c>
      <c r="AJ25" s="1222">
        <v>36708.644014785328</v>
      </c>
      <c r="AK25" s="1223">
        <v>247723.022</v>
      </c>
      <c r="AL25" s="1221">
        <v>0</v>
      </c>
      <c r="AM25" s="1222">
        <v>0</v>
      </c>
      <c r="AN25" s="1223">
        <v>0</v>
      </c>
      <c r="AO25" s="1221">
        <v>31061.983</v>
      </c>
      <c r="AP25" s="1222">
        <v>814.45663918112018</v>
      </c>
      <c r="AQ25" s="1223">
        <v>33926.428</v>
      </c>
      <c r="AR25" s="1221">
        <v>0</v>
      </c>
      <c r="AS25" s="1222">
        <v>284.5837361387546</v>
      </c>
      <c r="AT25" s="1223">
        <v>1000.881</v>
      </c>
      <c r="AU25" s="1221">
        <v>0</v>
      </c>
      <c r="AV25" s="1222">
        <v>0</v>
      </c>
      <c r="AW25" s="1223">
        <v>0</v>
      </c>
      <c r="AX25" s="1221">
        <v>0</v>
      </c>
      <c r="AY25" s="1222">
        <v>0</v>
      </c>
      <c r="AZ25" s="1223">
        <v>0</v>
      </c>
      <c r="BA25" s="1221">
        <v>0</v>
      </c>
      <c r="BB25" s="1222">
        <v>0</v>
      </c>
      <c r="BC25" s="1223">
        <v>0</v>
      </c>
      <c r="BD25" s="1221">
        <v>0</v>
      </c>
      <c r="BE25" s="1222">
        <v>0</v>
      </c>
      <c r="BF25" s="1223">
        <v>0</v>
      </c>
      <c r="BG25" s="1221">
        <v>11661421.391000001</v>
      </c>
      <c r="BH25" s="1222">
        <v>2098624.5709411427</v>
      </c>
      <c r="BI25" s="1223">
        <v>19042284.006999999</v>
      </c>
      <c r="BJ25" s="1224"/>
      <c r="BK25" s="1224"/>
    </row>
    <row r="26" spans="1:63" s="1219" customFormat="1" ht="10.199999999999999">
      <c r="A26" s="1225" t="s">
        <v>1088</v>
      </c>
      <c r="B26" s="1226">
        <v>1240.57</v>
      </c>
      <c r="C26" s="1227">
        <v>310.22405459198177</v>
      </c>
      <c r="D26" s="1228">
        <v>2331.6280000000002</v>
      </c>
      <c r="E26" s="1226">
        <v>0</v>
      </c>
      <c r="F26" s="1227">
        <v>2.3082172305942565</v>
      </c>
      <c r="G26" s="1228">
        <v>8.1180000000000003</v>
      </c>
      <c r="H26" s="1226">
        <v>4861.9430000000002</v>
      </c>
      <c r="I26" s="1227">
        <v>679.24964458345164</v>
      </c>
      <c r="J26" s="1228">
        <v>7250.8649999999998</v>
      </c>
      <c r="K26" s="1226">
        <v>55.966999999999999</v>
      </c>
      <c r="L26" s="1227">
        <v>1.0250213249928917</v>
      </c>
      <c r="M26" s="1228">
        <v>59.572000000000003</v>
      </c>
      <c r="N26" s="1226">
        <v>5645.9459999999999</v>
      </c>
      <c r="O26" s="1227">
        <v>438.34972988342332</v>
      </c>
      <c r="P26" s="1228">
        <v>7187.6220000000003</v>
      </c>
      <c r="Q26" s="1226">
        <v>1729.3969999999999</v>
      </c>
      <c r="R26" s="1227">
        <v>31.733011088996303</v>
      </c>
      <c r="S26" s="1228">
        <v>1841.0029999999999</v>
      </c>
      <c r="T26" s="1226">
        <v>0</v>
      </c>
      <c r="U26" s="1227">
        <v>0</v>
      </c>
      <c r="V26" s="1228">
        <v>0</v>
      </c>
      <c r="W26" s="1226">
        <v>3786.5230000000001</v>
      </c>
      <c r="X26" s="1227">
        <v>885.38157520614152</v>
      </c>
      <c r="Y26" s="1228">
        <v>6900.4110000000001</v>
      </c>
      <c r="Z26" s="1226">
        <v>0</v>
      </c>
      <c r="AA26" s="1227">
        <v>0</v>
      </c>
      <c r="AB26" s="1228">
        <v>0</v>
      </c>
      <c r="AC26" s="1226">
        <v>0</v>
      </c>
      <c r="AD26" s="1227">
        <v>0</v>
      </c>
      <c r="AE26" s="1228">
        <v>0</v>
      </c>
      <c r="AF26" s="1226">
        <v>0</v>
      </c>
      <c r="AG26" s="1227">
        <v>0</v>
      </c>
      <c r="AH26" s="1228">
        <v>0</v>
      </c>
      <c r="AI26" s="1226">
        <v>1062.501</v>
      </c>
      <c r="AJ26" s="1227">
        <v>19.907023030992324</v>
      </c>
      <c r="AK26" s="1228">
        <v>1132.5150000000001</v>
      </c>
      <c r="AL26" s="1226">
        <v>0</v>
      </c>
      <c r="AM26" s="1227">
        <v>0</v>
      </c>
      <c r="AN26" s="1228">
        <v>0</v>
      </c>
      <c r="AO26" s="1226">
        <v>0</v>
      </c>
      <c r="AP26" s="1227">
        <v>0</v>
      </c>
      <c r="AQ26" s="1228">
        <v>0</v>
      </c>
      <c r="AR26" s="1226">
        <v>0</v>
      </c>
      <c r="AS26" s="1227">
        <v>0</v>
      </c>
      <c r="AT26" s="1228">
        <v>0</v>
      </c>
      <c r="AU26" s="1226">
        <v>0</v>
      </c>
      <c r="AV26" s="1227">
        <v>0</v>
      </c>
      <c r="AW26" s="1228">
        <v>0</v>
      </c>
      <c r="AX26" s="1226">
        <v>0</v>
      </c>
      <c r="AY26" s="1227">
        <v>0</v>
      </c>
      <c r="AZ26" s="1228">
        <v>0</v>
      </c>
      <c r="BA26" s="1226">
        <v>0</v>
      </c>
      <c r="BB26" s="1227">
        <v>0</v>
      </c>
      <c r="BC26" s="1228">
        <v>0</v>
      </c>
      <c r="BD26" s="1226">
        <v>0</v>
      </c>
      <c r="BE26" s="1227">
        <v>0</v>
      </c>
      <c r="BF26" s="1228">
        <v>0</v>
      </c>
      <c r="BG26" s="1226">
        <v>18382.848999999998</v>
      </c>
      <c r="BH26" s="1227">
        <v>2368.1799829400052</v>
      </c>
      <c r="BI26" s="1229">
        <v>26711.738000000001</v>
      </c>
      <c r="BJ26" s="1224"/>
      <c r="BK26" s="1224"/>
    </row>
    <row r="27" spans="1:63" s="1219" customFormat="1" ht="10.199999999999999">
      <c r="A27" s="1225" t="s">
        <v>799</v>
      </c>
      <c r="B27" s="1226">
        <v>32516.289000000001</v>
      </c>
      <c r="C27" s="1228">
        <v>1264.3684958771678</v>
      </c>
      <c r="D27" s="1228">
        <v>36963.074000000001</v>
      </c>
      <c r="E27" s="1226">
        <v>0</v>
      </c>
      <c r="F27" s="1228">
        <v>0</v>
      </c>
      <c r="G27" s="1228">
        <v>0</v>
      </c>
      <c r="H27" s="1226">
        <v>6012.2780000000002</v>
      </c>
      <c r="I27" s="1228">
        <v>1849.5769121410292</v>
      </c>
      <c r="J27" s="1228">
        <v>12517.241</v>
      </c>
      <c r="K27" s="1226">
        <v>31.776</v>
      </c>
      <c r="L27" s="1228">
        <v>20.535683821438724</v>
      </c>
      <c r="M27" s="1228">
        <v>104.001</v>
      </c>
      <c r="N27" s="1226">
        <v>956.56600000000003</v>
      </c>
      <c r="O27" s="1228">
        <v>74.812340062553304</v>
      </c>
      <c r="P27" s="1228">
        <v>1219.682</v>
      </c>
      <c r="Q27" s="1226">
        <v>401.262</v>
      </c>
      <c r="R27" s="1228">
        <v>119.23372192209268</v>
      </c>
      <c r="S27" s="1228">
        <v>820.60699999999997</v>
      </c>
      <c r="T27" s="1226">
        <v>659.48</v>
      </c>
      <c r="U27" s="1228">
        <v>183.30992323002559</v>
      </c>
      <c r="V27" s="1228">
        <v>1304.182</v>
      </c>
      <c r="W27" s="1226">
        <v>315.35899999999998</v>
      </c>
      <c r="X27" s="1228">
        <v>133.0813193062269</v>
      </c>
      <c r="Y27" s="1228">
        <v>783.40700000000004</v>
      </c>
      <c r="Z27" s="1226">
        <v>0</v>
      </c>
      <c r="AA27" s="1228">
        <v>0</v>
      </c>
      <c r="AB27" s="1228">
        <v>0</v>
      </c>
      <c r="AC27" s="1226">
        <v>0</v>
      </c>
      <c r="AD27" s="1228">
        <v>0</v>
      </c>
      <c r="AE27" s="1228">
        <v>0</v>
      </c>
      <c r="AF27" s="1226">
        <v>0</v>
      </c>
      <c r="AG27" s="1228">
        <v>0</v>
      </c>
      <c r="AH27" s="1228">
        <v>0</v>
      </c>
      <c r="AI27" s="1226">
        <v>0</v>
      </c>
      <c r="AJ27" s="1228">
        <v>0</v>
      </c>
      <c r="AK27" s="1228">
        <v>0</v>
      </c>
      <c r="AL27" s="1226">
        <v>0</v>
      </c>
      <c r="AM27" s="1228">
        <v>0</v>
      </c>
      <c r="AN27" s="1228">
        <v>0</v>
      </c>
      <c r="AO27" s="1226">
        <v>0</v>
      </c>
      <c r="AP27" s="1228">
        <v>0</v>
      </c>
      <c r="AQ27" s="1228">
        <v>0</v>
      </c>
      <c r="AR27" s="1226">
        <v>0</v>
      </c>
      <c r="AS27" s="1228">
        <v>0</v>
      </c>
      <c r="AT27" s="1228">
        <v>0</v>
      </c>
      <c r="AU27" s="1226">
        <v>0</v>
      </c>
      <c r="AV27" s="1228">
        <v>0</v>
      </c>
      <c r="AW27" s="1228">
        <v>0</v>
      </c>
      <c r="AX27" s="1226">
        <v>0</v>
      </c>
      <c r="AY27" s="1228">
        <v>0</v>
      </c>
      <c r="AZ27" s="1228">
        <v>0</v>
      </c>
      <c r="BA27" s="1226">
        <v>0</v>
      </c>
      <c r="BB27" s="1228">
        <v>0</v>
      </c>
      <c r="BC27" s="1228">
        <v>0</v>
      </c>
      <c r="BD27" s="1226">
        <v>0</v>
      </c>
      <c r="BE27" s="1228">
        <v>0</v>
      </c>
      <c r="BF27" s="1228">
        <v>0</v>
      </c>
      <c r="BG27" s="1226">
        <v>40893.014000000003</v>
      </c>
      <c r="BH27" s="1228">
        <v>3644.9195336934886</v>
      </c>
      <c r="BI27" s="1229">
        <v>53712.196000000004</v>
      </c>
      <c r="BJ27" s="1224"/>
      <c r="BK27" s="1224"/>
    </row>
    <row r="28" spans="1:63" s="1219" customFormat="1" ht="10.199999999999999">
      <c r="A28" s="1225" t="s">
        <v>126</v>
      </c>
      <c r="B28" s="1226">
        <v>72337.445999999996</v>
      </c>
      <c r="C28" s="1228">
        <v>18198.93090702303</v>
      </c>
      <c r="D28" s="1228">
        <v>136343.08600000001</v>
      </c>
      <c r="E28" s="1226">
        <v>120.029</v>
      </c>
      <c r="F28" s="1228">
        <v>219.42849019050325</v>
      </c>
      <c r="G28" s="1228">
        <v>891.76</v>
      </c>
      <c r="H28" s="1226">
        <v>407575.42300000001</v>
      </c>
      <c r="I28" s="1228">
        <v>100690.70941143017</v>
      </c>
      <c r="J28" s="1228">
        <v>761704.64899999998</v>
      </c>
      <c r="K28" s="1226">
        <v>1263.4259999999999</v>
      </c>
      <c r="L28" s="1228">
        <v>103.71851009382996</v>
      </c>
      <c r="M28" s="1228">
        <v>1628.2049999999999</v>
      </c>
      <c r="N28" s="1226">
        <v>25501.307000000001</v>
      </c>
      <c r="O28" s="1228">
        <v>3296.9954506681825</v>
      </c>
      <c r="P28" s="1228">
        <v>37096.841</v>
      </c>
      <c r="Q28" s="1226">
        <v>75376.89</v>
      </c>
      <c r="R28" s="1228">
        <v>17814.745806084731</v>
      </c>
      <c r="S28" s="1228">
        <v>138031.35200000001</v>
      </c>
      <c r="T28" s="1226">
        <v>0</v>
      </c>
      <c r="U28" s="1228">
        <v>0</v>
      </c>
      <c r="V28" s="1228">
        <v>0</v>
      </c>
      <c r="W28" s="1226">
        <v>136513.80799999999</v>
      </c>
      <c r="X28" s="1228">
        <v>21689.110321296557</v>
      </c>
      <c r="Y28" s="1228">
        <v>212794.41</v>
      </c>
      <c r="Z28" s="1226">
        <v>0</v>
      </c>
      <c r="AA28" s="1228">
        <v>0</v>
      </c>
      <c r="AB28" s="1228">
        <v>0</v>
      </c>
      <c r="AC28" s="1226">
        <v>0</v>
      </c>
      <c r="AD28" s="1228">
        <v>0</v>
      </c>
      <c r="AE28" s="1228">
        <v>0</v>
      </c>
      <c r="AF28" s="1226">
        <v>0</v>
      </c>
      <c r="AG28" s="1228">
        <v>0</v>
      </c>
      <c r="AH28" s="1228">
        <v>0</v>
      </c>
      <c r="AI28" s="1226">
        <v>677.02800000000002</v>
      </c>
      <c r="AJ28" s="1228">
        <v>329.12823429058858</v>
      </c>
      <c r="AK28" s="1228">
        <v>1834.5719999999999</v>
      </c>
      <c r="AL28" s="1226">
        <v>0</v>
      </c>
      <c r="AM28" s="1228">
        <v>0</v>
      </c>
      <c r="AN28" s="1228">
        <v>0</v>
      </c>
      <c r="AO28" s="1226">
        <v>123.57</v>
      </c>
      <c r="AP28" s="1228">
        <v>0</v>
      </c>
      <c r="AQ28" s="1228">
        <v>123.57</v>
      </c>
      <c r="AR28" s="1226">
        <v>0</v>
      </c>
      <c r="AS28" s="1228">
        <v>0</v>
      </c>
      <c r="AT28" s="1228">
        <v>0</v>
      </c>
      <c r="AU28" s="1226">
        <v>0</v>
      </c>
      <c r="AV28" s="1228">
        <v>0</v>
      </c>
      <c r="AW28" s="1228">
        <v>0</v>
      </c>
      <c r="AX28" s="1226">
        <v>0</v>
      </c>
      <c r="AY28" s="1228">
        <v>0</v>
      </c>
      <c r="AZ28" s="1228">
        <v>0</v>
      </c>
      <c r="BA28" s="1226">
        <v>0</v>
      </c>
      <c r="BB28" s="1228">
        <v>0</v>
      </c>
      <c r="BC28" s="1228">
        <v>0</v>
      </c>
      <c r="BD28" s="1226">
        <v>0</v>
      </c>
      <c r="BE28" s="1228">
        <v>0</v>
      </c>
      <c r="BF28" s="1228">
        <v>0</v>
      </c>
      <c r="BG28" s="1226">
        <v>719488.93099999998</v>
      </c>
      <c r="BH28" s="1228">
        <v>162342.7685527438</v>
      </c>
      <c r="BI28" s="1229">
        <v>1290448.4480000001</v>
      </c>
      <c r="BJ28" s="1224"/>
      <c r="BK28" s="1224"/>
    </row>
    <row r="29" spans="1:63" s="1219" customFormat="1" ht="10.199999999999999">
      <c r="A29" s="1225" t="s">
        <v>136</v>
      </c>
      <c r="B29" s="1226">
        <v>3787506.5780000002</v>
      </c>
      <c r="C29" s="1228">
        <v>267915.67187944264</v>
      </c>
      <c r="D29" s="1228">
        <v>4729765.9960000003</v>
      </c>
      <c r="E29" s="1226">
        <v>10872.566000000001</v>
      </c>
      <c r="F29" s="1228">
        <v>1873.8316747227748</v>
      </c>
      <c r="G29" s="1228">
        <v>17462.832999999999</v>
      </c>
      <c r="H29" s="1226">
        <v>2431203.3990000002</v>
      </c>
      <c r="I29" s="1228">
        <v>546276.95962468011</v>
      </c>
      <c r="J29" s="1228">
        <v>4352459.4670000002</v>
      </c>
      <c r="K29" s="1226">
        <v>116578.003</v>
      </c>
      <c r="L29" s="1228">
        <v>31165.536252487913</v>
      </c>
      <c r="M29" s="1228">
        <v>226187.19399999999</v>
      </c>
      <c r="N29" s="1226">
        <v>629843.53</v>
      </c>
      <c r="O29" s="1228">
        <v>26353.936309354558</v>
      </c>
      <c r="P29" s="1228">
        <v>722530.32499999995</v>
      </c>
      <c r="Q29" s="1226">
        <v>1306178.757</v>
      </c>
      <c r="R29" s="1228">
        <v>186878.40176286607</v>
      </c>
      <c r="S29" s="1228">
        <v>1963430.0959999999</v>
      </c>
      <c r="T29" s="1226">
        <v>0</v>
      </c>
      <c r="U29" s="1228">
        <v>0</v>
      </c>
      <c r="V29" s="1228">
        <v>0</v>
      </c>
      <c r="W29" s="1226">
        <v>550239.10499999998</v>
      </c>
      <c r="X29" s="1228">
        <v>165934.70798976399</v>
      </c>
      <c r="Y29" s="1228">
        <v>1133831.473</v>
      </c>
      <c r="Z29" s="1226">
        <v>2517.6289999999999</v>
      </c>
      <c r="AA29" s="1228">
        <v>0</v>
      </c>
      <c r="AB29" s="1228">
        <v>2517.6289999999999</v>
      </c>
      <c r="AC29" s="1226">
        <v>27905.684000000001</v>
      </c>
      <c r="AD29" s="1228">
        <v>9704.4512368495871</v>
      </c>
      <c r="AE29" s="1228">
        <v>62036.24</v>
      </c>
      <c r="AF29" s="1226">
        <v>0</v>
      </c>
      <c r="AG29" s="1228">
        <v>0</v>
      </c>
      <c r="AH29" s="1228">
        <v>0</v>
      </c>
      <c r="AI29" s="1226">
        <v>112276.57</v>
      </c>
      <c r="AJ29" s="1228">
        <v>32959.011941996017</v>
      </c>
      <c r="AK29" s="1228">
        <v>228193.41500000001</v>
      </c>
      <c r="AL29" s="1226">
        <v>0</v>
      </c>
      <c r="AM29" s="1228">
        <v>0</v>
      </c>
      <c r="AN29" s="1228">
        <v>0</v>
      </c>
      <c r="AO29" s="1226">
        <v>30938.413</v>
      </c>
      <c r="AP29" s="1228">
        <v>814.45663918112018</v>
      </c>
      <c r="AQ29" s="1228">
        <v>33802.858</v>
      </c>
      <c r="AR29" s="1226">
        <v>0</v>
      </c>
      <c r="AS29" s="1228">
        <v>0</v>
      </c>
      <c r="AT29" s="1228">
        <v>0</v>
      </c>
      <c r="AU29" s="1226">
        <v>0</v>
      </c>
      <c r="AV29" s="1228">
        <v>0</v>
      </c>
      <c r="AW29" s="1228">
        <v>0</v>
      </c>
      <c r="AX29" s="1226">
        <v>0</v>
      </c>
      <c r="AY29" s="1228">
        <v>0</v>
      </c>
      <c r="AZ29" s="1228">
        <v>0</v>
      </c>
      <c r="BA29" s="1226">
        <v>0</v>
      </c>
      <c r="BB29" s="1228">
        <v>0</v>
      </c>
      <c r="BC29" s="1228">
        <v>0</v>
      </c>
      <c r="BD29" s="1226">
        <v>0</v>
      </c>
      <c r="BE29" s="1228">
        <v>0</v>
      </c>
      <c r="BF29" s="1228">
        <v>0</v>
      </c>
      <c r="BG29" s="1226">
        <v>9006060.2379999999</v>
      </c>
      <c r="BH29" s="1228">
        <v>1269876.966733011</v>
      </c>
      <c r="BI29" s="1229">
        <v>13472217.529999999</v>
      </c>
      <c r="BJ29" s="1224"/>
      <c r="BK29" s="1224"/>
    </row>
    <row r="30" spans="1:63" s="1219" customFormat="1" ht="10.199999999999999">
      <c r="A30" s="1225" t="s">
        <v>719</v>
      </c>
      <c r="B30" s="1226">
        <v>0</v>
      </c>
      <c r="C30" s="1228">
        <v>0</v>
      </c>
      <c r="D30" s="1228">
        <v>0</v>
      </c>
      <c r="E30" s="1226">
        <v>0</v>
      </c>
      <c r="F30" s="1228">
        <v>0</v>
      </c>
      <c r="G30" s="1228">
        <v>0</v>
      </c>
      <c r="H30" s="1226">
        <v>0</v>
      </c>
      <c r="I30" s="1228">
        <v>0</v>
      </c>
      <c r="J30" s="1228">
        <v>0</v>
      </c>
      <c r="K30" s="1226">
        <v>0</v>
      </c>
      <c r="L30" s="1228">
        <v>0</v>
      </c>
      <c r="M30" s="1228">
        <v>0</v>
      </c>
      <c r="N30" s="1226">
        <v>9522.4449999999997</v>
      </c>
      <c r="O30" s="1228">
        <v>409.26755757748077</v>
      </c>
      <c r="P30" s="1228">
        <v>10961.839</v>
      </c>
      <c r="Q30" s="1226">
        <v>0</v>
      </c>
      <c r="R30" s="1228">
        <v>0</v>
      </c>
      <c r="S30" s="1228">
        <v>0</v>
      </c>
      <c r="T30" s="1226">
        <v>2167.6120000000001</v>
      </c>
      <c r="U30" s="1228">
        <v>0</v>
      </c>
      <c r="V30" s="1228">
        <v>2167.6120000000001</v>
      </c>
      <c r="W30" s="1226">
        <v>3151.6379999999999</v>
      </c>
      <c r="X30" s="1228">
        <v>0</v>
      </c>
      <c r="Y30" s="1228">
        <v>3151.6379999999999</v>
      </c>
      <c r="Z30" s="1226">
        <v>0</v>
      </c>
      <c r="AA30" s="1228">
        <v>0</v>
      </c>
      <c r="AB30" s="1228">
        <v>0</v>
      </c>
      <c r="AC30" s="1226">
        <v>0</v>
      </c>
      <c r="AD30" s="1228">
        <v>0</v>
      </c>
      <c r="AE30" s="1228">
        <v>0</v>
      </c>
      <c r="AF30" s="1226">
        <v>0</v>
      </c>
      <c r="AG30" s="1228">
        <v>0</v>
      </c>
      <c r="AH30" s="1228">
        <v>0</v>
      </c>
      <c r="AI30" s="1226">
        <v>0</v>
      </c>
      <c r="AJ30" s="1228">
        <v>0</v>
      </c>
      <c r="AK30" s="1228">
        <v>0</v>
      </c>
      <c r="AL30" s="1226">
        <v>0</v>
      </c>
      <c r="AM30" s="1228">
        <v>0</v>
      </c>
      <c r="AN30" s="1228">
        <v>0</v>
      </c>
      <c r="AO30" s="1226">
        <v>0</v>
      </c>
      <c r="AP30" s="1228">
        <v>0</v>
      </c>
      <c r="AQ30" s="1228">
        <v>0</v>
      </c>
      <c r="AR30" s="1226">
        <v>0</v>
      </c>
      <c r="AS30" s="1228">
        <v>0</v>
      </c>
      <c r="AT30" s="1228">
        <v>0</v>
      </c>
      <c r="AU30" s="1226">
        <v>0</v>
      </c>
      <c r="AV30" s="1228">
        <v>0</v>
      </c>
      <c r="AW30" s="1228">
        <v>0</v>
      </c>
      <c r="AX30" s="1226">
        <v>0</v>
      </c>
      <c r="AY30" s="1228">
        <v>0</v>
      </c>
      <c r="AZ30" s="1228">
        <v>0</v>
      </c>
      <c r="BA30" s="1226">
        <v>0</v>
      </c>
      <c r="BB30" s="1228">
        <v>0</v>
      </c>
      <c r="BC30" s="1228">
        <v>0</v>
      </c>
      <c r="BD30" s="1226">
        <v>0</v>
      </c>
      <c r="BE30" s="1228">
        <v>0</v>
      </c>
      <c r="BF30" s="1228">
        <v>0</v>
      </c>
      <c r="BG30" s="1226">
        <v>14841.695</v>
      </c>
      <c r="BH30" s="1228">
        <v>409.26755757748077</v>
      </c>
      <c r="BI30" s="1229">
        <v>16281.089</v>
      </c>
      <c r="BJ30" s="1224"/>
      <c r="BK30" s="1224"/>
    </row>
    <row r="31" spans="1:63" s="1219" customFormat="1" ht="10.199999999999999">
      <c r="A31" s="1225" t="s">
        <v>800</v>
      </c>
      <c r="B31" s="1226">
        <v>255532.97</v>
      </c>
      <c r="C31" s="1228">
        <v>54375.329826556721</v>
      </c>
      <c r="D31" s="1228">
        <v>446771.005</v>
      </c>
      <c r="E31" s="1226">
        <v>4735.8680000000004</v>
      </c>
      <c r="F31" s="1228">
        <v>1825.9107193630934</v>
      </c>
      <c r="G31" s="1228">
        <v>11157.596</v>
      </c>
      <c r="H31" s="1226">
        <v>102507.77</v>
      </c>
      <c r="I31" s="1228">
        <v>83487.222917259031</v>
      </c>
      <c r="J31" s="1228">
        <v>396132.33299999998</v>
      </c>
      <c r="K31" s="1226">
        <v>694.78</v>
      </c>
      <c r="L31" s="1228">
        <v>0</v>
      </c>
      <c r="M31" s="1228">
        <v>694.78</v>
      </c>
      <c r="N31" s="1226">
        <v>28716.808000000001</v>
      </c>
      <c r="O31" s="1228">
        <v>24392.139607620127</v>
      </c>
      <c r="P31" s="1228">
        <v>114503.96400000001</v>
      </c>
      <c r="Q31" s="1226">
        <v>86199.577000000005</v>
      </c>
      <c r="R31" s="1228">
        <v>14463.998862667044</v>
      </c>
      <c r="S31" s="1228">
        <v>137069.46100000001</v>
      </c>
      <c r="T31" s="1226">
        <v>0</v>
      </c>
      <c r="U31" s="1228">
        <v>0</v>
      </c>
      <c r="V31" s="1228">
        <v>0</v>
      </c>
      <c r="W31" s="1226">
        <v>25194.661</v>
      </c>
      <c r="X31" s="1228">
        <v>13882.38925220358</v>
      </c>
      <c r="Y31" s="1228">
        <v>74019.024999999994</v>
      </c>
      <c r="Z31" s="1226">
        <v>0</v>
      </c>
      <c r="AA31" s="1228">
        <v>0</v>
      </c>
      <c r="AB31" s="1228">
        <v>0</v>
      </c>
      <c r="AC31" s="1226">
        <v>0</v>
      </c>
      <c r="AD31" s="1228">
        <v>1704.5189081603637</v>
      </c>
      <c r="AE31" s="1228">
        <v>5994.7929999999997</v>
      </c>
      <c r="AF31" s="1226">
        <v>0</v>
      </c>
      <c r="AG31" s="1228">
        <v>0</v>
      </c>
      <c r="AH31" s="1228">
        <v>0</v>
      </c>
      <c r="AI31" s="1226">
        <v>1443.0219999999999</v>
      </c>
      <c r="AJ31" s="1228">
        <v>2500.5962468012508</v>
      </c>
      <c r="AK31" s="1228">
        <v>10237.620000000001</v>
      </c>
      <c r="AL31" s="1226">
        <v>0</v>
      </c>
      <c r="AM31" s="1228">
        <v>0</v>
      </c>
      <c r="AN31" s="1228">
        <v>0</v>
      </c>
      <c r="AO31" s="1226">
        <v>0</v>
      </c>
      <c r="AP31" s="1228">
        <v>0</v>
      </c>
      <c r="AQ31" s="1228">
        <v>0</v>
      </c>
      <c r="AR31" s="1226">
        <v>0</v>
      </c>
      <c r="AS31" s="1228">
        <v>284.5837361387546</v>
      </c>
      <c r="AT31" s="1228">
        <v>1000.881</v>
      </c>
      <c r="AU31" s="1226">
        <v>0</v>
      </c>
      <c r="AV31" s="1228">
        <v>0</v>
      </c>
      <c r="AW31" s="1228">
        <v>0</v>
      </c>
      <c r="AX31" s="1226">
        <v>0</v>
      </c>
      <c r="AY31" s="1228">
        <v>0</v>
      </c>
      <c r="AZ31" s="1228">
        <v>0</v>
      </c>
      <c r="BA31" s="1226">
        <v>0</v>
      </c>
      <c r="BB31" s="1228">
        <v>0</v>
      </c>
      <c r="BC31" s="1228">
        <v>0</v>
      </c>
      <c r="BD31" s="1226">
        <v>0</v>
      </c>
      <c r="BE31" s="1228">
        <v>0</v>
      </c>
      <c r="BF31" s="1228">
        <v>0</v>
      </c>
      <c r="BG31" s="1226">
        <v>505025.45899999997</v>
      </c>
      <c r="BH31" s="1228">
        <v>196916.6912141029</v>
      </c>
      <c r="BI31" s="1229">
        <v>1197581.463</v>
      </c>
      <c r="BJ31" s="1224"/>
      <c r="BK31" s="1224"/>
    </row>
    <row r="32" spans="1:63" s="1219" customFormat="1" ht="10.199999999999999">
      <c r="A32" s="1225" t="s">
        <v>801</v>
      </c>
      <c r="B32" s="1226">
        <v>29900.468000000001</v>
      </c>
      <c r="C32" s="1228">
        <v>70245.626954791005</v>
      </c>
      <c r="D32" s="1228">
        <v>276954.33899999998</v>
      </c>
      <c r="E32" s="1226">
        <v>1327.94</v>
      </c>
      <c r="F32" s="1228">
        <v>3609.8055160648273</v>
      </c>
      <c r="G32" s="1228">
        <v>14023.626</v>
      </c>
      <c r="H32" s="1226">
        <v>47417.445</v>
      </c>
      <c r="I32" s="1228">
        <v>116131.58060847312</v>
      </c>
      <c r="J32" s="1228">
        <v>455852.21500000003</v>
      </c>
      <c r="K32" s="1226">
        <v>6072.6310000000003</v>
      </c>
      <c r="L32" s="1228">
        <v>6490.8777367074208</v>
      </c>
      <c r="M32" s="1228">
        <v>28901.048999999999</v>
      </c>
      <c r="N32" s="1226">
        <v>5582.4849999999997</v>
      </c>
      <c r="O32" s="1228">
        <v>23618.675860108044</v>
      </c>
      <c r="P32" s="1228">
        <v>88649.368000000002</v>
      </c>
      <c r="Q32" s="1226">
        <v>42110.434000000001</v>
      </c>
      <c r="R32" s="1228">
        <v>52088.30338356553</v>
      </c>
      <c r="S32" s="1228">
        <v>225304.997</v>
      </c>
      <c r="T32" s="1226">
        <v>167025</v>
      </c>
      <c r="U32" s="1228">
        <v>9999.9999999999982</v>
      </c>
      <c r="V32" s="1228">
        <v>202195</v>
      </c>
      <c r="W32" s="1226">
        <v>11417.187</v>
      </c>
      <c r="X32" s="1228">
        <v>39280.603639465451</v>
      </c>
      <c r="Y32" s="1228">
        <v>149567.07</v>
      </c>
      <c r="Z32" s="1226">
        <v>0</v>
      </c>
      <c r="AA32" s="1228">
        <v>0</v>
      </c>
      <c r="AB32" s="1228">
        <v>0</v>
      </c>
      <c r="AC32" s="1226">
        <v>34.6</v>
      </c>
      <c r="AD32" s="1228">
        <v>863.96474267841893</v>
      </c>
      <c r="AE32" s="1228">
        <v>3073.1640000000002</v>
      </c>
      <c r="AF32" s="1226">
        <v>0</v>
      </c>
      <c r="AG32" s="1228">
        <v>0</v>
      </c>
      <c r="AH32" s="1228">
        <v>0</v>
      </c>
      <c r="AI32" s="1226">
        <v>0</v>
      </c>
      <c r="AJ32" s="1228">
        <v>900</v>
      </c>
      <c r="AK32" s="1228">
        <v>3165.3</v>
      </c>
      <c r="AL32" s="1226">
        <v>0</v>
      </c>
      <c r="AM32" s="1228">
        <v>0</v>
      </c>
      <c r="AN32" s="1228">
        <v>0</v>
      </c>
      <c r="AO32" s="1226">
        <v>0</v>
      </c>
      <c r="AP32" s="1228">
        <v>0</v>
      </c>
      <c r="AQ32" s="1228">
        <v>0</v>
      </c>
      <c r="AR32" s="1226">
        <v>0</v>
      </c>
      <c r="AS32" s="1228">
        <v>0</v>
      </c>
      <c r="AT32" s="1228">
        <v>0</v>
      </c>
      <c r="AU32" s="1226">
        <v>0</v>
      </c>
      <c r="AV32" s="1228">
        <v>0</v>
      </c>
      <c r="AW32" s="1228">
        <v>0</v>
      </c>
      <c r="AX32" s="1226">
        <v>0</v>
      </c>
      <c r="AY32" s="1228">
        <v>0</v>
      </c>
      <c r="AZ32" s="1228">
        <v>0</v>
      </c>
      <c r="BA32" s="1226">
        <v>0</v>
      </c>
      <c r="BB32" s="1228">
        <v>0</v>
      </c>
      <c r="BC32" s="1228">
        <v>0</v>
      </c>
      <c r="BD32" s="1226">
        <v>0</v>
      </c>
      <c r="BE32" s="1228">
        <v>0</v>
      </c>
      <c r="BF32" s="1228">
        <v>0</v>
      </c>
      <c r="BG32" s="1226">
        <v>310888.19300000003</v>
      </c>
      <c r="BH32" s="1228">
        <v>323229.43929485354</v>
      </c>
      <c r="BI32" s="1229">
        <v>1447686.132</v>
      </c>
      <c r="BJ32" s="1224"/>
      <c r="BK32" s="1224"/>
    </row>
    <row r="33" spans="1:63" s="1219" customFormat="1" ht="10.199999999999999">
      <c r="A33" s="1225" t="s">
        <v>1093</v>
      </c>
      <c r="B33" s="1226">
        <v>190835.34299999999</v>
      </c>
      <c r="C33" s="1228">
        <v>37752.658515780495</v>
      </c>
      <c r="D33" s="1228">
        <v>323611.44400000002</v>
      </c>
      <c r="E33" s="1226">
        <v>0</v>
      </c>
      <c r="F33" s="1228">
        <v>0</v>
      </c>
      <c r="G33" s="1228">
        <v>0</v>
      </c>
      <c r="H33" s="1226">
        <v>448925.79100000003</v>
      </c>
      <c r="I33" s="1228">
        <v>57654.336081887966</v>
      </c>
      <c r="J33" s="1228">
        <v>651696.09199999995</v>
      </c>
      <c r="K33" s="1226">
        <v>33303.383000000002</v>
      </c>
      <c r="L33" s="1228">
        <v>10247.692635769121</v>
      </c>
      <c r="M33" s="1228">
        <v>69344.519</v>
      </c>
      <c r="N33" s="1226">
        <v>96083.65</v>
      </c>
      <c r="O33" s="1228">
        <v>0</v>
      </c>
      <c r="P33" s="1228">
        <v>96083.65</v>
      </c>
      <c r="Q33" s="1226">
        <v>6979.2790000000005</v>
      </c>
      <c r="R33" s="1228">
        <v>21.131646289451233</v>
      </c>
      <c r="S33" s="1228">
        <v>7053.5990000000002</v>
      </c>
      <c r="T33" s="1226">
        <v>0</v>
      </c>
      <c r="U33" s="1228">
        <v>0</v>
      </c>
      <c r="V33" s="1228">
        <v>0</v>
      </c>
      <c r="W33" s="1226">
        <v>261182.33100000001</v>
      </c>
      <c r="X33" s="1228">
        <v>31488.304805231728</v>
      </c>
      <c r="Y33" s="1228">
        <v>371926.69900000002</v>
      </c>
      <c r="Z33" s="1226">
        <v>0</v>
      </c>
      <c r="AA33" s="1228">
        <v>0</v>
      </c>
      <c r="AB33" s="1228">
        <v>0</v>
      </c>
      <c r="AC33" s="1226">
        <v>5371.6310000000003</v>
      </c>
      <c r="AD33" s="1228">
        <v>2672.2126812624397</v>
      </c>
      <c r="AE33" s="1228">
        <v>14769.804</v>
      </c>
      <c r="AF33" s="1226">
        <v>0</v>
      </c>
      <c r="AG33" s="1228">
        <v>0</v>
      </c>
      <c r="AH33" s="1228">
        <v>0</v>
      </c>
      <c r="AI33" s="1226">
        <v>3159.5970000000002</v>
      </c>
      <c r="AJ33" s="1228">
        <v>0</v>
      </c>
      <c r="AK33" s="1228">
        <v>3159.5970000000002</v>
      </c>
      <c r="AL33" s="1226">
        <v>0</v>
      </c>
      <c r="AM33" s="1228">
        <v>0</v>
      </c>
      <c r="AN33" s="1228">
        <v>0</v>
      </c>
      <c r="AO33" s="1226">
        <v>0</v>
      </c>
      <c r="AP33" s="1228">
        <v>0</v>
      </c>
      <c r="AQ33" s="1228">
        <v>0</v>
      </c>
      <c r="AR33" s="1226">
        <v>0</v>
      </c>
      <c r="AS33" s="1228">
        <v>0</v>
      </c>
      <c r="AT33" s="1228">
        <v>0</v>
      </c>
      <c r="AU33" s="1226">
        <v>0</v>
      </c>
      <c r="AV33" s="1228">
        <v>0</v>
      </c>
      <c r="AW33" s="1228">
        <v>0</v>
      </c>
      <c r="AX33" s="1226">
        <v>0</v>
      </c>
      <c r="AY33" s="1228">
        <v>0</v>
      </c>
      <c r="AZ33" s="1228">
        <v>0</v>
      </c>
      <c r="BA33" s="1226">
        <v>0</v>
      </c>
      <c r="BB33" s="1228">
        <v>0</v>
      </c>
      <c r="BC33" s="1228">
        <v>0</v>
      </c>
      <c r="BD33" s="1226">
        <v>0</v>
      </c>
      <c r="BE33" s="1228">
        <v>0</v>
      </c>
      <c r="BF33" s="1228">
        <v>0</v>
      </c>
      <c r="BG33" s="1226">
        <v>1045841.009</v>
      </c>
      <c r="BH33" s="1228">
        <v>139836.33721922091</v>
      </c>
      <c r="BI33" s="1229">
        <v>1537645.4069999999</v>
      </c>
      <c r="BJ33" s="1224"/>
      <c r="BK33" s="1224"/>
    </row>
    <row r="34" spans="1:63" s="1219" customFormat="1" ht="10.199999999999999">
      <c r="A34" s="1220" t="s">
        <v>1094</v>
      </c>
      <c r="B34" s="1221">
        <v>8693848.0769999996</v>
      </c>
      <c r="C34" s="1222">
        <v>196361.77594540801</v>
      </c>
      <c r="D34" s="1223">
        <v>9384452.443</v>
      </c>
      <c r="E34" s="1221">
        <v>55171.033000000003</v>
      </c>
      <c r="F34" s="1222">
        <v>2204.3847028717655</v>
      </c>
      <c r="G34" s="1223">
        <v>62923.855000000003</v>
      </c>
      <c r="H34" s="1221">
        <v>18483276.100000001</v>
      </c>
      <c r="I34" s="1222">
        <v>534426.87773670733</v>
      </c>
      <c r="J34" s="1223">
        <v>20362855.429000001</v>
      </c>
      <c r="K34" s="1221">
        <v>118288.68399999999</v>
      </c>
      <c r="L34" s="1222">
        <v>11075.652260449246</v>
      </c>
      <c r="M34" s="1223">
        <v>157241.753</v>
      </c>
      <c r="N34" s="1221">
        <v>215978.73499999999</v>
      </c>
      <c r="O34" s="1222">
        <v>76363.456923514343</v>
      </c>
      <c r="P34" s="1223">
        <v>484549.01400000002</v>
      </c>
      <c r="Q34" s="1221">
        <v>4963451.7690000003</v>
      </c>
      <c r="R34" s="1222">
        <v>331034.27295990894</v>
      </c>
      <c r="S34" s="1223">
        <v>6127699.3080000002</v>
      </c>
      <c r="T34" s="1221">
        <v>92.200999999999993</v>
      </c>
      <c r="U34" s="1222">
        <v>33.127949957350012</v>
      </c>
      <c r="V34" s="1223">
        <v>208.71299999999999</v>
      </c>
      <c r="W34" s="1221">
        <v>2019290.986</v>
      </c>
      <c r="X34" s="1222">
        <v>92700.669320443558</v>
      </c>
      <c r="Y34" s="1223">
        <v>2345319.2409999999</v>
      </c>
      <c r="Z34" s="1221">
        <v>11449659.043</v>
      </c>
      <c r="AA34" s="1222">
        <v>1634.1910719363091</v>
      </c>
      <c r="AB34" s="1223">
        <v>11455406.494000001</v>
      </c>
      <c r="AC34" s="1221">
        <v>4741.0519999999997</v>
      </c>
      <c r="AD34" s="1222">
        <v>97.997441000852987</v>
      </c>
      <c r="AE34" s="1223">
        <v>5085.71</v>
      </c>
      <c r="AF34" s="1221">
        <v>1864.26</v>
      </c>
      <c r="AG34" s="1222">
        <v>0</v>
      </c>
      <c r="AH34" s="1223">
        <v>1864.26</v>
      </c>
      <c r="AI34" s="1221">
        <v>938.63400000000001</v>
      </c>
      <c r="AJ34" s="1222">
        <v>0</v>
      </c>
      <c r="AK34" s="1223">
        <v>938.63400000000001</v>
      </c>
      <c r="AL34" s="1221">
        <v>0</v>
      </c>
      <c r="AM34" s="1222">
        <v>0</v>
      </c>
      <c r="AN34" s="1223">
        <v>0</v>
      </c>
      <c r="AO34" s="1221">
        <v>5109.1679999999997</v>
      </c>
      <c r="AP34" s="1222">
        <v>150.04264998578333</v>
      </c>
      <c r="AQ34" s="1223">
        <v>5636.8680000000004</v>
      </c>
      <c r="AR34" s="1221">
        <v>0</v>
      </c>
      <c r="AS34" s="1222">
        <v>0</v>
      </c>
      <c r="AT34" s="1223">
        <v>0</v>
      </c>
      <c r="AU34" s="1221">
        <v>0</v>
      </c>
      <c r="AV34" s="1222">
        <v>0</v>
      </c>
      <c r="AW34" s="1223">
        <v>0</v>
      </c>
      <c r="AX34" s="1221">
        <v>0</v>
      </c>
      <c r="AY34" s="1222">
        <v>0</v>
      </c>
      <c r="AZ34" s="1223">
        <v>0</v>
      </c>
      <c r="BA34" s="1221">
        <v>2013214.8470000001</v>
      </c>
      <c r="BB34" s="1222">
        <v>0</v>
      </c>
      <c r="BC34" s="1223">
        <v>2013214.8470000001</v>
      </c>
      <c r="BD34" s="1221">
        <v>2706.7080000000001</v>
      </c>
      <c r="BE34" s="1222">
        <v>14.733579755473412</v>
      </c>
      <c r="BF34" s="1223">
        <v>2758.527</v>
      </c>
      <c r="BG34" s="1221">
        <v>48027631.305</v>
      </c>
      <c r="BH34" s="1222">
        <v>1246097.1842479385</v>
      </c>
      <c r="BI34" s="1223">
        <v>52410155.101999998</v>
      </c>
      <c r="BJ34" s="1224"/>
      <c r="BK34" s="1224"/>
    </row>
    <row r="35" spans="1:63" s="1219" customFormat="1" ht="10.199999999999999">
      <c r="A35" s="1225" t="s">
        <v>1088</v>
      </c>
      <c r="B35" s="1226">
        <v>177.45599999999999</v>
      </c>
      <c r="C35" s="1227">
        <v>34.587432470855845</v>
      </c>
      <c r="D35" s="1228">
        <v>299.10000000000002</v>
      </c>
      <c r="E35" s="1226">
        <v>3.8940000000000001</v>
      </c>
      <c r="F35" s="1227">
        <v>3.3266988911003693E-2</v>
      </c>
      <c r="G35" s="1228">
        <v>4.0119999999999996</v>
      </c>
      <c r="H35" s="1226">
        <v>23116.239000000001</v>
      </c>
      <c r="I35" s="1227">
        <v>4642.8217230594255</v>
      </c>
      <c r="J35" s="1228">
        <v>39445.044000000002</v>
      </c>
      <c r="K35" s="1226">
        <v>497.75400000000002</v>
      </c>
      <c r="L35" s="1227">
        <v>32.773955075348304</v>
      </c>
      <c r="M35" s="1228">
        <v>613.02099999999996</v>
      </c>
      <c r="N35" s="1226">
        <v>9565.2160000000003</v>
      </c>
      <c r="O35" s="1227">
        <v>1259.9599090133636</v>
      </c>
      <c r="P35" s="1228">
        <v>13996.495000000001</v>
      </c>
      <c r="Q35" s="1226">
        <v>1318.6679999999999</v>
      </c>
      <c r="R35" s="1227">
        <v>77.466590844469707</v>
      </c>
      <c r="S35" s="1228">
        <v>1591.1189999999999</v>
      </c>
      <c r="T35" s="1226">
        <v>0</v>
      </c>
      <c r="U35" s="1227">
        <v>0</v>
      </c>
      <c r="V35" s="1228">
        <v>0</v>
      </c>
      <c r="W35" s="1226">
        <v>844.57500000000005</v>
      </c>
      <c r="X35" s="1227">
        <v>78.988626670457762</v>
      </c>
      <c r="Y35" s="1228">
        <v>1122.3789999999999</v>
      </c>
      <c r="Z35" s="1226">
        <v>0</v>
      </c>
      <c r="AA35" s="1227">
        <v>0</v>
      </c>
      <c r="AB35" s="1228">
        <v>0</v>
      </c>
      <c r="AC35" s="1226">
        <v>0</v>
      </c>
      <c r="AD35" s="1227">
        <v>0</v>
      </c>
      <c r="AE35" s="1228">
        <v>0</v>
      </c>
      <c r="AF35" s="1226">
        <v>0</v>
      </c>
      <c r="AG35" s="1227">
        <v>0</v>
      </c>
      <c r="AH35" s="1228">
        <v>0</v>
      </c>
      <c r="AI35" s="1226">
        <v>0</v>
      </c>
      <c r="AJ35" s="1227">
        <v>0</v>
      </c>
      <c r="AK35" s="1228">
        <v>0</v>
      </c>
      <c r="AL35" s="1226">
        <v>0</v>
      </c>
      <c r="AM35" s="1227">
        <v>0</v>
      </c>
      <c r="AN35" s="1228">
        <v>0</v>
      </c>
      <c r="AO35" s="1226">
        <v>0</v>
      </c>
      <c r="AP35" s="1227">
        <v>0</v>
      </c>
      <c r="AQ35" s="1228">
        <v>0</v>
      </c>
      <c r="AR35" s="1226">
        <v>0</v>
      </c>
      <c r="AS35" s="1227">
        <v>0</v>
      </c>
      <c r="AT35" s="1228">
        <v>0</v>
      </c>
      <c r="AU35" s="1226">
        <v>0</v>
      </c>
      <c r="AV35" s="1227">
        <v>0</v>
      </c>
      <c r="AW35" s="1228">
        <v>0</v>
      </c>
      <c r="AX35" s="1226">
        <v>0</v>
      </c>
      <c r="AY35" s="1227">
        <v>0</v>
      </c>
      <c r="AZ35" s="1228">
        <v>0</v>
      </c>
      <c r="BA35" s="1226">
        <v>0</v>
      </c>
      <c r="BB35" s="1227">
        <v>0</v>
      </c>
      <c r="BC35" s="1228">
        <v>0</v>
      </c>
      <c r="BD35" s="1226">
        <v>0</v>
      </c>
      <c r="BE35" s="1227">
        <v>0</v>
      </c>
      <c r="BF35" s="1228">
        <v>0</v>
      </c>
      <c r="BG35" s="1226">
        <v>35523.805</v>
      </c>
      <c r="BH35" s="1227">
        <v>6126.6326414557852</v>
      </c>
      <c r="BI35" s="1229">
        <v>57071.173000000003</v>
      </c>
      <c r="BJ35" s="1224"/>
      <c r="BK35" s="1224"/>
    </row>
    <row r="36" spans="1:63" s="1219" customFormat="1" ht="10.199999999999999">
      <c r="A36" s="1225" t="s">
        <v>799</v>
      </c>
      <c r="B36" s="1226">
        <v>147806.93799999999</v>
      </c>
      <c r="C36" s="1228">
        <v>1820.2243389252203</v>
      </c>
      <c r="D36" s="1228">
        <v>154208.66800000001</v>
      </c>
      <c r="E36" s="1226">
        <v>0</v>
      </c>
      <c r="F36" s="1228">
        <v>0</v>
      </c>
      <c r="G36" s="1228">
        <v>0</v>
      </c>
      <c r="H36" s="1226">
        <v>58085.883999999998</v>
      </c>
      <c r="I36" s="1228">
        <v>2062.7375604208132</v>
      </c>
      <c r="J36" s="1228">
        <v>65340.531999999999</v>
      </c>
      <c r="K36" s="1226">
        <v>183.54599999999999</v>
      </c>
      <c r="L36" s="1228">
        <v>44.370770543076482</v>
      </c>
      <c r="M36" s="1228">
        <v>339.59800000000001</v>
      </c>
      <c r="N36" s="1226">
        <v>1291.07</v>
      </c>
      <c r="O36" s="1228">
        <v>129.00142166619275</v>
      </c>
      <c r="P36" s="1228">
        <v>1744.769</v>
      </c>
      <c r="Q36" s="1226">
        <v>642.30100000000004</v>
      </c>
      <c r="R36" s="1228">
        <v>92.277509240830256</v>
      </c>
      <c r="S36" s="1228">
        <v>966.84100000000001</v>
      </c>
      <c r="T36" s="1226">
        <v>92.200999999999993</v>
      </c>
      <c r="U36" s="1228">
        <v>33.127949957350012</v>
      </c>
      <c r="V36" s="1228">
        <v>208.71299999999999</v>
      </c>
      <c r="W36" s="1226">
        <v>153.32300000000001</v>
      </c>
      <c r="X36" s="1228">
        <v>57.160648279783899</v>
      </c>
      <c r="Y36" s="1228">
        <v>354.358</v>
      </c>
      <c r="Z36" s="1226">
        <v>0</v>
      </c>
      <c r="AA36" s="1228">
        <v>0</v>
      </c>
      <c r="AB36" s="1228">
        <v>0</v>
      </c>
      <c r="AC36" s="1226">
        <v>0</v>
      </c>
      <c r="AD36" s="1228">
        <v>0</v>
      </c>
      <c r="AE36" s="1228">
        <v>0</v>
      </c>
      <c r="AF36" s="1226">
        <v>0</v>
      </c>
      <c r="AG36" s="1228">
        <v>0</v>
      </c>
      <c r="AH36" s="1228">
        <v>0</v>
      </c>
      <c r="AI36" s="1226">
        <v>0</v>
      </c>
      <c r="AJ36" s="1228">
        <v>0</v>
      </c>
      <c r="AK36" s="1228">
        <v>0</v>
      </c>
      <c r="AL36" s="1226">
        <v>0</v>
      </c>
      <c r="AM36" s="1228">
        <v>0</v>
      </c>
      <c r="AN36" s="1228">
        <v>0</v>
      </c>
      <c r="AO36" s="1226">
        <v>0</v>
      </c>
      <c r="AP36" s="1228">
        <v>0</v>
      </c>
      <c r="AQ36" s="1228">
        <v>0</v>
      </c>
      <c r="AR36" s="1226">
        <v>0</v>
      </c>
      <c r="AS36" s="1228">
        <v>0</v>
      </c>
      <c r="AT36" s="1228">
        <v>0</v>
      </c>
      <c r="AU36" s="1226">
        <v>0</v>
      </c>
      <c r="AV36" s="1228">
        <v>0</v>
      </c>
      <c r="AW36" s="1228">
        <v>0</v>
      </c>
      <c r="AX36" s="1226">
        <v>0</v>
      </c>
      <c r="AY36" s="1228">
        <v>0</v>
      </c>
      <c r="AZ36" s="1228">
        <v>0</v>
      </c>
      <c r="BA36" s="1226">
        <v>0</v>
      </c>
      <c r="BB36" s="1228">
        <v>0</v>
      </c>
      <c r="BC36" s="1228">
        <v>0</v>
      </c>
      <c r="BD36" s="1226">
        <v>0</v>
      </c>
      <c r="BE36" s="1228">
        <v>0</v>
      </c>
      <c r="BF36" s="1228">
        <v>0</v>
      </c>
      <c r="BG36" s="1226">
        <v>208255.266</v>
      </c>
      <c r="BH36" s="1228">
        <v>4238.9010520329821</v>
      </c>
      <c r="BI36" s="1229">
        <v>223163.48199999999</v>
      </c>
      <c r="BJ36" s="1224"/>
      <c r="BK36" s="1224"/>
    </row>
    <row r="37" spans="1:63" s="1219" customFormat="1" ht="10.199999999999999">
      <c r="A37" s="1225" t="s">
        <v>126</v>
      </c>
      <c r="B37" s="1226">
        <v>28156.401000000002</v>
      </c>
      <c r="C37" s="1228">
        <v>3508.0918396360535</v>
      </c>
      <c r="D37" s="1228">
        <v>40494.360999999997</v>
      </c>
      <c r="E37" s="1226">
        <v>640.91300000000001</v>
      </c>
      <c r="F37" s="1228">
        <v>179.08757463747511</v>
      </c>
      <c r="G37" s="1228">
        <v>1270.7639999999999</v>
      </c>
      <c r="H37" s="1226">
        <v>467692.63900000002</v>
      </c>
      <c r="I37" s="1228">
        <v>89539.289166903603</v>
      </c>
      <c r="J37" s="1228">
        <v>782602.31900000002</v>
      </c>
      <c r="K37" s="1226">
        <v>2064.7950000000001</v>
      </c>
      <c r="L37" s="1228">
        <v>161.82485072504974</v>
      </c>
      <c r="M37" s="1228">
        <v>2633.933</v>
      </c>
      <c r="N37" s="1226">
        <v>5336.0739999999996</v>
      </c>
      <c r="O37" s="1228">
        <v>2120.5777651407448</v>
      </c>
      <c r="P37" s="1228">
        <v>12794.146000000001</v>
      </c>
      <c r="Q37" s="1226">
        <v>33201.697</v>
      </c>
      <c r="R37" s="1228">
        <v>7049.6653397782193</v>
      </c>
      <c r="S37" s="1228">
        <v>57995.37</v>
      </c>
      <c r="T37" s="1226">
        <v>0</v>
      </c>
      <c r="U37" s="1228">
        <v>0</v>
      </c>
      <c r="V37" s="1228">
        <v>0</v>
      </c>
      <c r="W37" s="1226">
        <v>112768.18799999999</v>
      </c>
      <c r="X37" s="1228">
        <v>6397.6949104350288</v>
      </c>
      <c r="Y37" s="1228">
        <v>135268.88099999999</v>
      </c>
      <c r="Z37" s="1226">
        <v>0</v>
      </c>
      <c r="AA37" s="1228">
        <v>0</v>
      </c>
      <c r="AB37" s="1228">
        <v>0</v>
      </c>
      <c r="AC37" s="1226">
        <v>0</v>
      </c>
      <c r="AD37" s="1228">
        <v>0</v>
      </c>
      <c r="AE37" s="1228">
        <v>0</v>
      </c>
      <c r="AF37" s="1226">
        <v>0</v>
      </c>
      <c r="AG37" s="1228">
        <v>0</v>
      </c>
      <c r="AH37" s="1228">
        <v>0</v>
      </c>
      <c r="AI37" s="1226">
        <v>0</v>
      </c>
      <c r="AJ37" s="1228">
        <v>0</v>
      </c>
      <c r="AK37" s="1228">
        <v>0</v>
      </c>
      <c r="AL37" s="1226">
        <v>0</v>
      </c>
      <c r="AM37" s="1228">
        <v>0</v>
      </c>
      <c r="AN37" s="1228">
        <v>0</v>
      </c>
      <c r="AO37" s="1226">
        <v>0</v>
      </c>
      <c r="AP37" s="1228">
        <v>0</v>
      </c>
      <c r="AQ37" s="1228">
        <v>0</v>
      </c>
      <c r="AR37" s="1226">
        <v>0</v>
      </c>
      <c r="AS37" s="1228">
        <v>0</v>
      </c>
      <c r="AT37" s="1228">
        <v>0</v>
      </c>
      <c r="AU37" s="1226">
        <v>0</v>
      </c>
      <c r="AV37" s="1228">
        <v>0</v>
      </c>
      <c r="AW37" s="1228">
        <v>0</v>
      </c>
      <c r="AX37" s="1226">
        <v>0</v>
      </c>
      <c r="AY37" s="1228">
        <v>0</v>
      </c>
      <c r="AZ37" s="1228">
        <v>0</v>
      </c>
      <c r="BA37" s="1226">
        <v>0</v>
      </c>
      <c r="BB37" s="1228">
        <v>0</v>
      </c>
      <c r="BC37" s="1228">
        <v>0</v>
      </c>
      <c r="BD37" s="1226">
        <v>0</v>
      </c>
      <c r="BE37" s="1228">
        <v>0</v>
      </c>
      <c r="BF37" s="1228">
        <v>0</v>
      </c>
      <c r="BG37" s="1226">
        <v>649860.70900000003</v>
      </c>
      <c r="BH37" s="1228">
        <v>108956.2323002559</v>
      </c>
      <c r="BI37" s="1229">
        <v>1033059.778</v>
      </c>
      <c r="BJ37" s="1224"/>
      <c r="BK37" s="1224"/>
    </row>
    <row r="38" spans="1:63" s="1219" customFormat="1" ht="10.199999999999999">
      <c r="A38" s="1225" t="s">
        <v>136</v>
      </c>
      <c r="B38" s="1226">
        <v>8210519.2769999998</v>
      </c>
      <c r="C38" s="1228">
        <v>152619.84560705145</v>
      </c>
      <c r="D38" s="1228">
        <v>8747283.2740000002</v>
      </c>
      <c r="E38" s="1226">
        <v>51703.964</v>
      </c>
      <c r="F38" s="1228">
        <v>1153.4301961899346</v>
      </c>
      <c r="G38" s="1228">
        <v>55760.578999999998</v>
      </c>
      <c r="H38" s="1226">
        <v>17817962.727000002</v>
      </c>
      <c r="I38" s="1228">
        <v>367542.58117713954</v>
      </c>
      <c r="J38" s="1228">
        <v>19110609.984999999</v>
      </c>
      <c r="K38" s="1226">
        <v>54230.777999999998</v>
      </c>
      <c r="L38" s="1228">
        <v>5989.6821154392937</v>
      </c>
      <c r="M38" s="1228">
        <v>75296.490000000005</v>
      </c>
      <c r="N38" s="1226">
        <v>149985.40599999999</v>
      </c>
      <c r="O38" s="1228">
        <v>52975.869775376734</v>
      </c>
      <c r="P38" s="1228">
        <v>336301.54100000003</v>
      </c>
      <c r="Q38" s="1226">
        <v>4829067.6469999999</v>
      </c>
      <c r="R38" s="1228">
        <v>302811.97526300821</v>
      </c>
      <c r="S38" s="1228">
        <v>5894057.3650000002</v>
      </c>
      <c r="T38" s="1226">
        <v>0</v>
      </c>
      <c r="U38" s="1228">
        <v>0</v>
      </c>
      <c r="V38" s="1228">
        <v>0</v>
      </c>
      <c r="W38" s="1226">
        <v>1901845.902</v>
      </c>
      <c r="X38" s="1228">
        <v>85779.359397213528</v>
      </c>
      <c r="Y38" s="1228">
        <v>2203531.91</v>
      </c>
      <c r="Z38" s="1226">
        <v>11449659.043</v>
      </c>
      <c r="AA38" s="1228">
        <v>1634.1910719363091</v>
      </c>
      <c r="AB38" s="1228">
        <v>11455406.494000001</v>
      </c>
      <c r="AC38" s="1226">
        <v>3514.95</v>
      </c>
      <c r="AD38" s="1228">
        <v>78.843332385555854</v>
      </c>
      <c r="AE38" s="1228">
        <v>3792.2429999999999</v>
      </c>
      <c r="AF38" s="1226">
        <v>1864.26</v>
      </c>
      <c r="AG38" s="1228">
        <v>0</v>
      </c>
      <c r="AH38" s="1228">
        <v>1864.26</v>
      </c>
      <c r="AI38" s="1226">
        <v>938.63400000000001</v>
      </c>
      <c r="AJ38" s="1228">
        <v>0</v>
      </c>
      <c r="AK38" s="1228">
        <v>938.63400000000001</v>
      </c>
      <c r="AL38" s="1226">
        <v>0</v>
      </c>
      <c r="AM38" s="1228">
        <v>0</v>
      </c>
      <c r="AN38" s="1228">
        <v>0</v>
      </c>
      <c r="AO38" s="1226">
        <v>5109.1679999999997</v>
      </c>
      <c r="AP38" s="1228">
        <v>150.04264998578333</v>
      </c>
      <c r="AQ38" s="1228">
        <v>5636.8680000000004</v>
      </c>
      <c r="AR38" s="1226">
        <v>0</v>
      </c>
      <c r="AS38" s="1228">
        <v>0</v>
      </c>
      <c r="AT38" s="1228">
        <v>0</v>
      </c>
      <c r="AU38" s="1226">
        <v>0</v>
      </c>
      <c r="AV38" s="1228">
        <v>0</v>
      </c>
      <c r="AW38" s="1228">
        <v>0</v>
      </c>
      <c r="AX38" s="1226">
        <v>0</v>
      </c>
      <c r="AY38" s="1228">
        <v>0</v>
      </c>
      <c r="AZ38" s="1228">
        <v>0</v>
      </c>
      <c r="BA38" s="1226">
        <v>2013214.8470000001</v>
      </c>
      <c r="BB38" s="1228">
        <v>0</v>
      </c>
      <c r="BC38" s="1228">
        <v>2013214.8470000001</v>
      </c>
      <c r="BD38" s="1226">
        <v>2706.7080000000001</v>
      </c>
      <c r="BE38" s="1228">
        <v>14.733579755473412</v>
      </c>
      <c r="BF38" s="1228">
        <v>2758.527</v>
      </c>
      <c r="BG38" s="1226">
        <v>46492323.318000004</v>
      </c>
      <c r="BH38" s="1228">
        <v>970750.55558714806</v>
      </c>
      <c r="BI38" s="1229">
        <v>49906453.022</v>
      </c>
      <c r="BJ38" s="1224"/>
      <c r="BK38" s="1224"/>
    </row>
    <row r="39" spans="1:63" s="1219" customFormat="1" ht="10.199999999999999">
      <c r="A39" s="1225" t="s">
        <v>719</v>
      </c>
      <c r="B39" s="1226">
        <v>0</v>
      </c>
      <c r="C39" s="1228">
        <v>0</v>
      </c>
      <c r="D39" s="1228">
        <v>0</v>
      </c>
      <c r="E39" s="1226">
        <v>0</v>
      </c>
      <c r="F39" s="1228">
        <v>58.448393517202149</v>
      </c>
      <c r="G39" s="1228">
        <v>205.56299999999999</v>
      </c>
      <c r="H39" s="1226">
        <v>0</v>
      </c>
      <c r="I39" s="1228">
        <v>0</v>
      </c>
      <c r="J39" s="1228">
        <v>0</v>
      </c>
      <c r="K39" s="1226">
        <v>1057.377</v>
      </c>
      <c r="L39" s="1228">
        <v>11.309638896787034</v>
      </c>
      <c r="M39" s="1228">
        <v>1097.154</v>
      </c>
      <c r="N39" s="1226">
        <v>20568.674999999999</v>
      </c>
      <c r="O39" s="1228">
        <v>3337.6201307932893</v>
      </c>
      <c r="P39" s="1228">
        <v>32307.084999999999</v>
      </c>
      <c r="Q39" s="1226">
        <v>0</v>
      </c>
      <c r="R39" s="1228">
        <v>0</v>
      </c>
      <c r="S39" s="1228">
        <v>0</v>
      </c>
      <c r="T39" s="1226">
        <v>0</v>
      </c>
      <c r="U39" s="1228">
        <v>0</v>
      </c>
      <c r="V39" s="1228">
        <v>0</v>
      </c>
      <c r="W39" s="1226">
        <v>0</v>
      </c>
      <c r="X39" s="1228">
        <v>0</v>
      </c>
      <c r="Y39" s="1228">
        <v>0</v>
      </c>
      <c r="Z39" s="1226">
        <v>0</v>
      </c>
      <c r="AA39" s="1228">
        <v>0</v>
      </c>
      <c r="AB39" s="1228">
        <v>0</v>
      </c>
      <c r="AC39" s="1226">
        <v>0</v>
      </c>
      <c r="AD39" s="1228">
        <v>0</v>
      </c>
      <c r="AE39" s="1228">
        <v>0</v>
      </c>
      <c r="AF39" s="1226">
        <v>0</v>
      </c>
      <c r="AG39" s="1228">
        <v>0</v>
      </c>
      <c r="AH39" s="1228">
        <v>0</v>
      </c>
      <c r="AI39" s="1226">
        <v>0</v>
      </c>
      <c r="AJ39" s="1228">
        <v>0</v>
      </c>
      <c r="AK39" s="1228">
        <v>0</v>
      </c>
      <c r="AL39" s="1226">
        <v>0</v>
      </c>
      <c r="AM39" s="1228">
        <v>0</v>
      </c>
      <c r="AN39" s="1228">
        <v>0</v>
      </c>
      <c r="AO39" s="1226">
        <v>0</v>
      </c>
      <c r="AP39" s="1228">
        <v>0</v>
      </c>
      <c r="AQ39" s="1228">
        <v>0</v>
      </c>
      <c r="AR39" s="1226">
        <v>0</v>
      </c>
      <c r="AS39" s="1228">
        <v>0</v>
      </c>
      <c r="AT39" s="1228">
        <v>0</v>
      </c>
      <c r="AU39" s="1226">
        <v>0</v>
      </c>
      <c r="AV39" s="1228">
        <v>0</v>
      </c>
      <c r="AW39" s="1228">
        <v>0</v>
      </c>
      <c r="AX39" s="1226">
        <v>0</v>
      </c>
      <c r="AY39" s="1228">
        <v>0</v>
      </c>
      <c r="AZ39" s="1228">
        <v>0</v>
      </c>
      <c r="BA39" s="1226">
        <v>0</v>
      </c>
      <c r="BB39" s="1228">
        <v>0</v>
      </c>
      <c r="BC39" s="1228">
        <v>0</v>
      </c>
      <c r="BD39" s="1226">
        <v>0</v>
      </c>
      <c r="BE39" s="1228">
        <v>0</v>
      </c>
      <c r="BF39" s="1228">
        <v>0</v>
      </c>
      <c r="BG39" s="1226">
        <v>21626.052</v>
      </c>
      <c r="BH39" s="1228">
        <v>3407.3787318737559</v>
      </c>
      <c r="BI39" s="1229">
        <v>33609.803999999996</v>
      </c>
      <c r="BJ39" s="1224"/>
      <c r="BK39" s="1224"/>
    </row>
    <row r="40" spans="1:63" s="1219" customFormat="1" ht="10.199999999999999">
      <c r="A40" s="1225" t="s">
        <v>800</v>
      </c>
      <c r="B40" s="1226">
        <v>176904.997</v>
      </c>
      <c r="C40" s="1228">
        <v>18850.319874893372</v>
      </c>
      <c r="D40" s="1228">
        <v>243201.573</v>
      </c>
      <c r="E40" s="1226">
        <v>178.386</v>
      </c>
      <c r="F40" s="1228">
        <v>0</v>
      </c>
      <c r="G40" s="1228">
        <v>178.386</v>
      </c>
      <c r="H40" s="1226">
        <v>79383.835999999996</v>
      </c>
      <c r="I40" s="1228">
        <v>37452.191640602781</v>
      </c>
      <c r="J40" s="1228">
        <v>211103.19399999999</v>
      </c>
      <c r="K40" s="1226">
        <v>5825.375</v>
      </c>
      <c r="L40" s="1228">
        <v>244.66079044640315</v>
      </c>
      <c r="M40" s="1228">
        <v>6685.8469999999998</v>
      </c>
      <c r="N40" s="1226">
        <v>18335.088</v>
      </c>
      <c r="O40" s="1228">
        <v>11813.628092123969</v>
      </c>
      <c r="P40" s="1228">
        <v>59883.618999999999</v>
      </c>
      <c r="Q40" s="1226">
        <v>70783.373999999996</v>
      </c>
      <c r="R40" s="1228">
        <v>9181.3011088996282</v>
      </c>
      <c r="S40" s="1228">
        <v>103074.01</v>
      </c>
      <c r="T40" s="1226">
        <v>0</v>
      </c>
      <c r="U40" s="1228">
        <v>0</v>
      </c>
      <c r="V40" s="1228">
        <v>0</v>
      </c>
      <c r="W40" s="1226">
        <v>3290.9960000000001</v>
      </c>
      <c r="X40" s="1228">
        <v>293.22320159226615</v>
      </c>
      <c r="Y40" s="1228">
        <v>4322.2619999999997</v>
      </c>
      <c r="Z40" s="1226">
        <v>0</v>
      </c>
      <c r="AA40" s="1228">
        <v>0</v>
      </c>
      <c r="AB40" s="1228">
        <v>0</v>
      </c>
      <c r="AC40" s="1226">
        <v>0</v>
      </c>
      <c r="AD40" s="1228">
        <v>0</v>
      </c>
      <c r="AE40" s="1228">
        <v>0</v>
      </c>
      <c r="AF40" s="1226">
        <v>0</v>
      </c>
      <c r="AG40" s="1228">
        <v>0</v>
      </c>
      <c r="AH40" s="1228">
        <v>0</v>
      </c>
      <c r="AI40" s="1226">
        <v>0</v>
      </c>
      <c r="AJ40" s="1228">
        <v>0</v>
      </c>
      <c r="AK40" s="1228">
        <v>0</v>
      </c>
      <c r="AL40" s="1226">
        <v>0</v>
      </c>
      <c r="AM40" s="1228">
        <v>0</v>
      </c>
      <c r="AN40" s="1228">
        <v>0</v>
      </c>
      <c r="AO40" s="1226">
        <v>0</v>
      </c>
      <c r="AP40" s="1228">
        <v>0</v>
      </c>
      <c r="AQ40" s="1228">
        <v>0</v>
      </c>
      <c r="AR40" s="1226">
        <v>0</v>
      </c>
      <c r="AS40" s="1228">
        <v>0</v>
      </c>
      <c r="AT40" s="1228">
        <v>0</v>
      </c>
      <c r="AU40" s="1226">
        <v>0</v>
      </c>
      <c r="AV40" s="1228">
        <v>0</v>
      </c>
      <c r="AW40" s="1228">
        <v>0</v>
      </c>
      <c r="AX40" s="1226">
        <v>0</v>
      </c>
      <c r="AY40" s="1228">
        <v>0</v>
      </c>
      <c r="AZ40" s="1228">
        <v>0</v>
      </c>
      <c r="BA40" s="1226">
        <v>0</v>
      </c>
      <c r="BB40" s="1228">
        <v>0</v>
      </c>
      <c r="BC40" s="1228">
        <v>0</v>
      </c>
      <c r="BD40" s="1226">
        <v>0</v>
      </c>
      <c r="BE40" s="1228">
        <v>0</v>
      </c>
      <c r="BF40" s="1228">
        <v>0</v>
      </c>
      <c r="BG40" s="1226">
        <v>354702.05599999998</v>
      </c>
      <c r="BH40" s="1228">
        <v>77835.324992891663</v>
      </c>
      <c r="BI40" s="1229">
        <v>628448.89399999997</v>
      </c>
      <c r="BJ40" s="1224"/>
      <c r="BK40" s="1224"/>
    </row>
    <row r="41" spans="1:63" s="1219" customFormat="1" ht="10.199999999999999">
      <c r="A41" s="1225" t="s">
        <v>801</v>
      </c>
      <c r="B41" s="1226">
        <v>3876.174</v>
      </c>
      <c r="C41" s="1228">
        <v>8309.9584873471704</v>
      </c>
      <c r="D41" s="1228">
        <v>33102.298000000003</v>
      </c>
      <c r="E41" s="1226">
        <v>115.631</v>
      </c>
      <c r="F41" s="1228">
        <v>573.38441853852714</v>
      </c>
      <c r="G41" s="1228">
        <v>2132.2240000000002</v>
      </c>
      <c r="H41" s="1226">
        <v>16757.394</v>
      </c>
      <c r="I41" s="1228">
        <v>30163.479954506678</v>
      </c>
      <c r="J41" s="1228">
        <v>122842.353</v>
      </c>
      <c r="K41" s="1226">
        <v>4448.2719999999999</v>
      </c>
      <c r="L41" s="1228">
        <v>1921.011373329542</v>
      </c>
      <c r="M41" s="1228">
        <v>11204.47</v>
      </c>
      <c r="N41" s="1226">
        <v>295.09399999999999</v>
      </c>
      <c r="O41" s="1228">
        <v>4726.7986920671028</v>
      </c>
      <c r="P41" s="1228">
        <v>16919.244999999999</v>
      </c>
      <c r="Q41" s="1226">
        <v>23341.368999999999</v>
      </c>
      <c r="R41" s="1228">
        <v>10695.459766846743</v>
      </c>
      <c r="S41" s="1228">
        <v>60957.300999999999</v>
      </c>
      <c r="T41" s="1226">
        <v>0</v>
      </c>
      <c r="U41" s="1228">
        <v>0</v>
      </c>
      <c r="V41" s="1228">
        <v>0</v>
      </c>
      <c r="W41" s="1226">
        <v>388</v>
      </c>
      <c r="X41" s="1228">
        <v>94.241967586010801</v>
      </c>
      <c r="Y41" s="1228">
        <v>719.44899999999996</v>
      </c>
      <c r="Z41" s="1226">
        <v>0</v>
      </c>
      <c r="AA41" s="1228">
        <v>0</v>
      </c>
      <c r="AB41" s="1228">
        <v>0</v>
      </c>
      <c r="AC41" s="1226">
        <v>0</v>
      </c>
      <c r="AD41" s="1228">
        <v>0</v>
      </c>
      <c r="AE41" s="1228">
        <v>0</v>
      </c>
      <c r="AF41" s="1226">
        <v>0</v>
      </c>
      <c r="AG41" s="1228">
        <v>0</v>
      </c>
      <c r="AH41" s="1228">
        <v>0</v>
      </c>
      <c r="AI41" s="1226">
        <v>0</v>
      </c>
      <c r="AJ41" s="1228">
        <v>0</v>
      </c>
      <c r="AK41" s="1228">
        <v>0</v>
      </c>
      <c r="AL41" s="1226">
        <v>0</v>
      </c>
      <c r="AM41" s="1228">
        <v>0</v>
      </c>
      <c r="AN41" s="1228">
        <v>0</v>
      </c>
      <c r="AO41" s="1226">
        <v>0</v>
      </c>
      <c r="AP41" s="1228">
        <v>0</v>
      </c>
      <c r="AQ41" s="1228">
        <v>0</v>
      </c>
      <c r="AR41" s="1226">
        <v>0</v>
      </c>
      <c r="AS41" s="1228">
        <v>0</v>
      </c>
      <c r="AT41" s="1228">
        <v>0</v>
      </c>
      <c r="AU41" s="1226">
        <v>0</v>
      </c>
      <c r="AV41" s="1228">
        <v>0</v>
      </c>
      <c r="AW41" s="1228">
        <v>0</v>
      </c>
      <c r="AX41" s="1226">
        <v>0</v>
      </c>
      <c r="AY41" s="1228">
        <v>0</v>
      </c>
      <c r="AZ41" s="1228">
        <v>0</v>
      </c>
      <c r="BA41" s="1226">
        <v>0</v>
      </c>
      <c r="BB41" s="1228">
        <v>0</v>
      </c>
      <c r="BC41" s="1228">
        <v>0</v>
      </c>
      <c r="BD41" s="1226">
        <v>0</v>
      </c>
      <c r="BE41" s="1228">
        <v>0</v>
      </c>
      <c r="BF41" s="1228">
        <v>0</v>
      </c>
      <c r="BG41" s="1226">
        <v>49221.936000000002</v>
      </c>
      <c r="BH41" s="1228">
        <v>56484.335228888252</v>
      </c>
      <c r="BI41" s="1229">
        <v>247877.34299999999</v>
      </c>
      <c r="BJ41" s="1224"/>
      <c r="BK41" s="1224"/>
    </row>
    <row r="42" spans="1:63" s="1219" customFormat="1" ht="10.199999999999999">
      <c r="A42" s="1225" t="s">
        <v>1095</v>
      </c>
      <c r="B42" s="1226">
        <v>126406.83100000001</v>
      </c>
      <c r="C42" s="1228">
        <v>11218.747512084161</v>
      </c>
      <c r="D42" s="1228">
        <v>165863.166</v>
      </c>
      <c r="E42" s="1226">
        <v>2528.2429999999999</v>
      </c>
      <c r="F42" s="1228">
        <v>240</v>
      </c>
      <c r="G42" s="1228">
        <v>3372.3229999999999</v>
      </c>
      <c r="H42" s="1226">
        <v>20277.379000000001</v>
      </c>
      <c r="I42" s="1228">
        <v>3023.7759454080183</v>
      </c>
      <c r="J42" s="1228">
        <v>30911.999</v>
      </c>
      <c r="K42" s="1226">
        <v>49980.781999999999</v>
      </c>
      <c r="L42" s="1228">
        <v>2670.0179129940284</v>
      </c>
      <c r="M42" s="1228">
        <v>59371.235999999997</v>
      </c>
      <c r="N42" s="1226">
        <v>10602.11</v>
      </c>
      <c r="O42" s="1228">
        <v>0</v>
      </c>
      <c r="P42" s="1228">
        <v>10602.11</v>
      </c>
      <c r="Q42" s="1226">
        <v>5096.71</v>
      </c>
      <c r="R42" s="1228">
        <v>1126.1270969576342</v>
      </c>
      <c r="S42" s="1228">
        <v>9057.2990000000009</v>
      </c>
      <c r="T42" s="1226">
        <v>0</v>
      </c>
      <c r="U42" s="1228">
        <v>0</v>
      </c>
      <c r="V42" s="1228">
        <v>0</v>
      </c>
      <c r="W42" s="1226">
        <v>0</v>
      </c>
      <c r="X42" s="1228">
        <v>0</v>
      </c>
      <c r="Y42" s="1228">
        <v>0</v>
      </c>
      <c r="Z42" s="1226">
        <v>0</v>
      </c>
      <c r="AA42" s="1228">
        <v>0</v>
      </c>
      <c r="AB42" s="1228">
        <v>0</v>
      </c>
      <c r="AC42" s="1226">
        <v>1226.1020000000001</v>
      </c>
      <c r="AD42" s="1228">
        <v>19.153824282058572</v>
      </c>
      <c r="AE42" s="1228">
        <v>1293.4659999999999</v>
      </c>
      <c r="AF42" s="1226">
        <v>0</v>
      </c>
      <c r="AG42" s="1228">
        <v>0</v>
      </c>
      <c r="AH42" s="1228">
        <v>0</v>
      </c>
      <c r="AI42" s="1226">
        <v>0</v>
      </c>
      <c r="AJ42" s="1228">
        <v>0</v>
      </c>
      <c r="AK42" s="1228">
        <v>0</v>
      </c>
      <c r="AL42" s="1226">
        <v>0</v>
      </c>
      <c r="AM42" s="1228">
        <v>0</v>
      </c>
      <c r="AN42" s="1228">
        <v>0</v>
      </c>
      <c r="AO42" s="1226">
        <v>0</v>
      </c>
      <c r="AP42" s="1228">
        <v>0</v>
      </c>
      <c r="AQ42" s="1228">
        <v>0</v>
      </c>
      <c r="AR42" s="1226">
        <v>0</v>
      </c>
      <c r="AS42" s="1228">
        <v>0</v>
      </c>
      <c r="AT42" s="1228">
        <v>0</v>
      </c>
      <c r="AU42" s="1226">
        <v>0</v>
      </c>
      <c r="AV42" s="1228">
        <v>0</v>
      </c>
      <c r="AW42" s="1228">
        <v>0</v>
      </c>
      <c r="AX42" s="1226">
        <v>0</v>
      </c>
      <c r="AY42" s="1228">
        <v>0</v>
      </c>
      <c r="AZ42" s="1228">
        <v>0</v>
      </c>
      <c r="BA42" s="1226">
        <v>0</v>
      </c>
      <c r="BB42" s="1228">
        <v>0</v>
      </c>
      <c r="BC42" s="1228">
        <v>0</v>
      </c>
      <c r="BD42" s="1226">
        <v>0</v>
      </c>
      <c r="BE42" s="1228">
        <v>0</v>
      </c>
      <c r="BF42" s="1228">
        <v>0</v>
      </c>
      <c r="BG42" s="1226">
        <v>216118.16</v>
      </c>
      <c r="BH42" s="1228">
        <v>18297.822576059141</v>
      </c>
      <c r="BI42" s="1229">
        <v>280471.60200000001</v>
      </c>
      <c r="BJ42" s="1224"/>
      <c r="BK42" s="1224"/>
    </row>
    <row r="43" spans="1:63" s="1219" customFormat="1" ht="10.199999999999999">
      <c r="A43" s="1232" t="s">
        <v>1096</v>
      </c>
      <c r="B43" s="1233">
        <v>41487.69</v>
      </c>
      <c r="C43" s="1234">
        <v>1037.2701165766277</v>
      </c>
      <c r="D43" s="1235">
        <v>45135.769</v>
      </c>
      <c r="E43" s="1233">
        <v>7.5620000000000003</v>
      </c>
      <c r="F43" s="1234">
        <v>1.0628376457207847</v>
      </c>
      <c r="G43" s="1235">
        <v>11.3</v>
      </c>
      <c r="H43" s="1233">
        <v>206476.37</v>
      </c>
      <c r="I43" s="1234">
        <v>3106.6090417969858</v>
      </c>
      <c r="J43" s="1235">
        <v>217402.315</v>
      </c>
      <c r="K43" s="1233">
        <v>976.51700000000005</v>
      </c>
      <c r="L43" s="1234">
        <v>15.907023030992322</v>
      </c>
      <c r="M43" s="1235">
        <v>1032.463</v>
      </c>
      <c r="N43" s="1233">
        <v>584.29999999999995</v>
      </c>
      <c r="O43" s="1234">
        <v>27.477964174011941</v>
      </c>
      <c r="P43" s="1235">
        <v>680.94</v>
      </c>
      <c r="Q43" s="1233">
        <v>3441.1089999999999</v>
      </c>
      <c r="R43" s="1234">
        <v>507.64458345180543</v>
      </c>
      <c r="S43" s="1235">
        <v>5226.4960000000001</v>
      </c>
      <c r="T43" s="1233">
        <v>14.714</v>
      </c>
      <c r="U43" s="1234">
        <v>4.5024168325277225</v>
      </c>
      <c r="V43" s="1235">
        <v>30.548999999999999</v>
      </c>
      <c r="W43" s="1233">
        <v>6482.8530000000001</v>
      </c>
      <c r="X43" s="1234">
        <v>63.889110036963316</v>
      </c>
      <c r="Y43" s="1235">
        <v>6707.5510000000004</v>
      </c>
      <c r="Z43" s="1233">
        <v>1847432.5</v>
      </c>
      <c r="AA43" s="1234">
        <v>19.322149559283478</v>
      </c>
      <c r="AB43" s="1235">
        <v>1847500.4569999999</v>
      </c>
      <c r="AC43" s="1233">
        <v>0</v>
      </c>
      <c r="AD43" s="1234">
        <v>0</v>
      </c>
      <c r="AE43" s="1235">
        <v>0</v>
      </c>
      <c r="AF43" s="1233">
        <v>297.04000000000002</v>
      </c>
      <c r="AG43" s="1234">
        <v>0</v>
      </c>
      <c r="AH43" s="1235">
        <v>297.04000000000002</v>
      </c>
      <c r="AI43" s="1233">
        <v>0</v>
      </c>
      <c r="AJ43" s="1234">
        <v>0</v>
      </c>
      <c r="AK43" s="1235">
        <v>0</v>
      </c>
      <c r="AL43" s="1233">
        <v>0</v>
      </c>
      <c r="AM43" s="1234">
        <v>0</v>
      </c>
      <c r="AN43" s="1235">
        <v>0</v>
      </c>
      <c r="AO43" s="1233">
        <v>21.978000000000002</v>
      </c>
      <c r="AP43" s="1234">
        <v>0</v>
      </c>
      <c r="AQ43" s="1235">
        <v>21.978000000000002</v>
      </c>
      <c r="AR43" s="1233">
        <v>0</v>
      </c>
      <c r="AS43" s="1234">
        <v>0</v>
      </c>
      <c r="AT43" s="1235">
        <v>0</v>
      </c>
      <c r="AU43" s="1233">
        <v>0</v>
      </c>
      <c r="AV43" s="1234">
        <v>0</v>
      </c>
      <c r="AW43" s="1235">
        <v>0</v>
      </c>
      <c r="AX43" s="1233">
        <v>0</v>
      </c>
      <c r="AY43" s="1234">
        <v>0</v>
      </c>
      <c r="AZ43" s="1235">
        <v>0</v>
      </c>
      <c r="BA43" s="1233">
        <v>1971400.8910000001</v>
      </c>
      <c r="BB43" s="1234">
        <v>0</v>
      </c>
      <c r="BC43" s="1235">
        <v>1971400.8910000001</v>
      </c>
      <c r="BD43" s="1233">
        <v>2730.578</v>
      </c>
      <c r="BE43" s="1234">
        <v>2.4631788456070511</v>
      </c>
      <c r="BF43" s="1235">
        <v>2739.241</v>
      </c>
      <c r="BG43" s="1233">
        <v>4081354.108</v>
      </c>
      <c r="BH43" s="1234">
        <v>4786.1495592834799</v>
      </c>
      <c r="BI43" s="1235">
        <v>4098186.9959999998</v>
      </c>
      <c r="BJ43" s="1224"/>
      <c r="BK43" s="1224"/>
    </row>
    <row r="44" spans="1:63" s="1219" customFormat="1" ht="10.199999999999999">
      <c r="A44" s="1225" t="s">
        <v>1088</v>
      </c>
      <c r="B44" s="1226">
        <v>331.58699999999999</v>
      </c>
      <c r="C44" s="1228">
        <v>44.727608757463742</v>
      </c>
      <c r="D44" s="1228">
        <v>488.89499999999998</v>
      </c>
      <c r="E44" s="1226">
        <v>7.5609999999999999</v>
      </c>
      <c r="F44" s="1228">
        <v>1.0617003127665623</v>
      </c>
      <c r="G44" s="1228">
        <v>11.295999999999999</v>
      </c>
      <c r="H44" s="1226">
        <v>5724.8249999999998</v>
      </c>
      <c r="I44" s="1228">
        <v>764.6508387830537</v>
      </c>
      <c r="J44" s="1228">
        <v>8414.1029999999992</v>
      </c>
      <c r="K44" s="1226">
        <v>141.273</v>
      </c>
      <c r="L44" s="1228">
        <v>14.452089849303382</v>
      </c>
      <c r="M44" s="1228">
        <v>192.102</v>
      </c>
      <c r="N44" s="1226">
        <v>147.79400000000001</v>
      </c>
      <c r="O44" s="1228">
        <v>19.018481660506112</v>
      </c>
      <c r="P44" s="1228">
        <v>214.68299999999999</v>
      </c>
      <c r="Q44" s="1226">
        <v>489.99400000000003</v>
      </c>
      <c r="R44" s="1228">
        <v>29.152402615865793</v>
      </c>
      <c r="S44" s="1228">
        <v>592.524</v>
      </c>
      <c r="T44" s="1226">
        <v>0</v>
      </c>
      <c r="U44" s="1228">
        <v>0</v>
      </c>
      <c r="V44" s="1228">
        <v>0</v>
      </c>
      <c r="W44" s="1226">
        <v>100.884</v>
      </c>
      <c r="X44" s="1228">
        <v>10.184816605061132</v>
      </c>
      <c r="Y44" s="1228">
        <v>136.70500000000001</v>
      </c>
      <c r="Z44" s="1226">
        <v>0</v>
      </c>
      <c r="AA44" s="1228">
        <v>0</v>
      </c>
      <c r="AB44" s="1228">
        <v>0</v>
      </c>
      <c r="AC44" s="1226">
        <v>0</v>
      </c>
      <c r="AD44" s="1228">
        <v>0</v>
      </c>
      <c r="AE44" s="1228">
        <v>0</v>
      </c>
      <c r="AF44" s="1226">
        <v>0</v>
      </c>
      <c r="AG44" s="1228">
        <v>0</v>
      </c>
      <c r="AH44" s="1228">
        <v>0</v>
      </c>
      <c r="AI44" s="1226">
        <v>0</v>
      </c>
      <c r="AJ44" s="1228">
        <v>0</v>
      </c>
      <c r="AK44" s="1228">
        <v>0</v>
      </c>
      <c r="AL44" s="1226">
        <v>0</v>
      </c>
      <c r="AM44" s="1228">
        <v>0</v>
      </c>
      <c r="AN44" s="1228">
        <v>0</v>
      </c>
      <c r="AO44" s="1226">
        <v>0</v>
      </c>
      <c r="AP44" s="1228">
        <v>0</v>
      </c>
      <c r="AQ44" s="1228">
        <v>0</v>
      </c>
      <c r="AR44" s="1226">
        <v>0</v>
      </c>
      <c r="AS44" s="1228">
        <v>0</v>
      </c>
      <c r="AT44" s="1228">
        <v>0</v>
      </c>
      <c r="AU44" s="1226">
        <v>0</v>
      </c>
      <c r="AV44" s="1228">
        <v>0</v>
      </c>
      <c r="AW44" s="1228">
        <v>0</v>
      </c>
      <c r="AX44" s="1226">
        <v>0</v>
      </c>
      <c r="AY44" s="1228">
        <v>0</v>
      </c>
      <c r="AZ44" s="1228">
        <v>0</v>
      </c>
      <c r="BA44" s="1226">
        <v>0</v>
      </c>
      <c r="BB44" s="1228">
        <v>0</v>
      </c>
      <c r="BC44" s="1228">
        <v>0</v>
      </c>
      <c r="BD44" s="1226">
        <v>0</v>
      </c>
      <c r="BE44" s="1228">
        <v>0</v>
      </c>
      <c r="BF44" s="1228">
        <v>0</v>
      </c>
      <c r="BG44" s="1226">
        <v>6943.9210000000003</v>
      </c>
      <c r="BH44" s="1228">
        <v>883.24936025021316</v>
      </c>
      <c r="BI44" s="1229">
        <v>10050.31</v>
      </c>
      <c r="BJ44" s="1224"/>
      <c r="BK44" s="1224"/>
    </row>
    <row r="45" spans="1:63" s="1219" customFormat="1" ht="10.199999999999999">
      <c r="A45" s="1225" t="s">
        <v>799</v>
      </c>
      <c r="B45" s="1226">
        <v>4669.6679999999997</v>
      </c>
      <c r="C45" s="1228">
        <v>287.82030139323285</v>
      </c>
      <c r="D45" s="1228">
        <v>5681.933</v>
      </c>
      <c r="E45" s="1226">
        <v>0</v>
      </c>
      <c r="F45" s="1228">
        <v>0</v>
      </c>
      <c r="G45" s="1228">
        <v>0</v>
      </c>
      <c r="H45" s="1226">
        <v>1787.068</v>
      </c>
      <c r="I45" s="1228">
        <v>369.79129940290017</v>
      </c>
      <c r="J45" s="1228">
        <v>3087.625</v>
      </c>
      <c r="K45" s="1226">
        <v>44.609000000000002</v>
      </c>
      <c r="L45" s="1228">
        <v>0.4017628660790446</v>
      </c>
      <c r="M45" s="1228">
        <v>46.023000000000003</v>
      </c>
      <c r="N45" s="1226">
        <v>63.62</v>
      </c>
      <c r="O45" s="1228">
        <v>5.5868638043787318</v>
      </c>
      <c r="P45" s="1228">
        <v>83.27</v>
      </c>
      <c r="Q45" s="1226">
        <v>149.292</v>
      </c>
      <c r="R45" s="1228">
        <v>35.864941711686093</v>
      </c>
      <c r="S45" s="1228">
        <v>275.42899999999997</v>
      </c>
      <c r="T45" s="1226">
        <v>14.714</v>
      </c>
      <c r="U45" s="1228">
        <v>4.5024168325277225</v>
      </c>
      <c r="V45" s="1228">
        <v>30.548999999999999</v>
      </c>
      <c r="W45" s="1226">
        <v>79.751999999999995</v>
      </c>
      <c r="X45" s="1228">
        <v>17.235712254762582</v>
      </c>
      <c r="Y45" s="1228">
        <v>140.37</v>
      </c>
      <c r="Z45" s="1226">
        <v>0</v>
      </c>
      <c r="AA45" s="1228">
        <v>0</v>
      </c>
      <c r="AB45" s="1228">
        <v>0</v>
      </c>
      <c r="AC45" s="1226">
        <v>0</v>
      </c>
      <c r="AD45" s="1228">
        <v>0</v>
      </c>
      <c r="AE45" s="1228">
        <v>0</v>
      </c>
      <c r="AF45" s="1226">
        <v>0</v>
      </c>
      <c r="AG45" s="1228">
        <v>0</v>
      </c>
      <c r="AH45" s="1228">
        <v>0</v>
      </c>
      <c r="AI45" s="1226">
        <v>0</v>
      </c>
      <c r="AJ45" s="1228">
        <v>0</v>
      </c>
      <c r="AK45" s="1228">
        <v>0</v>
      </c>
      <c r="AL45" s="1226">
        <v>0</v>
      </c>
      <c r="AM45" s="1228">
        <v>0</v>
      </c>
      <c r="AN45" s="1228">
        <v>0</v>
      </c>
      <c r="AO45" s="1226">
        <v>0</v>
      </c>
      <c r="AP45" s="1228">
        <v>0</v>
      </c>
      <c r="AQ45" s="1228">
        <v>0</v>
      </c>
      <c r="AR45" s="1226">
        <v>0</v>
      </c>
      <c r="AS45" s="1228">
        <v>0</v>
      </c>
      <c r="AT45" s="1228">
        <v>0</v>
      </c>
      <c r="AU45" s="1226">
        <v>0</v>
      </c>
      <c r="AV45" s="1228">
        <v>0</v>
      </c>
      <c r="AW45" s="1228">
        <v>0</v>
      </c>
      <c r="AX45" s="1226">
        <v>0</v>
      </c>
      <c r="AY45" s="1228">
        <v>0</v>
      </c>
      <c r="AZ45" s="1228">
        <v>0</v>
      </c>
      <c r="BA45" s="1226">
        <v>0</v>
      </c>
      <c r="BB45" s="1228">
        <v>0</v>
      </c>
      <c r="BC45" s="1228">
        <v>0</v>
      </c>
      <c r="BD45" s="1226">
        <v>0</v>
      </c>
      <c r="BE45" s="1228">
        <v>0</v>
      </c>
      <c r="BF45" s="1228">
        <v>0</v>
      </c>
      <c r="BG45" s="1226">
        <v>6808.7259999999997</v>
      </c>
      <c r="BH45" s="1228">
        <v>721.2041512652828</v>
      </c>
      <c r="BI45" s="1229">
        <v>9345.2009999999991</v>
      </c>
      <c r="BJ45" s="1224"/>
      <c r="BK45" s="1224"/>
    </row>
    <row r="46" spans="1:63" s="1219" customFormat="1" ht="10.199999999999999">
      <c r="A46" s="1225" t="s">
        <v>126</v>
      </c>
      <c r="B46" s="1226">
        <v>117.078</v>
      </c>
      <c r="C46" s="1228">
        <v>140.77622974125674</v>
      </c>
      <c r="D46" s="1228">
        <v>612.18799999999999</v>
      </c>
      <c r="E46" s="1226">
        <v>0</v>
      </c>
      <c r="F46" s="1228">
        <v>0</v>
      </c>
      <c r="G46" s="1228">
        <v>0</v>
      </c>
      <c r="H46" s="1226">
        <v>3068.5639999999999</v>
      </c>
      <c r="I46" s="1228">
        <v>690.51123116292285</v>
      </c>
      <c r="J46" s="1228">
        <v>5497.0929999999998</v>
      </c>
      <c r="K46" s="1226">
        <v>0</v>
      </c>
      <c r="L46" s="1228">
        <v>1.0517486494171167</v>
      </c>
      <c r="M46" s="1228">
        <v>3.6989999999999998</v>
      </c>
      <c r="N46" s="1226">
        <v>0</v>
      </c>
      <c r="O46" s="1228">
        <v>0</v>
      </c>
      <c r="P46" s="1228">
        <v>0</v>
      </c>
      <c r="Q46" s="1226">
        <v>7.8780000000000001</v>
      </c>
      <c r="R46" s="1228">
        <v>0</v>
      </c>
      <c r="S46" s="1228">
        <v>7.8789999999999996</v>
      </c>
      <c r="T46" s="1226">
        <v>0</v>
      </c>
      <c r="U46" s="1228">
        <v>0</v>
      </c>
      <c r="V46" s="1228">
        <v>0</v>
      </c>
      <c r="W46" s="1226">
        <v>601.81399999999996</v>
      </c>
      <c r="X46" s="1228">
        <v>35.46801251066249</v>
      </c>
      <c r="Y46" s="1228">
        <v>726.55600000000004</v>
      </c>
      <c r="Z46" s="1226">
        <v>0</v>
      </c>
      <c r="AA46" s="1228">
        <v>0</v>
      </c>
      <c r="AB46" s="1228">
        <v>0</v>
      </c>
      <c r="AC46" s="1226">
        <v>0</v>
      </c>
      <c r="AD46" s="1228">
        <v>0</v>
      </c>
      <c r="AE46" s="1228">
        <v>0</v>
      </c>
      <c r="AF46" s="1226">
        <v>0</v>
      </c>
      <c r="AG46" s="1228">
        <v>0</v>
      </c>
      <c r="AH46" s="1228">
        <v>0</v>
      </c>
      <c r="AI46" s="1226">
        <v>0</v>
      </c>
      <c r="AJ46" s="1228">
        <v>0</v>
      </c>
      <c r="AK46" s="1228">
        <v>0</v>
      </c>
      <c r="AL46" s="1226">
        <v>0</v>
      </c>
      <c r="AM46" s="1228">
        <v>0</v>
      </c>
      <c r="AN46" s="1228">
        <v>0</v>
      </c>
      <c r="AO46" s="1226">
        <v>0</v>
      </c>
      <c r="AP46" s="1228">
        <v>0</v>
      </c>
      <c r="AQ46" s="1228">
        <v>0</v>
      </c>
      <c r="AR46" s="1226">
        <v>0</v>
      </c>
      <c r="AS46" s="1228">
        <v>0</v>
      </c>
      <c r="AT46" s="1228">
        <v>0</v>
      </c>
      <c r="AU46" s="1226">
        <v>0</v>
      </c>
      <c r="AV46" s="1228">
        <v>0</v>
      </c>
      <c r="AW46" s="1228">
        <v>0</v>
      </c>
      <c r="AX46" s="1226">
        <v>0</v>
      </c>
      <c r="AY46" s="1228">
        <v>0</v>
      </c>
      <c r="AZ46" s="1228">
        <v>0</v>
      </c>
      <c r="BA46" s="1226">
        <v>0</v>
      </c>
      <c r="BB46" s="1228">
        <v>0</v>
      </c>
      <c r="BC46" s="1228">
        <v>0</v>
      </c>
      <c r="BD46" s="1226">
        <v>0</v>
      </c>
      <c r="BE46" s="1228">
        <v>0</v>
      </c>
      <c r="BF46" s="1228">
        <v>0</v>
      </c>
      <c r="BG46" s="1226">
        <v>3795.3359999999998</v>
      </c>
      <c r="BH46" s="1228">
        <v>867.80779073073631</v>
      </c>
      <c r="BI46" s="1229">
        <v>6847.4170000000004</v>
      </c>
      <c r="BJ46" s="1224"/>
      <c r="BK46" s="1224"/>
    </row>
    <row r="47" spans="1:63" s="1219" customFormat="1" ht="10.199999999999999">
      <c r="A47" s="1225" t="s">
        <v>136</v>
      </c>
      <c r="B47" s="1226">
        <v>35926.097000000002</v>
      </c>
      <c r="C47" s="1228">
        <v>255.10122263292578</v>
      </c>
      <c r="D47" s="1228">
        <v>36823.288999999997</v>
      </c>
      <c r="E47" s="1226">
        <v>0</v>
      </c>
      <c r="F47" s="1228">
        <v>0</v>
      </c>
      <c r="G47" s="1228">
        <v>0</v>
      </c>
      <c r="H47" s="1226">
        <v>195785.11499999999</v>
      </c>
      <c r="I47" s="1228">
        <v>1085.9525163491612</v>
      </c>
      <c r="J47" s="1228">
        <v>199604.41</v>
      </c>
      <c r="K47" s="1226">
        <v>787.875</v>
      </c>
      <c r="L47" s="1228">
        <v>8.5299971566676143E-4</v>
      </c>
      <c r="M47" s="1228">
        <v>787.87900000000002</v>
      </c>
      <c r="N47" s="1226">
        <v>187.631</v>
      </c>
      <c r="O47" s="1228">
        <v>0</v>
      </c>
      <c r="P47" s="1228">
        <v>187.631</v>
      </c>
      <c r="Q47" s="1226">
        <v>2482.0590000000002</v>
      </c>
      <c r="R47" s="1228">
        <v>370.54449815183386</v>
      </c>
      <c r="S47" s="1228">
        <v>3785.2640000000001</v>
      </c>
      <c r="T47" s="1226">
        <v>0</v>
      </c>
      <c r="U47" s="1228">
        <v>0</v>
      </c>
      <c r="V47" s="1228">
        <v>0</v>
      </c>
      <c r="W47" s="1226">
        <v>5642.5680000000002</v>
      </c>
      <c r="X47" s="1228">
        <v>0.99999999999999989</v>
      </c>
      <c r="Y47" s="1228">
        <v>5646.085</v>
      </c>
      <c r="Z47" s="1226">
        <v>1847432.5</v>
      </c>
      <c r="AA47" s="1228">
        <v>19.322149559283478</v>
      </c>
      <c r="AB47" s="1228">
        <v>1847500.4569999999</v>
      </c>
      <c r="AC47" s="1226">
        <v>0</v>
      </c>
      <c r="AD47" s="1228">
        <v>0</v>
      </c>
      <c r="AE47" s="1228">
        <v>0</v>
      </c>
      <c r="AF47" s="1226">
        <v>297.04000000000002</v>
      </c>
      <c r="AG47" s="1228">
        <v>0</v>
      </c>
      <c r="AH47" s="1228">
        <v>297.04000000000002</v>
      </c>
      <c r="AI47" s="1226">
        <v>0</v>
      </c>
      <c r="AJ47" s="1228">
        <v>0</v>
      </c>
      <c r="AK47" s="1228">
        <v>0</v>
      </c>
      <c r="AL47" s="1226">
        <v>0</v>
      </c>
      <c r="AM47" s="1228">
        <v>0</v>
      </c>
      <c r="AN47" s="1228">
        <v>0</v>
      </c>
      <c r="AO47" s="1226">
        <v>21.978000000000002</v>
      </c>
      <c r="AP47" s="1228">
        <v>0</v>
      </c>
      <c r="AQ47" s="1228">
        <v>21.978000000000002</v>
      </c>
      <c r="AR47" s="1226">
        <v>0</v>
      </c>
      <c r="AS47" s="1228">
        <v>0</v>
      </c>
      <c r="AT47" s="1228">
        <v>0</v>
      </c>
      <c r="AU47" s="1226">
        <v>0</v>
      </c>
      <c r="AV47" s="1228">
        <v>0</v>
      </c>
      <c r="AW47" s="1228">
        <v>0</v>
      </c>
      <c r="AX47" s="1226">
        <v>0</v>
      </c>
      <c r="AY47" s="1228">
        <v>0</v>
      </c>
      <c r="AZ47" s="1228">
        <v>0</v>
      </c>
      <c r="BA47" s="1226">
        <v>1971400.8910000001</v>
      </c>
      <c r="BB47" s="1228">
        <v>0</v>
      </c>
      <c r="BC47" s="1228">
        <v>1971400.8910000001</v>
      </c>
      <c r="BD47" s="1226">
        <v>2726.194</v>
      </c>
      <c r="BE47" s="1228">
        <v>2.4631788456070511</v>
      </c>
      <c r="BF47" s="1228">
        <v>2734.8580000000002</v>
      </c>
      <c r="BG47" s="1226">
        <v>4062689.9539999999</v>
      </c>
      <c r="BH47" s="1228">
        <v>1734.3849872050041</v>
      </c>
      <c r="BI47" s="1229">
        <v>4068789.7859999998</v>
      </c>
      <c r="BJ47" s="1224"/>
      <c r="BK47" s="1224"/>
    </row>
    <row r="48" spans="1:63" s="1219" customFormat="1" ht="10.199999999999999">
      <c r="A48" s="1225" t="s">
        <v>719</v>
      </c>
      <c r="B48" s="1226">
        <v>0</v>
      </c>
      <c r="C48" s="1228">
        <v>0</v>
      </c>
      <c r="D48" s="1228">
        <v>0</v>
      </c>
      <c r="E48" s="1226">
        <v>0</v>
      </c>
      <c r="F48" s="1228">
        <v>0</v>
      </c>
      <c r="G48" s="1228">
        <v>0</v>
      </c>
      <c r="H48" s="1226">
        <v>0</v>
      </c>
      <c r="I48" s="1228">
        <v>0</v>
      </c>
      <c r="J48" s="1228">
        <v>0</v>
      </c>
      <c r="K48" s="1226">
        <v>0</v>
      </c>
      <c r="L48" s="1228">
        <v>0</v>
      </c>
      <c r="M48" s="1228">
        <v>0</v>
      </c>
      <c r="N48" s="1226">
        <v>185.25399999999999</v>
      </c>
      <c r="O48" s="1228">
        <v>2.8720500426499855</v>
      </c>
      <c r="P48" s="1228">
        <v>195.35499999999999</v>
      </c>
      <c r="Q48" s="1226">
        <v>0</v>
      </c>
      <c r="R48" s="1228">
        <v>0</v>
      </c>
      <c r="S48" s="1228">
        <v>0</v>
      </c>
      <c r="T48" s="1226">
        <v>0</v>
      </c>
      <c r="U48" s="1228">
        <v>0</v>
      </c>
      <c r="V48" s="1228">
        <v>0</v>
      </c>
      <c r="W48" s="1226">
        <v>0</v>
      </c>
      <c r="X48" s="1228">
        <v>0</v>
      </c>
      <c r="Y48" s="1228">
        <v>0</v>
      </c>
      <c r="Z48" s="1226">
        <v>0</v>
      </c>
      <c r="AA48" s="1228">
        <v>0</v>
      </c>
      <c r="AB48" s="1228">
        <v>0</v>
      </c>
      <c r="AC48" s="1226">
        <v>0</v>
      </c>
      <c r="AD48" s="1228">
        <v>0</v>
      </c>
      <c r="AE48" s="1228">
        <v>0</v>
      </c>
      <c r="AF48" s="1226">
        <v>0</v>
      </c>
      <c r="AG48" s="1228">
        <v>0</v>
      </c>
      <c r="AH48" s="1228">
        <v>0</v>
      </c>
      <c r="AI48" s="1226">
        <v>0</v>
      </c>
      <c r="AJ48" s="1228">
        <v>0</v>
      </c>
      <c r="AK48" s="1228">
        <v>0</v>
      </c>
      <c r="AL48" s="1226">
        <v>0</v>
      </c>
      <c r="AM48" s="1228">
        <v>0</v>
      </c>
      <c r="AN48" s="1228">
        <v>0</v>
      </c>
      <c r="AO48" s="1226">
        <v>0</v>
      </c>
      <c r="AP48" s="1228">
        <v>0</v>
      </c>
      <c r="AQ48" s="1228">
        <v>0</v>
      </c>
      <c r="AR48" s="1226">
        <v>0</v>
      </c>
      <c r="AS48" s="1228">
        <v>0</v>
      </c>
      <c r="AT48" s="1228">
        <v>0</v>
      </c>
      <c r="AU48" s="1226">
        <v>0</v>
      </c>
      <c r="AV48" s="1228">
        <v>0</v>
      </c>
      <c r="AW48" s="1228">
        <v>0</v>
      </c>
      <c r="AX48" s="1226">
        <v>0</v>
      </c>
      <c r="AY48" s="1228">
        <v>0</v>
      </c>
      <c r="AZ48" s="1228">
        <v>0</v>
      </c>
      <c r="BA48" s="1226">
        <v>0</v>
      </c>
      <c r="BB48" s="1228">
        <v>0</v>
      </c>
      <c r="BC48" s="1228">
        <v>0</v>
      </c>
      <c r="BD48" s="1226">
        <v>0</v>
      </c>
      <c r="BE48" s="1228">
        <v>0</v>
      </c>
      <c r="BF48" s="1228">
        <v>0</v>
      </c>
      <c r="BG48" s="1226">
        <v>185.25399999999999</v>
      </c>
      <c r="BH48" s="1228">
        <v>2.8720500426499855</v>
      </c>
      <c r="BI48" s="1229">
        <v>195.35499999999999</v>
      </c>
      <c r="BJ48" s="1224"/>
      <c r="BK48" s="1224"/>
    </row>
    <row r="49" spans="1:63" s="1219" customFormat="1" ht="10.199999999999999">
      <c r="A49" s="1225" t="s">
        <v>800</v>
      </c>
      <c r="B49" s="1226">
        <v>398.79500000000002</v>
      </c>
      <c r="C49" s="1228">
        <v>55.314472561842472</v>
      </c>
      <c r="D49" s="1228">
        <v>593.33600000000001</v>
      </c>
      <c r="E49" s="1226">
        <v>1E-3</v>
      </c>
      <c r="F49" s="1228">
        <v>8.5299971566676143E-4</v>
      </c>
      <c r="G49" s="1228">
        <v>4.0000000000000001E-3</v>
      </c>
      <c r="H49" s="1226">
        <v>110.742</v>
      </c>
      <c r="I49" s="1228">
        <v>195.69974410008527</v>
      </c>
      <c r="J49" s="1228">
        <v>799.01800000000003</v>
      </c>
      <c r="K49" s="1226">
        <v>2E-3</v>
      </c>
      <c r="L49" s="1228">
        <v>0</v>
      </c>
      <c r="M49" s="1228">
        <v>2E-3</v>
      </c>
      <c r="N49" s="1226">
        <v>0</v>
      </c>
      <c r="O49" s="1228">
        <v>0</v>
      </c>
      <c r="P49" s="1228">
        <v>0</v>
      </c>
      <c r="Q49" s="1226">
        <v>311.88400000000001</v>
      </c>
      <c r="R49" s="1228">
        <v>43.710264429911859</v>
      </c>
      <c r="S49" s="1228">
        <v>465.61399999999998</v>
      </c>
      <c r="T49" s="1226">
        <v>0</v>
      </c>
      <c r="U49" s="1228">
        <v>0</v>
      </c>
      <c r="V49" s="1228">
        <v>0</v>
      </c>
      <c r="W49" s="1226">
        <v>57.832999999999998</v>
      </c>
      <c r="X49" s="1228">
        <v>0</v>
      </c>
      <c r="Y49" s="1228">
        <v>57.832999999999998</v>
      </c>
      <c r="Z49" s="1226">
        <v>0</v>
      </c>
      <c r="AA49" s="1228">
        <v>0</v>
      </c>
      <c r="AB49" s="1228">
        <v>0</v>
      </c>
      <c r="AC49" s="1226">
        <v>0</v>
      </c>
      <c r="AD49" s="1228">
        <v>0</v>
      </c>
      <c r="AE49" s="1228">
        <v>0</v>
      </c>
      <c r="AF49" s="1226">
        <v>0</v>
      </c>
      <c r="AG49" s="1228">
        <v>0</v>
      </c>
      <c r="AH49" s="1228">
        <v>0</v>
      </c>
      <c r="AI49" s="1226">
        <v>0</v>
      </c>
      <c r="AJ49" s="1228">
        <v>0</v>
      </c>
      <c r="AK49" s="1228">
        <v>0</v>
      </c>
      <c r="AL49" s="1226">
        <v>0</v>
      </c>
      <c r="AM49" s="1228">
        <v>0</v>
      </c>
      <c r="AN49" s="1228">
        <v>0</v>
      </c>
      <c r="AO49" s="1226">
        <v>0</v>
      </c>
      <c r="AP49" s="1228">
        <v>0</v>
      </c>
      <c r="AQ49" s="1228">
        <v>0</v>
      </c>
      <c r="AR49" s="1226">
        <v>0</v>
      </c>
      <c r="AS49" s="1228">
        <v>0</v>
      </c>
      <c r="AT49" s="1228">
        <v>0</v>
      </c>
      <c r="AU49" s="1226">
        <v>0</v>
      </c>
      <c r="AV49" s="1228">
        <v>0</v>
      </c>
      <c r="AW49" s="1228">
        <v>0</v>
      </c>
      <c r="AX49" s="1226">
        <v>0</v>
      </c>
      <c r="AY49" s="1228">
        <v>0</v>
      </c>
      <c r="AZ49" s="1228">
        <v>0</v>
      </c>
      <c r="BA49" s="1226">
        <v>0</v>
      </c>
      <c r="BB49" s="1228">
        <v>0</v>
      </c>
      <c r="BC49" s="1228">
        <v>0</v>
      </c>
      <c r="BD49" s="1226">
        <v>0</v>
      </c>
      <c r="BE49" s="1228">
        <v>0</v>
      </c>
      <c r="BF49" s="1228">
        <v>0</v>
      </c>
      <c r="BG49" s="1226">
        <v>879.25900000000001</v>
      </c>
      <c r="BH49" s="1228">
        <v>294.72561842479382</v>
      </c>
      <c r="BI49" s="1229">
        <v>1915.81</v>
      </c>
      <c r="BJ49" s="1224"/>
      <c r="BK49" s="1224"/>
    </row>
    <row r="50" spans="1:63" s="1219" customFormat="1" ht="10.199999999999999">
      <c r="A50" s="1225" t="s">
        <v>801</v>
      </c>
      <c r="B50" s="1226">
        <v>0</v>
      </c>
      <c r="C50" s="1228">
        <v>249.99999999999997</v>
      </c>
      <c r="D50" s="1228">
        <v>879.25</v>
      </c>
      <c r="E50" s="1226">
        <v>0</v>
      </c>
      <c r="F50" s="1228">
        <v>0</v>
      </c>
      <c r="G50" s="1228">
        <v>0</v>
      </c>
      <c r="H50" s="1226">
        <v>0.03</v>
      </c>
      <c r="I50" s="1228">
        <v>8.5299971566676143E-4</v>
      </c>
      <c r="J50" s="1228">
        <v>3.3000000000000002E-2</v>
      </c>
      <c r="K50" s="1226">
        <v>0</v>
      </c>
      <c r="L50" s="1228">
        <v>0</v>
      </c>
      <c r="M50" s="1228">
        <v>0</v>
      </c>
      <c r="N50" s="1226">
        <v>0</v>
      </c>
      <c r="O50" s="1228">
        <v>0</v>
      </c>
      <c r="P50" s="1228">
        <v>0</v>
      </c>
      <c r="Q50" s="1226">
        <v>0</v>
      </c>
      <c r="R50" s="1228">
        <v>0</v>
      </c>
      <c r="S50" s="1228">
        <v>0</v>
      </c>
      <c r="T50" s="1226">
        <v>0</v>
      </c>
      <c r="U50" s="1228">
        <v>0</v>
      </c>
      <c r="V50" s="1228">
        <v>0</v>
      </c>
      <c r="W50" s="1226">
        <v>0</v>
      </c>
      <c r="X50" s="1228">
        <v>0</v>
      </c>
      <c r="Y50" s="1228">
        <v>0</v>
      </c>
      <c r="Z50" s="1226">
        <v>0</v>
      </c>
      <c r="AA50" s="1228">
        <v>0</v>
      </c>
      <c r="AB50" s="1228">
        <v>0</v>
      </c>
      <c r="AC50" s="1226">
        <v>0</v>
      </c>
      <c r="AD50" s="1228">
        <v>0</v>
      </c>
      <c r="AE50" s="1228">
        <v>0</v>
      </c>
      <c r="AF50" s="1226">
        <v>0</v>
      </c>
      <c r="AG50" s="1228">
        <v>0</v>
      </c>
      <c r="AH50" s="1228">
        <v>0</v>
      </c>
      <c r="AI50" s="1226">
        <v>0</v>
      </c>
      <c r="AJ50" s="1228">
        <v>0</v>
      </c>
      <c r="AK50" s="1228">
        <v>0</v>
      </c>
      <c r="AL50" s="1226">
        <v>0</v>
      </c>
      <c r="AM50" s="1228">
        <v>0</v>
      </c>
      <c r="AN50" s="1228">
        <v>0</v>
      </c>
      <c r="AO50" s="1226">
        <v>0</v>
      </c>
      <c r="AP50" s="1228">
        <v>0</v>
      </c>
      <c r="AQ50" s="1228">
        <v>0</v>
      </c>
      <c r="AR50" s="1226">
        <v>0</v>
      </c>
      <c r="AS50" s="1228">
        <v>0</v>
      </c>
      <c r="AT50" s="1228">
        <v>0</v>
      </c>
      <c r="AU50" s="1226">
        <v>0</v>
      </c>
      <c r="AV50" s="1228">
        <v>0</v>
      </c>
      <c r="AW50" s="1228">
        <v>0</v>
      </c>
      <c r="AX50" s="1226">
        <v>0</v>
      </c>
      <c r="AY50" s="1228">
        <v>0</v>
      </c>
      <c r="AZ50" s="1228">
        <v>0</v>
      </c>
      <c r="BA50" s="1226">
        <v>0</v>
      </c>
      <c r="BB50" s="1228">
        <v>0</v>
      </c>
      <c r="BC50" s="1228">
        <v>0</v>
      </c>
      <c r="BD50" s="1226">
        <v>0</v>
      </c>
      <c r="BE50" s="1228">
        <v>0</v>
      </c>
      <c r="BF50" s="1228">
        <v>0</v>
      </c>
      <c r="BG50" s="1226">
        <v>0.03</v>
      </c>
      <c r="BH50" s="1228">
        <v>250.00085299971565</v>
      </c>
      <c r="BI50" s="1229">
        <v>879.28300000000002</v>
      </c>
      <c r="BJ50" s="1224"/>
      <c r="BK50" s="1224"/>
    </row>
    <row r="51" spans="1:63" s="1219" customFormat="1" ht="10.199999999999999">
      <c r="A51" s="1225" t="s">
        <v>1097</v>
      </c>
      <c r="B51" s="1226">
        <v>44.462000000000003</v>
      </c>
      <c r="C51" s="1228">
        <v>3.5294284901905031</v>
      </c>
      <c r="D51" s="1228">
        <v>56.875999999999998</v>
      </c>
      <c r="E51" s="1226">
        <v>0</v>
      </c>
      <c r="F51" s="1228">
        <v>0</v>
      </c>
      <c r="G51" s="1228">
        <v>0</v>
      </c>
      <c r="H51" s="1226">
        <v>2.3E-2</v>
      </c>
      <c r="I51" s="1228">
        <v>1.9903326698891099E-3</v>
      </c>
      <c r="J51" s="1228">
        <v>3.1E-2</v>
      </c>
      <c r="K51" s="1226">
        <v>2.7549999999999999</v>
      </c>
      <c r="L51" s="1228">
        <v>0</v>
      </c>
      <c r="M51" s="1228">
        <v>2.7549999999999999</v>
      </c>
      <c r="N51" s="1226">
        <v>0</v>
      </c>
      <c r="O51" s="1228">
        <v>0</v>
      </c>
      <c r="P51" s="1228">
        <v>0</v>
      </c>
      <c r="Q51" s="1226">
        <v>0</v>
      </c>
      <c r="R51" s="1228">
        <v>28.371907876030708</v>
      </c>
      <c r="S51" s="1228">
        <v>99.784000000000006</v>
      </c>
      <c r="T51" s="1226">
        <v>0</v>
      </c>
      <c r="U51" s="1228">
        <v>0</v>
      </c>
      <c r="V51" s="1228">
        <v>0</v>
      </c>
      <c r="W51" s="1226">
        <v>0</v>
      </c>
      <c r="X51" s="1228">
        <v>0</v>
      </c>
      <c r="Y51" s="1228">
        <v>0</v>
      </c>
      <c r="Z51" s="1226">
        <v>0</v>
      </c>
      <c r="AA51" s="1228">
        <v>0</v>
      </c>
      <c r="AB51" s="1228">
        <v>0</v>
      </c>
      <c r="AC51" s="1226">
        <v>0</v>
      </c>
      <c r="AD51" s="1228">
        <v>0</v>
      </c>
      <c r="AE51" s="1228">
        <v>0</v>
      </c>
      <c r="AF51" s="1226">
        <v>0</v>
      </c>
      <c r="AG51" s="1228">
        <v>0</v>
      </c>
      <c r="AH51" s="1228">
        <v>0</v>
      </c>
      <c r="AI51" s="1226">
        <v>0</v>
      </c>
      <c r="AJ51" s="1228">
        <v>0</v>
      </c>
      <c r="AK51" s="1228">
        <v>0</v>
      </c>
      <c r="AL51" s="1226">
        <v>0</v>
      </c>
      <c r="AM51" s="1228">
        <v>0</v>
      </c>
      <c r="AN51" s="1228">
        <v>0</v>
      </c>
      <c r="AO51" s="1226">
        <v>0</v>
      </c>
      <c r="AP51" s="1228">
        <v>0</v>
      </c>
      <c r="AQ51" s="1228">
        <v>0</v>
      </c>
      <c r="AR51" s="1226">
        <v>0</v>
      </c>
      <c r="AS51" s="1228">
        <v>0</v>
      </c>
      <c r="AT51" s="1228">
        <v>0</v>
      </c>
      <c r="AU51" s="1226">
        <v>0</v>
      </c>
      <c r="AV51" s="1228">
        <v>0</v>
      </c>
      <c r="AW51" s="1228">
        <v>0</v>
      </c>
      <c r="AX51" s="1226">
        <v>0</v>
      </c>
      <c r="AY51" s="1228">
        <v>0</v>
      </c>
      <c r="AZ51" s="1228">
        <v>0</v>
      </c>
      <c r="BA51" s="1226">
        <v>0</v>
      </c>
      <c r="BB51" s="1228">
        <v>0</v>
      </c>
      <c r="BC51" s="1228">
        <v>0</v>
      </c>
      <c r="BD51" s="1226">
        <v>4.383</v>
      </c>
      <c r="BE51" s="1228">
        <v>0</v>
      </c>
      <c r="BF51" s="1228">
        <v>4.383</v>
      </c>
      <c r="BG51" s="1226">
        <v>51.625999999999998</v>
      </c>
      <c r="BH51" s="1228">
        <v>31.903611032129653</v>
      </c>
      <c r="BI51" s="1229">
        <v>163.83099999999999</v>
      </c>
      <c r="BJ51" s="1224"/>
      <c r="BK51" s="1224"/>
    </row>
    <row r="52" spans="1:63" s="1219" customFormat="1" ht="10.199999999999999">
      <c r="A52" s="1232" t="s">
        <v>1098</v>
      </c>
      <c r="B52" s="1233">
        <v>15190793.942</v>
      </c>
      <c r="C52" s="1234">
        <v>321982.09297696897</v>
      </c>
      <c r="D52" s="1235">
        <v>16323204.963</v>
      </c>
      <c r="E52" s="1233">
        <v>1452222.672</v>
      </c>
      <c r="F52" s="1234">
        <v>122.63207278930906</v>
      </c>
      <c r="G52" s="1235">
        <v>1452653.97</v>
      </c>
      <c r="H52" s="1233">
        <v>18492530.07</v>
      </c>
      <c r="I52" s="1234">
        <v>991062.31617856119</v>
      </c>
      <c r="J52" s="1235">
        <v>21978096.236000001</v>
      </c>
      <c r="K52" s="1233">
        <v>2456912.0559999999</v>
      </c>
      <c r="L52" s="1234">
        <v>24824.124537958483</v>
      </c>
      <c r="M52" s="1235">
        <v>2544218.503</v>
      </c>
      <c r="N52" s="1233">
        <v>2320821.2259999998</v>
      </c>
      <c r="O52" s="1234">
        <v>11927.474552175148</v>
      </c>
      <c r="P52" s="1235">
        <v>2362770.1540000001</v>
      </c>
      <c r="Q52" s="1233">
        <v>10278983.384</v>
      </c>
      <c r="R52" s="1234">
        <v>154583.41199886263</v>
      </c>
      <c r="S52" s="1235">
        <v>10822653.244000001</v>
      </c>
      <c r="T52" s="1233">
        <v>0</v>
      </c>
      <c r="U52" s="1234">
        <v>0</v>
      </c>
      <c r="V52" s="1235">
        <v>0</v>
      </c>
      <c r="W52" s="1233">
        <v>14789250.787</v>
      </c>
      <c r="X52" s="1234">
        <v>152715.92294569232</v>
      </c>
      <c r="Y52" s="1235">
        <v>15326352.687999999</v>
      </c>
      <c r="Z52" s="1233">
        <v>476878.83</v>
      </c>
      <c r="AA52" s="1234">
        <v>0</v>
      </c>
      <c r="AB52" s="1235">
        <v>476878.83</v>
      </c>
      <c r="AC52" s="1233">
        <v>1945573.139</v>
      </c>
      <c r="AD52" s="1234">
        <v>325.41171452942842</v>
      </c>
      <c r="AE52" s="1235">
        <v>1946717.6129999999</v>
      </c>
      <c r="AF52" s="1233">
        <v>3785307.9589999998</v>
      </c>
      <c r="AG52" s="1234">
        <v>0</v>
      </c>
      <c r="AH52" s="1235">
        <v>3785307.9589999998</v>
      </c>
      <c r="AI52" s="1233">
        <v>27122.563999999998</v>
      </c>
      <c r="AJ52" s="1234">
        <v>119.70998009667328</v>
      </c>
      <c r="AK52" s="1235">
        <v>27543.584999999999</v>
      </c>
      <c r="AL52" s="1233">
        <v>1491737.4779999999</v>
      </c>
      <c r="AM52" s="1234">
        <v>0</v>
      </c>
      <c r="AN52" s="1235">
        <v>1491737.4779999999</v>
      </c>
      <c r="AO52" s="1233">
        <v>771216.53599999996</v>
      </c>
      <c r="AP52" s="1234">
        <v>0</v>
      </c>
      <c r="AQ52" s="1235">
        <v>771216.53599999996</v>
      </c>
      <c r="AR52" s="1233">
        <v>0</v>
      </c>
      <c r="AS52" s="1234">
        <v>0</v>
      </c>
      <c r="AT52" s="1235">
        <v>0</v>
      </c>
      <c r="AU52" s="1233">
        <v>0</v>
      </c>
      <c r="AV52" s="1234">
        <v>0</v>
      </c>
      <c r="AW52" s="1235">
        <v>0</v>
      </c>
      <c r="AX52" s="1233">
        <v>0</v>
      </c>
      <c r="AY52" s="1234">
        <v>0</v>
      </c>
      <c r="AZ52" s="1235">
        <v>0</v>
      </c>
      <c r="BA52" s="1233">
        <v>874534.098</v>
      </c>
      <c r="BB52" s="1234">
        <v>0</v>
      </c>
      <c r="BC52" s="1235">
        <v>874534.098</v>
      </c>
      <c r="BD52" s="1233">
        <v>2430066.2050000001</v>
      </c>
      <c r="BE52" s="1234">
        <v>0</v>
      </c>
      <c r="BF52" s="1235">
        <v>2430066.2050000001</v>
      </c>
      <c r="BG52" s="1233">
        <v>76783950.952999994</v>
      </c>
      <c r="BH52" s="1234">
        <v>1657663.0978106339</v>
      </c>
      <c r="BI52" s="1235">
        <v>82613952.069000006</v>
      </c>
      <c r="BJ52" s="1224"/>
      <c r="BK52" s="1224"/>
    </row>
    <row r="53" spans="1:63" s="1219" customFormat="1" ht="10.199999999999999">
      <c r="A53" s="1225" t="s">
        <v>1088</v>
      </c>
      <c r="B53" s="1226">
        <v>175.08799999999999</v>
      </c>
      <c r="C53" s="1228">
        <v>0.52857549047483643</v>
      </c>
      <c r="D53" s="1228">
        <v>176.947</v>
      </c>
      <c r="E53" s="1226">
        <v>0</v>
      </c>
      <c r="F53" s="1228">
        <v>0</v>
      </c>
      <c r="G53" s="1228">
        <v>0</v>
      </c>
      <c r="H53" s="1226">
        <v>527.86300000000006</v>
      </c>
      <c r="I53" s="1228">
        <v>72.889963036678978</v>
      </c>
      <c r="J53" s="1228">
        <v>784.21699999999998</v>
      </c>
      <c r="K53" s="1226">
        <v>3670.1970000000001</v>
      </c>
      <c r="L53" s="1228">
        <v>21.732158089280635</v>
      </c>
      <c r="M53" s="1228">
        <v>3746.6289999999999</v>
      </c>
      <c r="N53" s="1226">
        <v>86.379000000000005</v>
      </c>
      <c r="O53" s="1228">
        <v>9.3770258743247066</v>
      </c>
      <c r="P53" s="1228">
        <v>119.358</v>
      </c>
      <c r="Q53" s="1226">
        <v>483.25799999999998</v>
      </c>
      <c r="R53" s="1228">
        <v>62.8424793858402</v>
      </c>
      <c r="S53" s="1228">
        <v>704.27499999999998</v>
      </c>
      <c r="T53" s="1226">
        <v>0</v>
      </c>
      <c r="U53" s="1228">
        <v>0</v>
      </c>
      <c r="V53" s="1228">
        <v>0</v>
      </c>
      <c r="W53" s="1226">
        <v>529.24</v>
      </c>
      <c r="X53" s="1228">
        <v>4.8396360534546483</v>
      </c>
      <c r="Y53" s="1228">
        <v>546.26099999999997</v>
      </c>
      <c r="Z53" s="1226">
        <v>0</v>
      </c>
      <c r="AA53" s="1228">
        <v>0</v>
      </c>
      <c r="AB53" s="1228">
        <v>0</v>
      </c>
      <c r="AC53" s="1226">
        <v>0</v>
      </c>
      <c r="AD53" s="1228">
        <v>0</v>
      </c>
      <c r="AE53" s="1228">
        <v>0</v>
      </c>
      <c r="AF53" s="1226">
        <v>0</v>
      </c>
      <c r="AG53" s="1228">
        <v>0</v>
      </c>
      <c r="AH53" s="1228">
        <v>0</v>
      </c>
      <c r="AI53" s="1226">
        <v>0</v>
      </c>
      <c r="AJ53" s="1228">
        <v>0</v>
      </c>
      <c r="AK53" s="1228">
        <v>0</v>
      </c>
      <c r="AL53" s="1226">
        <v>0</v>
      </c>
      <c r="AM53" s="1228">
        <v>0</v>
      </c>
      <c r="AN53" s="1228">
        <v>0</v>
      </c>
      <c r="AO53" s="1226">
        <v>0</v>
      </c>
      <c r="AP53" s="1228">
        <v>0</v>
      </c>
      <c r="AQ53" s="1228">
        <v>0</v>
      </c>
      <c r="AR53" s="1226">
        <v>0</v>
      </c>
      <c r="AS53" s="1228">
        <v>0</v>
      </c>
      <c r="AT53" s="1228">
        <v>0</v>
      </c>
      <c r="AU53" s="1226">
        <v>0</v>
      </c>
      <c r="AV53" s="1228">
        <v>0</v>
      </c>
      <c r="AW53" s="1228">
        <v>0</v>
      </c>
      <c r="AX53" s="1226">
        <v>0</v>
      </c>
      <c r="AY53" s="1228">
        <v>0</v>
      </c>
      <c r="AZ53" s="1228">
        <v>0</v>
      </c>
      <c r="BA53" s="1226">
        <v>0</v>
      </c>
      <c r="BB53" s="1228">
        <v>0</v>
      </c>
      <c r="BC53" s="1228">
        <v>0</v>
      </c>
      <c r="BD53" s="1226">
        <v>1.4E-2</v>
      </c>
      <c r="BE53" s="1228">
        <v>0</v>
      </c>
      <c r="BF53" s="1228">
        <v>1.4E-2</v>
      </c>
      <c r="BG53" s="1226">
        <v>5472.0410000000002</v>
      </c>
      <c r="BH53" s="1228">
        <v>172.2104065965311</v>
      </c>
      <c r="BI53" s="1229">
        <v>6077.7049999999999</v>
      </c>
      <c r="BJ53" s="1224"/>
      <c r="BK53" s="1224"/>
    </row>
    <row r="54" spans="1:63" s="1219" customFormat="1" ht="10.199999999999999">
      <c r="A54" s="1225" t="s">
        <v>799</v>
      </c>
      <c r="B54" s="1226">
        <v>3551125.2949999999</v>
      </c>
      <c r="C54" s="1228">
        <v>132086.92351435882</v>
      </c>
      <c r="D54" s="1228">
        <v>4015675.0060000001</v>
      </c>
      <c r="E54" s="1226">
        <v>2072.549</v>
      </c>
      <c r="F54" s="1228">
        <v>66.190503269832234</v>
      </c>
      <c r="G54" s="1228">
        <v>2305.3409999999999</v>
      </c>
      <c r="H54" s="1226">
        <v>5474947.0939999996</v>
      </c>
      <c r="I54" s="1228">
        <v>313261.37617287459</v>
      </c>
      <c r="J54" s="1228">
        <v>6576687.3540000003</v>
      </c>
      <c r="K54" s="1226">
        <v>487558.28200000001</v>
      </c>
      <c r="L54" s="1228">
        <v>24733.901620699457</v>
      </c>
      <c r="M54" s="1228">
        <v>574547.41500000004</v>
      </c>
      <c r="N54" s="1226">
        <v>163410.03</v>
      </c>
      <c r="O54" s="1228">
        <v>8327.8626670457779</v>
      </c>
      <c r="P54" s="1228">
        <v>192699.12400000001</v>
      </c>
      <c r="Q54" s="1226">
        <v>1688888.1240000001</v>
      </c>
      <c r="R54" s="1228">
        <v>85720.060278646561</v>
      </c>
      <c r="S54" s="1228">
        <v>1990365.5759999999</v>
      </c>
      <c r="T54" s="1226">
        <v>0</v>
      </c>
      <c r="U54" s="1228">
        <v>0</v>
      </c>
      <c r="V54" s="1228">
        <v>0</v>
      </c>
      <c r="W54" s="1226">
        <v>2695619.284</v>
      </c>
      <c r="X54" s="1228">
        <v>132948.81177139608</v>
      </c>
      <c r="Y54" s="1228">
        <v>3163200.2560000001</v>
      </c>
      <c r="Z54" s="1226">
        <v>0</v>
      </c>
      <c r="AA54" s="1228">
        <v>0</v>
      </c>
      <c r="AB54" s="1228">
        <v>0</v>
      </c>
      <c r="AC54" s="1226">
        <v>9448.1049999999996</v>
      </c>
      <c r="AD54" s="1228">
        <v>188.85840204719932</v>
      </c>
      <c r="AE54" s="1228">
        <v>10112.321</v>
      </c>
      <c r="AF54" s="1226">
        <v>1831705.4480000001</v>
      </c>
      <c r="AG54" s="1228">
        <v>0</v>
      </c>
      <c r="AH54" s="1228">
        <v>1831705.4480000001</v>
      </c>
      <c r="AI54" s="1226">
        <v>0</v>
      </c>
      <c r="AJ54" s="1228">
        <v>0</v>
      </c>
      <c r="AK54" s="1228">
        <v>0</v>
      </c>
      <c r="AL54" s="1226">
        <v>522081.93400000001</v>
      </c>
      <c r="AM54" s="1228">
        <v>0</v>
      </c>
      <c r="AN54" s="1228">
        <v>522081.93400000001</v>
      </c>
      <c r="AO54" s="1226">
        <v>0</v>
      </c>
      <c r="AP54" s="1228">
        <v>0</v>
      </c>
      <c r="AQ54" s="1228">
        <v>0</v>
      </c>
      <c r="AR54" s="1226">
        <v>0</v>
      </c>
      <c r="AS54" s="1228">
        <v>0</v>
      </c>
      <c r="AT54" s="1228">
        <v>0</v>
      </c>
      <c r="AU54" s="1226">
        <v>0</v>
      </c>
      <c r="AV54" s="1228">
        <v>0</v>
      </c>
      <c r="AW54" s="1228">
        <v>0</v>
      </c>
      <c r="AX54" s="1226">
        <v>0</v>
      </c>
      <c r="AY54" s="1228">
        <v>0</v>
      </c>
      <c r="AZ54" s="1228">
        <v>0</v>
      </c>
      <c r="BA54" s="1226">
        <v>0</v>
      </c>
      <c r="BB54" s="1228">
        <v>0</v>
      </c>
      <c r="BC54" s="1228">
        <v>0</v>
      </c>
      <c r="BD54" s="1226">
        <v>176402.935</v>
      </c>
      <c r="BE54" s="1228">
        <v>0</v>
      </c>
      <c r="BF54" s="1228">
        <v>176402.935</v>
      </c>
      <c r="BG54" s="1226">
        <v>16603259.085999999</v>
      </c>
      <c r="BH54" s="1228">
        <v>697333.98578333796</v>
      </c>
      <c r="BI54" s="1229">
        <v>19055782.714000002</v>
      </c>
      <c r="BJ54" s="1224"/>
      <c r="BK54" s="1224"/>
    </row>
    <row r="55" spans="1:63" s="1219" customFormat="1" ht="10.199999999999999">
      <c r="A55" s="1225" t="s">
        <v>136</v>
      </c>
      <c r="B55" s="1226">
        <v>11639493.557</v>
      </c>
      <c r="C55" s="1228">
        <v>189894.64060278644</v>
      </c>
      <c r="D55" s="1228">
        <v>12307353.009</v>
      </c>
      <c r="E55" s="1226">
        <v>1090876.794</v>
      </c>
      <c r="F55" s="1228">
        <v>56.441569519476822</v>
      </c>
      <c r="G55" s="1228">
        <v>1091075.2990000001</v>
      </c>
      <c r="H55" s="1226">
        <v>13017055.113</v>
      </c>
      <c r="I55" s="1228">
        <v>677728.04975831672</v>
      </c>
      <c r="J55" s="1228">
        <v>15400624.664999999</v>
      </c>
      <c r="K55" s="1226">
        <v>1964885.3929999999</v>
      </c>
      <c r="L55" s="1228">
        <v>68.490474836508383</v>
      </c>
      <c r="M55" s="1228">
        <v>1965126.274</v>
      </c>
      <c r="N55" s="1226">
        <v>2157324.8160000001</v>
      </c>
      <c r="O55" s="1228">
        <v>3590.234574921808</v>
      </c>
      <c r="P55" s="1228">
        <v>2169951.6719999998</v>
      </c>
      <c r="Q55" s="1226">
        <v>7999823.585</v>
      </c>
      <c r="R55" s="1228">
        <v>31484.999999999996</v>
      </c>
      <c r="S55" s="1228">
        <v>8110556.3310000002</v>
      </c>
      <c r="T55" s="1226">
        <v>0</v>
      </c>
      <c r="U55" s="1228">
        <v>0</v>
      </c>
      <c r="V55" s="1228">
        <v>0</v>
      </c>
      <c r="W55" s="1226">
        <v>12093102.262</v>
      </c>
      <c r="X55" s="1228">
        <v>19762.271253909577</v>
      </c>
      <c r="Y55" s="1228">
        <v>12162606.171</v>
      </c>
      <c r="Z55" s="1226">
        <v>476878.83</v>
      </c>
      <c r="AA55" s="1228">
        <v>0</v>
      </c>
      <c r="AB55" s="1228">
        <v>476878.83</v>
      </c>
      <c r="AC55" s="1226">
        <v>1936125.034</v>
      </c>
      <c r="AD55" s="1228">
        <v>136.55302814899059</v>
      </c>
      <c r="AE55" s="1228">
        <v>1936605.2919999999</v>
      </c>
      <c r="AF55" s="1226">
        <v>1953602.51</v>
      </c>
      <c r="AG55" s="1228">
        <v>0</v>
      </c>
      <c r="AH55" s="1228">
        <v>1953602.51</v>
      </c>
      <c r="AI55" s="1226">
        <v>23627.171999999999</v>
      </c>
      <c r="AJ55" s="1228">
        <v>0</v>
      </c>
      <c r="AK55" s="1228">
        <v>23627.171999999999</v>
      </c>
      <c r="AL55" s="1226">
        <v>969655.54299999995</v>
      </c>
      <c r="AM55" s="1228">
        <v>0</v>
      </c>
      <c r="AN55" s="1228">
        <v>969655.54299999995</v>
      </c>
      <c r="AO55" s="1226">
        <v>771216.53599999996</v>
      </c>
      <c r="AP55" s="1228">
        <v>0</v>
      </c>
      <c r="AQ55" s="1228">
        <v>771216.53599999996</v>
      </c>
      <c r="AR55" s="1226">
        <v>0</v>
      </c>
      <c r="AS55" s="1228">
        <v>0</v>
      </c>
      <c r="AT55" s="1228">
        <v>0</v>
      </c>
      <c r="AU55" s="1226">
        <v>0</v>
      </c>
      <c r="AV55" s="1228">
        <v>0</v>
      </c>
      <c r="AW55" s="1228">
        <v>0</v>
      </c>
      <c r="AX55" s="1226">
        <v>0</v>
      </c>
      <c r="AY55" s="1228">
        <v>0</v>
      </c>
      <c r="AZ55" s="1228">
        <v>0</v>
      </c>
      <c r="BA55" s="1226">
        <v>874534.098</v>
      </c>
      <c r="BB55" s="1228">
        <v>0</v>
      </c>
      <c r="BC55" s="1228">
        <v>874534.098</v>
      </c>
      <c r="BD55" s="1226">
        <v>2221348.2940000002</v>
      </c>
      <c r="BE55" s="1228">
        <v>0</v>
      </c>
      <c r="BF55" s="1228">
        <v>2221348.2940000002</v>
      </c>
      <c r="BG55" s="1226">
        <v>59189549.544</v>
      </c>
      <c r="BH55" s="1228">
        <v>922721.68268410559</v>
      </c>
      <c r="BI55" s="1229">
        <v>62434761.702</v>
      </c>
      <c r="BJ55" s="1224"/>
      <c r="BK55" s="1224"/>
    </row>
    <row r="56" spans="1:63" s="1219" customFormat="1" ht="10.199999999999999">
      <c r="A56" s="1225" t="s">
        <v>1099</v>
      </c>
      <c r="B56" s="1226">
        <v>0</v>
      </c>
      <c r="C56" s="1228">
        <v>0</v>
      </c>
      <c r="D56" s="1228">
        <v>0</v>
      </c>
      <c r="E56" s="1226">
        <v>0</v>
      </c>
      <c r="F56" s="1228">
        <v>0</v>
      </c>
      <c r="G56" s="1228">
        <v>0</v>
      </c>
      <c r="H56" s="1226">
        <v>0</v>
      </c>
      <c r="I56" s="1228">
        <v>0</v>
      </c>
      <c r="J56" s="1228">
        <v>0</v>
      </c>
      <c r="K56" s="1226">
        <v>0</v>
      </c>
      <c r="L56" s="1228">
        <v>0</v>
      </c>
      <c r="M56" s="1228">
        <v>0</v>
      </c>
      <c r="N56" s="1226">
        <v>195.81899999999999</v>
      </c>
      <c r="O56" s="1228">
        <v>0</v>
      </c>
      <c r="P56" s="1228">
        <v>195.81899999999999</v>
      </c>
      <c r="Q56" s="1226">
        <v>301.78199999999998</v>
      </c>
      <c r="R56" s="1228">
        <v>67.325561558146134</v>
      </c>
      <c r="S56" s="1228">
        <v>538.56700000000001</v>
      </c>
      <c r="T56" s="1226">
        <v>0</v>
      </c>
      <c r="U56" s="1228">
        <v>0</v>
      </c>
      <c r="V56" s="1228">
        <v>0</v>
      </c>
      <c r="W56" s="1226">
        <v>5649.3680000000004</v>
      </c>
      <c r="X56" s="1228">
        <v>0</v>
      </c>
      <c r="Y56" s="1228">
        <v>5649.3680000000004</v>
      </c>
      <c r="Z56" s="1226">
        <v>29249.861000000001</v>
      </c>
      <c r="AA56" s="1228">
        <v>0</v>
      </c>
      <c r="AB56" s="1228">
        <v>29249.861000000001</v>
      </c>
      <c r="AC56" s="1226">
        <v>0</v>
      </c>
      <c r="AD56" s="1228">
        <v>0</v>
      </c>
      <c r="AE56" s="1228">
        <v>0</v>
      </c>
      <c r="AF56" s="1226">
        <v>0</v>
      </c>
      <c r="AG56" s="1228">
        <v>0</v>
      </c>
      <c r="AH56" s="1228">
        <v>0</v>
      </c>
      <c r="AI56" s="1226">
        <v>0</v>
      </c>
      <c r="AJ56" s="1228">
        <v>0</v>
      </c>
      <c r="AK56" s="1228">
        <v>0</v>
      </c>
      <c r="AL56" s="1226">
        <v>0</v>
      </c>
      <c r="AM56" s="1228">
        <v>0</v>
      </c>
      <c r="AN56" s="1228">
        <v>0</v>
      </c>
      <c r="AO56" s="1226">
        <v>0</v>
      </c>
      <c r="AP56" s="1228">
        <v>0</v>
      </c>
      <c r="AQ56" s="1228">
        <v>0</v>
      </c>
      <c r="AR56" s="1226">
        <v>0</v>
      </c>
      <c r="AS56" s="1228">
        <v>0</v>
      </c>
      <c r="AT56" s="1228">
        <v>0</v>
      </c>
      <c r="AU56" s="1226">
        <v>0</v>
      </c>
      <c r="AV56" s="1228">
        <v>0</v>
      </c>
      <c r="AW56" s="1228">
        <v>0</v>
      </c>
      <c r="AX56" s="1226">
        <v>0</v>
      </c>
      <c r="AY56" s="1228">
        <v>0</v>
      </c>
      <c r="AZ56" s="1228">
        <v>0</v>
      </c>
      <c r="BA56" s="1226">
        <v>12694.782999999999</v>
      </c>
      <c r="BB56" s="1228">
        <v>0</v>
      </c>
      <c r="BC56" s="1228">
        <v>12694.782999999999</v>
      </c>
      <c r="BD56" s="1226">
        <v>0</v>
      </c>
      <c r="BE56" s="1228">
        <v>0</v>
      </c>
      <c r="BF56" s="1228">
        <v>0</v>
      </c>
      <c r="BG56" s="1226">
        <v>48091.614000000001</v>
      </c>
      <c r="BH56" s="1228">
        <v>67.325561558146134</v>
      </c>
      <c r="BI56" s="1229">
        <v>48328.398999999998</v>
      </c>
      <c r="BJ56" s="1224"/>
      <c r="BK56" s="1224"/>
    </row>
    <row r="57" spans="1:63" s="1219" customFormat="1" ht="10.199999999999999">
      <c r="A57" s="1225" t="s">
        <v>1100</v>
      </c>
      <c r="B57" s="1226">
        <v>11639493.557</v>
      </c>
      <c r="C57" s="1228">
        <v>189894.64060278644</v>
      </c>
      <c r="D57" s="1228">
        <v>12307353.009</v>
      </c>
      <c r="E57" s="1226">
        <v>1090876.794</v>
      </c>
      <c r="F57" s="1228">
        <v>56.441569519476822</v>
      </c>
      <c r="G57" s="1228">
        <v>1091075.2990000001</v>
      </c>
      <c r="H57" s="1226">
        <v>13017055.113</v>
      </c>
      <c r="I57" s="1228">
        <v>677728.04975831672</v>
      </c>
      <c r="J57" s="1228">
        <v>15400624.664999999</v>
      </c>
      <c r="K57" s="1226">
        <v>1964885.3929999999</v>
      </c>
      <c r="L57" s="1228">
        <v>68.490474836508383</v>
      </c>
      <c r="M57" s="1228">
        <v>1965126.274</v>
      </c>
      <c r="N57" s="1226">
        <v>2157128.997</v>
      </c>
      <c r="O57" s="1228">
        <v>3590.234574921808</v>
      </c>
      <c r="P57" s="1228">
        <v>2169755.852</v>
      </c>
      <c r="Q57" s="1226">
        <v>7999521.8020000001</v>
      </c>
      <c r="R57" s="1228">
        <v>31417.674438441849</v>
      </c>
      <c r="S57" s="1228">
        <v>8110017.7630000003</v>
      </c>
      <c r="T57" s="1226">
        <v>0</v>
      </c>
      <c r="U57" s="1228">
        <v>0</v>
      </c>
      <c r="V57" s="1228">
        <v>0</v>
      </c>
      <c r="W57" s="1226">
        <v>12087452.893999999</v>
      </c>
      <c r="X57" s="1228">
        <v>19762.271253909577</v>
      </c>
      <c r="Y57" s="1228">
        <v>12156956.802999999</v>
      </c>
      <c r="Z57" s="1226">
        <v>447628.96899999998</v>
      </c>
      <c r="AA57" s="1228">
        <v>0</v>
      </c>
      <c r="AB57" s="1228">
        <v>447628.96899999998</v>
      </c>
      <c r="AC57" s="1226">
        <v>1936125.034</v>
      </c>
      <c r="AD57" s="1228">
        <v>136.55302814899059</v>
      </c>
      <c r="AE57" s="1228">
        <v>1936605.2919999999</v>
      </c>
      <c r="AF57" s="1226">
        <v>1953602.51</v>
      </c>
      <c r="AG57" s="1228">
        <v>0</v>
      </c>
      <c r="AH57" s="1228">
        <v>1953602.51</v>
      </c>
      <c r="AI57" s="1226">
        <v>23627.171999999999</v>
      </c>
      <c r="AJ57" s="1228">
        <v>0</v>
      </c>
      <c r="AK57" s="1228">
        <v>23627.171999999999</v>
      </c>
      <c r="AL57" s="1226">
        <v>969655.54299999995</v>
      </c>
      <c r="AM57" s="1228">
        <v>0</v>
      </c>
      <c r="AN57" s="1228">
        <v>969655.54299999995</v>
      </c>
      <c r="AO57" s="1226">
        <v>771216.53599999996</v>
      </c>
      <c r="AP57" s="1228">
        <v>0</v>
      </c>
      <c r="AQ57" s="1228">
        <v>771216.53599999996</v>
      </c>
      <c r="AR57" s="1226">
        <v>0</v>
      </c>
      <c r="AS57" s="1228">
        <v>0</v>
      </c>
      <c r="AT57" s="1228">
        <v>0</v>
      </c>
      <c r="AU57" s="1226">
        <v>0</v>
      </c>
      <c r="AV57" s="1228">
        <v>0</v>
      </c>
      <c r="AW57" s="1228">
        <v>0</v>
      </c>
      <c r="AX57" s="1226">
        <v>0</v>
      </c>
      <c r="AY57" s="1228">
        <v>0</v>
      </c>
      <c r="AZ57" s="1228">
        <v>0</v>
      </c>
      <c r="BA57" s="1226">
        <v>861839.31499999994</v>
      </c>
      <c r="BB57" s="1228">
        <v>0</v>
      </c>
      <c r="BC57" s="1228">
        <v>861839.31499999994</v>
      </c>
      <c r="BD57" s="1226">
        <v>2221348.2940000002</v>
      </c>
      <c r="BE57" s="1228">
        <v>0</v>
      </c>
      <c r="BF57" s="1228">
        <v>2221348.2940000002</v>
      </c>
      <c r="BG57" s="1226">
        <v>59141457.928999998</v>
      </c>
      <c r="BH57" s="1228">
        <v>922654.35683821433</v>
      </c>
      <c r="BI57" s="1229">
        <v>62386433.303000003</v>
      </c>
      <c r="BJ57" s="1224"/>
      <c r="BK57" s="1224"/>
    </row>
    <row r="58" spans="1:63" s="1219" customFormat="1" ht="10.199999999999999">
      <c r="A58" s="1225" t="s">
        <v>1101</v>
      </c>
      <c r="B58" s="1226">
        <v>1104087.6129999999</v>
      </c>
      <c r="C58" s="1228">
        <v>10776.999147000282</v>
      </c>
      <c r="D58" s="1228">
        <v>1141990.32</v>
      </c>
      <c r="E58" s="1226">
        <v>0</v>
      </c>
      <c r="F58" s="1228">
        <v>0</v>
      </c>
      <c r="G58" s="1228">
        <v>0</v>
      </c>
      <c r="H58" s="1226">
        <v>706425.79</v>
      </c>
      <c r="I58" s="1228">
        <v>27212.53312482229</v>
      </c>
      <c r="J58" s="1228">
        <v>802132.26899999997</v>
      </c>
      <c r="K58" s="1226">
        <v>35.130000000000003</v>
      </c>
      <c r="L58" s="1228">
        <v>0</v>
      </c>
      <c r="M58" s="1228">
        <v>35.130000000000003</v>
      </c>
      <c r="N58" s="1226">
        <v>216757.27900000001</v>
      </c>
      <c r="O58" s="1228">
        <v>363.94398635200452</v>
      </c>
      <c r="P58" s="1228">
        <v>218037.27</v>
      </c>
      <c r="Q58" s="1226">
        <v>40955.228999999999</v>
      </c>
      <c r="R58" s="1228">
        <v>216.54449815183392</v>
      </c>
      <c r="S58" s="1228">
        <v>41716.815999999999</v>
      </c>
      <c r="T58" s="1226">
        <v>0</v>
      </c>
      <c r="U58" s="1228">
        <v>0</v>
      </c>
      <c r="V58" s="1228">
        <v>0</v>
      </c>
      <c r="W58" s="1226">
        <v>10846.659</v>
      </c>
      <c r="X58" s="1228">
        <v>1231.611600796133</v>
      </c>
      <c r="Y58" s="1228">
        <v>15178.237999999999</v>
      </c>
      <c r="Z58" s="1226">
        <v>0</v>
      </c>
      <c r="AA58" s="1228">
        <v>0</v>
      </c>
      <c r="AB58" s="1228">
        <v>0</v>
      </c>
      <c r="AC58" s="1226">
        <v>0</v>
      </c>
      <c r="AD58" s="1228">
        <v>0</v>
      </c>
      <c r="AE58" s="1228">
        <v>0</v>
      </c>
      <c r="AF58" s="1226">
        <v>0</v>
      </c>
      <c r="AG58" s="1228">
        <v>0</v>
      </c>
      <c r="AH58" s="1228">
        <v>0</v>
      </c>
      <c r="AI58" s="1226">
        <v>23627.171999999999</v>
      </c>
      <c r="AJ58" s="1228">
        <v>0</v>
      </c>
      <c r="AK58" s="1228">
        <v>23627.171999999999</v>
      </c>
      <c r="AL58" s="1226">
        <v>0</v>
      </c>
      <c r="AM58" s="1228">
        <v>0</v>
      </c>
      <c r="AN58" s="1228">
        <v>0</v>
      </c>
      <c r="AO58" s="1226">
        <v>0</v>
      </c>
      <c r="AP58" s="1228">
        <v>0</v>
      </c>
      <c r="AQ58" s="1228">
        <v>0</v>
      </c>
      <c r="AR58" s="1226">
        <v>0</v>
      </c>
      <c r="AS58" s="1228">
        <v>0</v>
      </c>
      <c r="AT58" s="1228">
        <v>0</v>
      </c>
      <c r="AU58" s="1226">
        <v>0</v>
      </c>
      <c r="AV58" s="1228">
        <v>0</v>
      </c>
      <c r="AW58" s="1228">
        <v>0</v>
      </c>
      <c r="AX58" s="1226">
        <v>0</v>
      </c>
      <c r="AY58" s="1228">
        <v>0</v>
      </c>
      <c r="AZ58" s="1228">
        <v>0</v>
      </c>
      <c r="BA58" s="1226">
        <v>0</v>
      </c>
      <c r="BB58" s="1228">
        <v>0</v>
      </c>
      <c r="BC58" s="1228">
        <v>0</v>
      </c>
      <c r="BD58" s="1226">
        <v>10.272</v>
      </c>
      <c r="BE58" s="1228">
        <v>0</v>
      </c>
      <c r="BF58" s="1228">
        <v>10.272</v>
      </c>
      <c r="BG58" s="1226">
        <v>2102745.1469999999</v>
      </c>
      <c r="BH58" s="1228">
        <v>39801.632925789017</v>
      </c>
      <c r="BI58" s="1229">
        <v>2242727.4909999999</v>
      </c>
      <c r="BJ58" s="1224"/>
      <c r="BK58" s="1224"/>
    </row>
    <row r="59" spans="1:63" s="1219" customFormat="1" ht="10.199999999999999">
      <c r="A59" s="1225" t="s">
        <v>800</v>
      </c>
      <c r="B59" s="1226">
        <v>0</v>
      </c>
      <c r="C59" s="1228">
        <v>0</v>
      </c>
      <c r="D59" s="1228">
        <v>0</v>
      </c>
      <c r="E59" s="1226">
        <v>0</v>
      </c>
      <c r="F59" s="1228">
        <v>0</v>
      </c>
      <c r="G59" s="1228">
        <v>0</v>
      </c>
      <c r="H59" s="1226">
        <v>0</v>
      </c>
      <c r="I59" s="1228">
        <v>0</v>
      </c>
      <c r="J59" s="1228">
        <v>0</v>
      </c>
      <c r="K59" s="1226">
        <v>0</v>
      </c>
      <c r="L59" s="1228">
        <v>0</v>
      </c>
      <c r="M59" s="1228">
        <v>0</v>
      </c>
      <c r="N59" s="1226">
        <v>0</v>
      </c>
      <c r="O59" s="1228">
        <v>0</v>
      </c>
      <c r="P59" s="1228">
        <v>0</v>
      </c>
      <c r="Q59" s="1226">
        <v>0</v>
      </c>
      <c r="R59" s="1228">
        <v>0</v>
      </c>
      <c r="S59" s="1228">
        <v>0</v>
      </c>
      <c r="T59" s="1226">
        <v>0</v>
      </c>
      <c r="U59" s="1228">
        <v>0</v>
      </c>
      <c r="V59" s="1228">
        <v>0</v>
      </c>
      <c r="W59" s="1226">
        <v>0</v>
      </c>
      <c r="X59" s="1228">
        <v>0</v>
      </c>
      <c r="Y59" s="1228">
        <v>0</v>
      </c>
      <c r="Z59" s="1226">
        <v>0</v>
      </c>
      <c r="AA59" s="1228">
        <v>0</v>
      </c>
      <c r="AB59" s="1228">
        <v>0</v>
      </c>
      <c r="AC59" s="1226">
        <v>0</v>
      </c>
      <c r="AD59" s="1228">
        <v>0</v>
      </c>
      <c r="AE59" s="1228">
        <v>0</v>
      </c>
      <c r="AF59" s="1226">
        <v>0</v>
      </c>
      <c r="AG59" s="1228">
        <v>0</v>
      </c>
      <c r="AH59" s="1228">
        <v>0</v>
      </c>
      <c r="AI59" s="1226">
        <v>0</v>
      </c>
      <c r="AJ59" s="1228">
        <v>0</v>
      </c>
      <c r="AK59" s="1228">
        <v>0</v>
      </c>
      <c r="AL59" s="1226">
        <v>0</v>
      </c>
      <c r="AM59" s="1228">
        <v>0</v>
      </c>
      <c r="AN59" s="1228">
        <v>0</v>
      </c>
      <c r="AO59" s="1226">
        <v>0</v>
      </c>
      <c r="AP59" s="1228">
        <v>0</v>
      </c>
      <c r="AQ59" s="1228">
        <v>0</v>
      </c>
      <c r="AR59" s="1226">
        <v>0</v>
      </c>
      <c r="AS59" s="1228">
        <v>0</v>
      </c>
      <c r="AT59" s="1228">
        <v>0</v>
      </c>
      <c r="AU59" s="1226">
        <v>0</v>
      </c>
      <c r="AV59" s="1228">
        <v>0</v>
      </c>
      <c r="AW59" s="1228">
        <v>0</v>
      </c>
      <c r="AX59" s="1226">
        <v>0</v>
      </c>
      <c r="AY59" s="1228">
        <v>0</v>
      </c>
      <c r="AZ59" s="1228">
        <v>0</v>
      </c>
      <c r="BA59" s="1226">
        <v>0</v>
      </c>
      <c r="BB59" s="1228">
        <v>0</v>
      </c>
      <c r="BC59" s="1228">
        <v>0</v>
      </c>
      <c r="BD59" s="1226">
        <v>0</v>
      </c>
      <c r="BE59" s="1228">
        <v>0</v>
      </c>
      <c r="BF59" s="1228">
        <v>0</v>
      </c>
      <c r="BG59" s="1226">
        <v>0</v>
      </c>
      <c r="BH59" s="1228">
        <v>0</v>
      </c>
      <c r="BI59" s="1229">
        <v>0</v>
      </c>
      <c r="BJ59" s="1224"/>
      <c r="BK59" s="1224"/>
    </row>
    <row r="60" spans="1:63" s="1219" customFormat="1" ht="10.199999999999999">
      <c r="A60" s="1225" t="s">
        <v>1102</v>
      </c>
      <c r="B60" s="1226">
        <v>0</v>
      </c>
      <c r="C60" s="1228">
        <v>0</v>
      </c>
      <c r="D60" s="1228">
        <v>0</v>
      </c>
      <c r="E60" s="1226">
        <v>53220.154999999999</v>
      </c>
      <c r="F60" s="1228">
        <v>0</v>
      </c>
      <c r="G60" s="1228">
        <v>53220.154999999999</v>
      </c>
      <c r="H60" s="1226">
        <v>0</v>
      </c>
      <c r="I60" s="1228">
        <v>0</v>
      </c>
      <c r="J60" s="1228">
        <v>0</v>
      </c>
      <c r="K60" s="1226">
        <v>0</v>
      </c>
      <c r="L60" s="1228">
        <v>0</v>
      </c>
      <c r="M60" s="1228">
        <v>0</v>
      </c>
      <c r="N60" s="1226">
        <v>0</v>
      </c>
      <c r="O60" s="1228">
        <v>0</v>
      </c>
      <c r="P60" s="1228">
        <v>0</v>
      </c>
      <c r="Q60" s="1226">
        <v>0</v>
      </c>
      <c r="R60" s="1228">
        <v>0</v>
      </c>
      <c r="S60" s="1228">
        <v>0</v>
      </c>
      <c r="T60" s="1226">
        <v>0</v>
      </c>
      <c r="U60" s="1228">
        <v>0</v>
      </c>
      <c r="V60" s="1228">
        <v>0</v>
      </c>
      <c r="W60" s="1226">
        <v>0</v>
      </c>
      <c r="X60" s="1228">
        <v>0</v>
      </c>
      <c r="Y60" s="1228">
        <v>0</v>
      </c>
      <c r="Z60" s="1226">
        <v>0</v>
      </c>
      <c r="AA60" s="1228">
        <v>0</v>
      </c>
      <c r="AB60" s="1228">
        <v>0</v>
      </c>
      <c r="AC60" s="1226">
        <v>0</v>
      </c>
      <c r="AD60" s="1228">
        <v>0</v>
      </c>
      <c r="AE60" s="1228">
        <v>0</v>
      </c>
      <c r="AF60" s="1226">
        <v>0</v>
      </c>
      <c r="AG60" s="1228">
        <v>0</v>
      </c>
      <c r="AH60" s="1228">
        <v>0</v>
      </c>
      <c r="AI60" s="1226">
        <v>0</v>
      </c>
      <c r="AJ60" s="1228">
        <v>0</v>
      </c>
      <c r="AK60" s="1228">
        <v>0</v>
      </c>
      <c r="AL60" s="1226">
        <v>0</v>
      </c>
      <c r="AM60" s="1228">
        <v>0</v>
      </c>
      <c r="AN60" s="1228">
        <v>0</v>
      </c>
      <c r="AO60" s="1226">
        <v>0</v>
      </c>
      <c r="AP60" s="1228">
        <v>0</v>
      </c>
      <c r="AQ60" s="1228">
        <v>0</v>
      </c>
      <c r="AR60" s="1226">
        <v>0</v>
      </c>
      <c r="AS60" s="1228">
        <v>0</v>
      </c>
      <c r="AT60" s="1228">
        <v>0</v>
      </c>
      <c r="AU60" s="1226">
        <v>0</v>
      </c>
      <c r="AV60" s="1228">
        <v>0</v>
      </c>
      <c r="AW60" s="1228">
        <v>0</v>
      </c>
      <c r="AX60" s="1226">
        <v>0</v>
      </c>
      <c r="AY60" s="1228">
        <v>0</v>
      </c>
      <c r="AZ60" s="1228">
        <v>0</v>
      </c>
      <c r="BA60" s="1226">
        <v>0</v>
      </c>
      <c r="BB60" s="1228">
        <v>0</v>
      </c>
      <c r="BC60" s="1228">
        <v>0</v>
      </c>
      <c r="BD60" s="1226">
        <v>0</v>
      </c>
      <c r="BE60" s="1228">
        <v>0</v>
      </c>
      <c r="BF60" s="1228">
        <v>0</v>
      </c>
      <c r="BG60" s="1226">
        <v>53220.154999999999</v>
      </c>
      <c r="BH60" s="1228">
        <v>0</v>
      </c>
      <c r="BI60" s="1229">
        <v>53220.154999999999</v>
      </c>
      <c r="BJ60" s="1224"/>
      <c r="BK60" s="1224"/>
    </row>
    <row r="61" spans="1:63" s="1219" customFormat="1" ht="10.199999999999999">
      <c r="A61" s="1225" t="s">
        <v>1103</v>
      </c>
      <c r="B61" s="1226">
        <v>0</v>
      </c>
      <c r="C61" s="1228">
        <v>0</v>
      </c>
      <c r="D61" s="1228">
        <v>0</v>
      </c>
      <c r="E61" s="1226">
        <v>306053.17300000001</v>
      </c>
      <c r="F61" s="1228">
        <v>0</v>
      </c>
      <c r="G61" s="1228">
        <v>306053.17300000001</v>
      </c>
      <c r="H61" s="1226">
        <v>0</v>
      </c>
      <c r="I61" s="1228">
        <v>0</v>
      </c>
      <c r="J61" s="1228">
        <v>0</v>
      </c>
      <c r="K61" s="1226">
        <v>798.18299999999999</v>
      </c>
      <c r="L61" s="1228">
        <v>0</v>
      </c>
      <c r="M61" s="1228">
        <v>798.18299999999999</v>
      </c>
      <c r="N61" s="1226">
        <v>0</v>
      </c>
      <c r="O61" s="1228">
        <v>0</v>
      </c>
      <c r="P61" s="1228">
        <v>0</v>
      </c>
      <c r="Q61" s="1226">
        <v>589788.41599999997</v>
      </c>
      <c r="R61" s="1228">
        <v>37315.508387830538</v>
      </c>
      <c r="S61" s="1228">
        <v>721027.06</v>
      </c>
      <c r="T61" s="1226">
        <v>0</v>
      </c>
      <c r="U61" s="1228">
        <v>0</v>
      </c>
      <c r="V61" s="1228">
        <v>0</v>
      </c>
      <c r="W61" s="1226">
        <v>0</v>
      </c>
      <c r="X61" s="1228">
        <v>0</v>
      </c>
      <c r="Y61" s="1228">
        <v>0</v>
      </c>
      <c r="Z61" s="1226">
        <v>0</v>
      </c>
      <c r="AA61" s="1228">
        <v>0</v>
      </c>
      <c r="AB61" s="1228">
        <v>0</v>
      </c>
      <c r="AC61" s="1226">
        <v>0</v>
      </c>
      <c r="AD61" s="1228">
        <v>0</v>
      </c>
      <c r="AE61" s="1228">
        <v>0</v>
      </c>
      <c r="AF61" s="1226">
        <v>0</v>
      </c>
      <c r="AG61" s="1228">
        <v>0</v>
      </c>
      <c r="AH61" s="1228">
        <v>0</v>
      </c>
      <c r="AI61" s="1226">
        <v>3495.3919999999998</v>
      </c>
      <c r="AJ61" s="1228">
        <v>119.70998009667328</v>
      </c>
      <c r="AK61" s="1228">
        <v>3916.4119999999998</v>
      </c>
      <c r="AL61" s="1226">
        <v>0</v>
      </c>
      <c r="AM61" s="1228">
        <v>0</v>
      </c>
      <c r="AN61" s="1228">
        <v>0</v>
      </c>
      <c r="AO61" s="1226">
        <v>0</v>
      </c>
      <c r="AP61" s="1228">
        <v>0</v>
      </c>
      <c r="AQ61" s="1228">
        <v>0</v>
      </c>
      <c r="AR61" s="1226">
        <v>0</v>
      </c>
      <c r="AS61" s="1228">
        <v>0</v>
      </c>
      <c r="AT61" s="1228">
        <v>0</v>
      </c>
      <c r="AU61" s="1226">
        <v>0</v>
      </c>
      <c r="AV61" s="1228">
        <v>0</v>
      </c>
      <c r="AW61" s="1228">
        <v>0</v>
      </c>
      <c r="AX61" s="1226">
        <v>0</v>
      </c>
      <c r="AY61" s="1228">
        <v>0</v>
      </c>
      <c r="AZ61" s="1228">
        <v>0</v>
      </c>
      <c r="BA61" s="1226">
        <v>0</v>
      </c>
      <c r="BB61" s="1228">
        <v>0</v>
      </c>
      <c r="BC61" s="1228">
        <v>0</v>
      </c>
      <c r="BD61" s="1226">
        <v>32314.960999999999</v>
      </c>
      <c r="BE61" s="1228">
        <v>0</v>
      </c>
      <c r="BF61" s="1228">
        <v>32314.960999999999</v>
      </c>
      <c r="BG61" s="1226">
        <v>932450.12600000005</v>
      </c>
      <c r="BH61" s="1228">
        <v>37435.218652260446</v>
      </c>
      <c r="BI61" s="1229">
        <v>1064109.79</v>
      </c>
      <c r="BJ61" s="1224"/>
      <c r="BK61" s="1224"/>
    </row>
    <row r="62" spans="1:63" s="1219" customFormat="1" ht="10.199999999999999">
      <c r="A62" s="1232" t="s">
        <v>1104</v>
      </c>
      <c r="B62" s="1233">
        <v>17621199.096999999</v>
      </c>
      <c r="C62" s="1234">
        <v>396918.09070230304</v>
      </c>
      <c r="D62" s="1235">
        <v>19017160.022999998</v>
      </c>
      <c r="E62" s="1233">
        <v>103243.629</v>
      </c>
      <c r="F62" s="1234">
        <v>47.854705715098092</v>
      </c>
      <c r="G62" s="1235">
        <v>103411.93399999999</v>
      </c>
      <c r="H62" s="1233">
        <v>23009435.442000002</v>
      </c>
      <c r="I62" s="1234">
        <v>465769.96019334655</v>
      </c>
      <c r="J62" s="1235">
        <v>24647548.392999999</v>
      </c>
      <c r="K62" s="1233">
        <v>1581162.7039999999</v>
      </c>
      <c r="L62" s="1234">
        <v>1271.3793005402329</v>
      </c>
      <c r="M62" s="1235">
        <v>1585634.1459999999</v>
      </c>
      <c r="N62" s="1233">
        <v>3619543.5449999999</v>
      </c>
      <c r="O62" s="1234">
        <v>12479.450952516348</v>
      </c>
      <c r="P62" s="1235">
        <v>3663433.7749999999</v>
      </c>
      <c r="Q62" s="1233">
        <v>10810968.512</v>
      </c>
      <c r="R62" s="1234">
        <v>169798.96559567814</v>
      </c>
      <c r="S62" s="1235">
        <v>11408151.473999999</v>
      </c>
      <c r="T62" s="1233">
        <v>0</v>
      </c>
      <c r="U62" s="1234">
        <v>0</v>
      </c>
      <c r="V62" s="1235">
        <v>0</v>
      </c>
      <c r="W62" s="1233">
        <v>11153955.215</v>
      </c>
      <c r="X62" s="1234">
        <v>139726.26215524593</v>
      </c>
      <c r="Y62" s="1235">
        <v>11645372.479</v>
      </c>
      <c r="Z62" s="1233">
        <v>337021.14899999998</v>
      </c>
      <c r="AA62" s="1234">
        <v>808.74296275234576</v>
      </c>
      <c r="AB62" s="1235">
        <v>339865.49800000002</v>
      </c>
      <c r="AC62" s="1233">
        <v>558392.26899999997</v>
      </c>
      <c r="AD62" s="1234">
        <v>4223.3602502132499</v>
      </c>
      <c r="AE62" s="1235">
        <v>573245.82799999998</v>
      </c>
      <c r="AF62" s="1233">
        <v>0</v>
      </c>
      <c r="AG62" s="1234">
        <v>0</v>
      </c>
      <c r="AH62" s="1235">
        <v>0</v>
      </c>
      <c r="AI62" s="1233">
        <v>0</v>
      </c>
      <c r="AJ62" s="1234">
        <v>0</v>
      </c>
      <c r="AK62" s="1235">
        <v>0</v>
      </c>
      <c r="AL62" s="1233">
        <v>0</v>
      </c>
      <c r="AM62" s="1234">
        <v>0</v>
      </c>
      <c r="AN62" s="1235">
        <v>0</v>
      </c>
      <c r="AO62" s="1233">
        <v>0</v>
      </c>
      <c r="AP62" s="1234">
        <v>0</v>
      </c>
      <c r="AQ62" s="1235">
        <v>0</v>
      </c>
      <c r="AR62" s="1233">
        <v>0</v>
      </c>
      <c r="AS62" s="1234">
        <v>0</v>
      </c>
      <c r="AT62" s="1235">
        <v>0</v>
      </c>
      <c r="AU62" s="1233">
        <v>0</v>
      </c>
      <c r="AV62" s="1234">
        <v>0</v>
      </c>
      <c r="AW62" s="1235">
        <v>0</v>
      </c>
      <c r="AX62" s="1233">
        <v>0</v>
      </c>
      <c r="AY62" s="1234">
        <v>0</v>
      </c>
      <c r="AZ62" s="1235">
        <v>0</v>
      </c>
      <c r="BA62" s="1233">
        <v>0</v>
      </c>
      <c r="BB62" s="1234">
        <v>0</v>
      </c>
      <c r="BC62" s="1235">
        <v>0</v>
      </c>
      <c r="BD62" s="1233">
        <v>64748.981</v>
      </c>
      <c r="BE62" s="1234">
        <v>5.6696047767984075</v>
      </c>
      <c r="BF62" s="1235">
        <v>64768.921999999999</v>
      </c>
      <c r="BG62" s="1233">
        <v>68859670.547999993</v>
      </c>
      <c r="BH62" s="1234">
        <v>1191049.7381290873</v>
      </c>
      <c r="BI62" s="1235">
        <v>73048592.476999998</v>
      </c>
      <c r="BJ62" s="1224"/>
      <c r="BK62" s="1224"/>
    </row>
    <row r="63" spans="1:63" s="1219" customFormat="1" ht="10.199999999999999">
      <c r="A63" s="1225" t="s">
        <v>136</v>
      </c>
      <c r="B63" s="1236">
        <v>16364241.232999999</v>
      </c>
      <c r="C63" s="1228">
        <v>396740.57776514068</v>
      </c>
      <c r="D63" s="1227">
        <v>17759577.846000001</v>
      </c>
      <c r="E63" s="1236">
        <v>3288.924</v>
      </c>
      <c r="F63" s="1228">
        <v>46.427352857549039</v>
      </c>
      <c r="G63" s="1227">
        <v>3452.21</v>
      </c>
      <c r="H63" s="1236">
        <v>18129787.019000001</v>
      </c>
      <c r="I63" s="1228">
        <v>465657.66306511225</v>
      </c>
      <c r="J63" s="1227">
        <v>19767505.02</v>
      </c>
      <c r="K63" s="1236">
        <v>638537.99</v>
      </c>
      <c r="L63" s="1228">
        <v>1217.2374182541939</v>
      </c>
      <c r="M63" s="1227">
        <v>642819.01399999997</v>
      </c>
      <c r="N63" s="1236">
        <v>2726642.55</v>
      </c>
      <c r="O63" s="1228">
        <v>12463.695479101507</v>
      </c>
      <c r="P63" s="1227">
        <v>2770477.3679999998</v>
      </c>
      <c r="Q63" s="1236">
        <v>10028270.486</v>
      </c>
      <c r="R63" s="1228">
        <v>168930.16121694623</v>
      </c>
      <c r="S63" s="1227">
        <v>10622397.863</v>
      </c>
      <c r="T63" s="1236">
        <v>0</v>
      </c>
      <c r="U63" s="1228">
        <v>0</v>
      </c>
      <c r="V63" s="1227">
        <v>0</v>
      </c>
      <c r="W63" s="1236">
        <v>8964140.8010000009</v>
      </c>
      <c r="X63" s="1228">
        <v>139257.09525163492</v>
      </c>
      <c r="Y63" s="1227">
        <v>9453908.0059999991</v>
      </c>
      <c r="Z63" s="1236">
        <v>336915.69</v>
      </c>
      <c r="AA63" s="1228">
        <v>808.74296275234576</v>
      </c>
      <c r="AB63" s="1227">
        <v>339760.03899999999</v>
      </c>
      <c r="AC63" s="1236">
        <v>378299.23200000002</v>
      </c>
      <c r="AD63" s="1228">
        <v>4223.3602502132499</v>
      </c>
      <c r="AE63" s="1227">
        <v>393152.79</v>
      </c>
      <c r="AF63" s="1236">
        <v>0</v>
      </c>
      <c r="AG63" s="1228">
        <v>0</v>
      </c>
      <c r="AH63" s="1227">
        <v>0</v>
      </c>
      <c r="AI63" s="1236">
        <v>0</v>
      </c>
      <c r="AJ63" s="1228">
        <v>0</v>
      </c>
      <c r="AK63" s="1227">
        <v>0</v>
      </c>
      <c r="AL63" s="1236">
        <v>0</v>
      </c>
      <c r="AM63" s="1228">
        <v>0</v>
      </c>
      <c r="AN63" s="1227">
        <v>0</v>
      </c>
      <c r="AO63" s="1236">
        <v>0</v>
      </c>
      <c r="AP63" s="1228">
        <v>0</v>
      </c>
      <c r="AQ63" s="1227">
        <v>0</v>
      </c>
      <c r="AR63" s="1236">
        <v>0</v>
      </c>
      <c r="AS63" s="1228">
        <v>0</v>
      </c>
      <c r="AT63" s="1227">
        <v>0</v>
      </c>
      <c r="AU63" s="1236">
        <v>0</v>
      </c>
      <c r="AV63" s="1228">
        <v>0</v>
      </c>
      <c r="AW63" s="1227">
        <v>0</v>
      </c>
      <c r="AX63" s="1236">
        <v>0</v>
      </c>
      <c r="AY63" s="1228">
        <v>0</v>
      </c>
      <c r="AZ63" s="1227">
        <v>0</v>
      </c>
      <c r="BA63" s="1236">
        <v>0</v>
      </c>
      <c r="BB63" s="1228">
        <v>0</v>
      </c>
      <c r="BC63" s="1227">
        <v>0</v>
      </c>
      <c r="BD63" s="1236">
        <v>10520.927</v>
      </c>
      <c r="BE63" s="1228">
        <v>0</v>
      </c>
      <c r="BF63" s="1227">
        <v>10520.927</v>
      </c>
      <c r="BG63" s="1236">
        <v>57580644.855999999</v>
      </c>
      <c r="BH63" s="1228">
        <v>1189344.961899346</v>
      </c>
      <c r="BI63" s="1237">
        <v>61763571.086999997</v>
      </c>
      <c r="BJ63" s="1224"/>
      <c r="BK63" s="1224"/>
    </row>
    <row r="64" spans="1:63" s="1219" customFormat="1" ht="10.199999999999999">
      <c r="A64" s="1225" t="s">
        <v>813</v>
      </c>
      <c r="B64" s="1226">
        <v>1256957.8629999999</v>
      </c>
      <c r="C64" s="1228">
        <v>177.51293716235426</v>
      </c>
      <c r="D64" s="1228">
        <v>1257582.1769999999</v>
      </c>
      <c r="E64" s="1226">
        <v>99954.703999999998</v>
      </c>
      <c r="F64" s="1228">
        <v>1.4270685243104917</v>
      </c>
      <c r="G64" s="1228">
        <v>99959.724000000002</v>
      </c>
      <c r="H64" s="1226">
        <v>4879648.4230000004</v>
      </c>
      <c r="I64" s="1228">
        <v>112.29712823429058</v>
      </c>
      <c r="J64" s="1228">
        <v>4880043.3729999997</v>
      </c>
      <c r="K64" s="1226">
        <v>940354.84600000002</v>
      </c>
      <c r="L64" s="1228">
        <v>54.141882286039234</v>
      </c>
      <c r="M64" s="1228">
        <v>940545.26300000004</v>
      </c>
      <c r="N64" s="1226">
        <v>892900.995</v>
      </c>
      <c r="O64" s="1228">
        <v>15.755189081603639</v>
      </c>
      <c r="P64" s="1228">
        <v>892956.40700000001</v>
      </c>
      <c r="Q64" s="1226">
        <v>782698.02599999995</v>
      </c>
      <c r="R64" s="1228">
        <v>868.80437873187373</v>
      </c>
      <c r="S64" s="1228">
        <v>785753.61100000003</v>
      </c>
      <c r="T64" s="1226">
        <v>0</v>
      </c>
      <c r="U64" s="1228">
        <v>0</v>
      </c>
      <c r="V64" s="1228">
        <v>0</v>
      </c>
      <c r="W64" s="1226">
        <v>2189814.4139999999</v>
      </c>
      <c r="X64" s="1228">
        <v>469.16661927779353</v>
      </c>
      <c r="Y64" s="1228">
        <v>2191464.4730000002</v>
      </c>
      <c r="Z64" s="1226">
        <v>105.459</v>
      </c>
      <c r="AA64" s="1228">
        <v>0</v>
      </c>
      <c r="AB64" s="1228">
        <v>105.459</v>
      </c>
      <c r="AC64" s="1226">
        <v>180093.03700000001</v>
      </c>
      <c r="AD64" s="1228">
        <v>0</v>
      </c>
      <c r="AE64" s="1228">
        <v>180093.03700000001</v>
      </c>
      <c r="AF64" s="1226">
        <v>0</v>
      </c>
      <c r="AG64" s="1228">
        <v>0</v>
      </c>
      <c r="AH64" s="1228">
        <v>0</v>
      </c>
      <c r="AI64" s="1226">
        <v>0</v>
      </c>
      <c r="AJ64" s="1228">
        <v>0</v>
      </c>
      <c r="AK64" s="1228">
        <v>0</v>
      </c>
      <c r="AL64" s="1226">
        <v>0</v>
      </c>
      <c r="AM64" s="1228">
        <v>0</v>
      </c>
      <c r="AN64" s="1228">
        <v>0</v>
      </c>
      <c r="AO64" s="1226">
        <v>0</v>
      </c>
      <c r="AP64" s="1228">
        <v>0</v>
      </c>
      <c r="AQ64" s="1228">
        <v>0</v>
      </c>
      <c r="AR64" s="1226">
        <v>0</v>
      </c>
      <c r="AS64" s="1228">
        <v>0</v>
      </c>
      <c r="AT64" s="1228">
        <v>0</v>
      </c>
      <c r="AU64" s="1226">
        <v>0</v>
      </c>
      <c r="AV64" s="1228">
        <v>0</v>
      </c>
      <c r="AW64" s="1228">
        <v>0</v>
      </c>
      <c r="AX64" s="1226">
        <v>0</v>
      </c>
      <c r="AY64" s="1228">
        <v>0</v>
      </c>
      <c r="AZ64" s="1228">
        <v>0</v>
      </c>
      <c r="BA64" s="1226">
        <v>0</v>
      </c>
      <c r="BB64" s="1228">
        <v>0</v>
      </c>
      <c r="BC64" s="1228">
        <v>0</v>
      </c>
      <c r="BD64" s="1226">
        <v>54228.053</v>
      </c>
      <c r="BE64" s="1228">
        <v>5.6696047767984075</v>
      </c>
      <c r="BF64" s="1228">
        <v>54247.993999999999</v>
      </c>
      <c r="BG64" s="1226">
        <v>11276755.823999999</v>
      </c>
      <c r="BH64" s="1228">
        <v>1704.7759454080181</v>
      </c>
      <c r="BI64" s="1229">
        <v>11282751.521</v>
      </c>
      <c r="BJ64" s="1224"/>
      <c r="BK64" s="1224"/>
    </row>
    <row r="65" spans="1:63" s="1219" customFormat="1" ht="10.199999999999999">
      <c r="A65" s="1238" t="s">
        <v>1105</v>
      </c>
      <c r="B65" s="1239">
        <v>0</v>
      </c>
      <c r="C65" s="1228">
        <v>0</v>
      </c>
      <c r="D65" s="1240">
        <v>0</v>
      </c>
      <c r="E65" s="1239">
        <v>0</v>
      </c>
      <c r="F65" s="1228">
        <v>0</v>
      </c>
      <c r="G65" s="1240">
        <v>0</v>
      </c>
      <c r="H65" s="1239">
        <v>0</v>
      </c>
      <c r="I65" s="1228">
        <v>0</v>
      </c>
      <c r="J65" s="1240">
        <v>0</v>
      </c>
      <c r="K65" s="1239">
        <v>2269.8670000000002</v>
      </c>
      <c r="L65" s="1228">
        <v>0</v>
      </c>
      <c r="M65" s="1240">
        <v>2269.8670000000002</v>
      </c>
      <c r="N65" s="1239">
        <v>0</v>
      </c>
      <c r="O65" s="1228">
        <v>0</v>
      </c>
      <c r="P65" s="1240">
        <v>0</v>
      </c>
      <c r="Q65" s="1239">
        <v>0</v>
      </c>
      <c r="R65" s="1228">
        <v>0</v>
      </c>
      <c r="S65" s="1240">
        <v>0</v>
      </c>
      <c r="T65" s="1239">
        <v>0</v>
      </c>
      <c r="U65" s="1228">
        <v>0</v>
      </c>
      <c r="V65" s="1240">
        <v>0</v>
      </c>
      <c r="W65" s="1239">
        <v>0</v>
      </c>
      <c r="X65" s="1228">
        <v>0</v>
      </c>
      <c r="Y65" s="1240">
        <v>0</v>
      </c>
      <c r="Z65" s="1239">
        <v>0</v>
      </c>
      <c r="AA65" s="1228">
        <v>0</v>
      </c>
      <c r="AB65" s="1240">
        <v>0</v>
      </c>
      <c r="AC65" s="1239">
        <v>0</v>
      </c>
      <c r="AD65" s="1228">
        <v>0</v>
      </c>
      <c r="AE65" s="1240">
        <v>0</v>
      </c>
      <c r="AF65" s="1239">
        <v>0</v>
      </c>
      <c r="AG65" s="1228">
        <v>0</v>
      </c>
      <c r="AH65" s="1240">
        <v>0</v>
      </c>
      <c r="AI65" s="1239">
        <v>0</v>
      </c>
      <c r="AJ65" s="1228">
        <v>0</v>
      </c>
      <c r="AK65" s="1240">
        <v>0</v>
      </c>
      <c r="AL65" s="1239">
        <v>0</v>
      </c>
      <c r="AM65" s="1228">
        <v>0</v>
      </c>
      <c r="AN65" s="1240">
        <v>0</v>
      </c>
      <c r="AO65" s="1239">
        <v>0</v>
      </c>
      <c r="AP65" s="1228">
        <v>0</v>
      </c>
      <c r="AQ65" s="1240">
        <v>0</v>
      </c>
      <c r="AR65" s="1239">
        <v>0</v>
      </c>
      <c r="AS65" s="1228">
        <v>0</v>
      </c>
      <c r="AT65" s="1240">
        <v>0</v>
      </c>
      <c r="AU65" s="1239">
        <v>0</v>
      </c>
      <c r="AV65" s="1228">
        <v>0</v>
      </c>
      <c r="AW65" s="1240">
        <v>0</v>
      </c>
      <c r="AX65" s="1239">
        <v>0</v>
      </c>
      <c r="AY65" s="1228">
        <v>0</v>
      </c>
      <c r="AZ65" s="1240">
        <v>0</v>
      </c>
      <c r="BA65" s="1239">
        <v>0</v>
      </c>
      <c r="BB65" s="1228">
        <v>0</v>
      </c>
      <c r="BC65" s="1240">
        <v>0</v>
      </c>
      <c r="BD65" s="1239">
        <v>0</v>
      </c>
      <c r="BE65" s="1228">
        <v>0</v>
      </c>
      <c r="BF65" s="1240">
        <v>0</v>
      </c>
      <c r="BG65" s="1239">
        <v>2269.8670000000002</v>
      </c>
      <c r="BH65" s="1228">
        <v>0</v>
      </c>
      <c r="BI65" s="1241">
        <v>2269.8670000000002</v>
      </c>
      <c r="BJ65" s="1224"/>
      <c r="BK65" s="1224"/>
    </row>
    <row r="66" spans="1:63" s="1219" customFormat="1" ht="10.199999999999999">
      <c r="A66" s="1220" t="s">
        <v>1106</v>
      </c>
      <c r="B66" s="1233">
        <v>62097413.239</v>
      </c>
      <c r="C66" s="1234">
        <v>6573704.0025589988</v>
      </c>
      <c r="D66" s="1235">
        <v>85217130.216000006</v>
      </c>
      <c r="E66" s="1233">
        <v>1665364.64</v>
      </c>
      <c r="F66" s="1234">
        <v>39381.577765140741</v>
      </c>
      <c r="G66" s="1235">
        <v>1803869.65</v>
      </c>
      <c r="H66" s="1233">
        <v>88301457.188999996</v>
      </c>
      <c r="I66" s="1234">
        <v>12305014.333238553</v>
      </c>
      <c r="J66" s="1235">
        <v>131578192.59999999</v>
      </c>
      <c r="K66" s="1233">
        <v>5292845.9340000004</v>
      </c>
      <c r="L66" s="1234">
        <v>479220.15553028142</v>
      </c>
      <c r="M66" s="1235">
        <v>6978263.2220000001</v>
      </c>
      <c r="N66" s="1233">
        <v>10715068.377</v>
      </c>
      <c r="O66" s="1234">
        <v>1240172.183679272</v>
      </c>
      <c r="P66" s="1235">
        <v>15076753.947000001</v>
      </c>
      <c r="Q66" s="1233">
        <v>39025999.545000002</v>
      </c>
      <c r="R66" s="1234">
        <v>3214811.4111458622</v>
      </c>
      <c r="S66" s="1235">
        <v>50332491.277999997</v>
      </c>
      <c r="T66" s="1233">
        <v>868725.89399999997</v>
      </c>
      <c r="U66" s="1234">
        <v>131573.00454933179</v>
      </c>
      <c r="V66" s="1235">
        <v>1331468.152</v>
      </c>
      <c r="W66" s="1233">
        <v>37907347.601000004</v>
      </c>
      <c r="X66" s="1234">
        <v>3792260.6829684386</v>
      </c>
      <c r="Y66" s="1235">
        <v>51244728.423</v>
      </c>
      <c r="Z66" s="1233">
        <v>14113509.153000001</v>
      </c>
      <c r="AA66" s="1234">
        <v>2462.2561842479381</v>
      </c>
      <c r="AB66" s="1235">
        <v>14122168.909</v>
      </c>
      <c r="AC66" s="1233">
        <v>3259002.99</v>
      </c>
      <c r="AD66" s="1234">
        <v>310806.88001137332</v>
      </c>
      <c r="AE66" s="1235">
        <v>4352110.7879999997</v>
      </c>
      <c r="AF66" s="1233">
        <v>3787498.7310000001</v>
      </c>
      <c r="AG66" s="1234">
        <v>0</v>
      </c>
      <c r="AH66" s="1235">
        <v>3787498.7310000001</v>
      </c>
      <c r="AI66" s="1233">
        <v>2390615.8679999998</v>
      </c>
      <c r="AJ66" s="1234">
        <v>891680.96900767682</v>
      </c>
      <c r="AK66" s="1235">
        <v>5526657.8360000001</v>
      </c>
      <c r="AL66" s="1233">
        <v>1491737.4779999999</v>
      </c>
      <c r="AM66" s="1234">
        <v>0</v>
      </c>
      <c r="AN66" s="1235">
        <v>1491737.4779999999</v>
      </c>
      <c r="AO66" s="1233">
        <v>987607.80900000001</v>
      </c>
      <c r="AP66" s="1234">
        <v>12691.749502416831</v>
      </c>
      <c r="AQ66" s="1235">
        <v>1032244.692</v>
      </c>
      <c r="AR66" s="1233">
        <v>461076.75900000002</v>
      </c>
      <c r="AS66" s="1234">
        <v>181811.46431617855</v>
      </c>
      <c r="AT66" s="1235">
        <v>1100507.679</v>
      </c>
      <c r="AU66" s="1233">
        <v>89000</v>
      </c>
      <c r="AV66" s="1234">
        <v>20880</v>
      </c>
      <c r="AW66" s="1235">
        <v>162434.96</v>
      </c>
      <c r="AX66" s="1233">
        <v>1566912.9369999999</v>
      </c>
      <c r="AY66" s="1234">
        <v>233618.11885129369</v>
      </c>
      <c r="AZ66" s="1235">
        <v>2388547.8620000002</v>
      </c>
      <c r="BA66" s="1233">
        <v>4859149.8370000003</v>
      </c>
      <c r="BB66" s="1234">
        <v>0</v>
      </c>
      <c r="BC66" s="1235">
        <v>4859149.8370000003</v>
      </c>
      <c r="BD66" s="1233">
        <v>2500252.4730000002</v>
      </c>
      <c r="BE66" s="1234">
        <v>22.866932044355984</v>
      </c>
      <c r="BF66" s="1235">
        <v>2500332.8960000002</v>
      </c>
      <c r="BG66" s="1233">
        <v>281380586.46200001</v>
      </c>
      <c r="BH66" s="1234">
        <v>29430111.658231445</v>
      </c>
      <c r="BI66" s="1235">
        <v>384886289.16399997</v>
      </c>
      <c r="BJ66" s="1224"/>
      <c r="BK66" s="1224"/>
    </row>
    <row r="67" spans="1:63">
      <c r="A67" s="1242" t="s">
        <v>1107</v>
      </c>
      <c r="B67" s="1243">
        <v>3.5170000000000003</v>
      </c>
      <c r="C67" s="1244"/>
      <c r="D67" s="1245"/>
      <c r="E67" s="1245"/>
      <c r="F67" s="1244"/>
      <c r="G67" s="1245"/>
      <c r="H67" s="1245"/>
      <c r="I67" s="1244"/>
      <c r="J67" s="1245"/>
      <c r="K67" s="1245"/>
      <c r="L67" s="1244"/>
      <c r="M67" s="1245"/>
      <c r="N67" s="1245"/>
      <c r="O67" s="1244"/>
      <c r="P67" s="1245"/>
      <c r="Q67" s="1245"/>
      <c r="R67" s="1244"/>
      <c r="S67" s="1245"/>
      <c r="T67" s="1245"/>
      <c r="U67" s="1244"/>
      <c r="V67" s="1245"/>
      <c r="W67" s="1245"/>
      <c r="X67" s="1244"/>
      <c r="Y67" s="1245"/>
      <c r="Z67" s="1245"/>
      <c r="AA67" s="1244"/>
      <c r="AB67" s="1245"/>
      <c r="AC67" s="1245"/>
      <c r="AD67" s="1244"/>
      <c r="AE67" s="1245"/>
      <c r="AF67" s="1245"/>
      <c r="AG67" s="1244"/>
      <c r="AH67" s="1245"/>
      <c r="AI67" s="1245"/>
      <c r="AJ67" s="1244"/>
      <c r="AK67" s="1245"/>
      <c r="AL67" s="1245"/>
      <c r="AM67" s="1244"/>
      <c r="AN67" s="1245"/>
      <c r="AO67" s="1245"/>
      <c r="AP67" s="1244"/>
      <c r="AQ67" s="1245"/>
      <c r="AR67" s="1245"/>
      <c r="AS67" s="1244"/>
      <c r="AT67" s="1245"/>
      <c r="AU67" s="1245"/>
      <c r="AV67" s="1245"/>
      <c r="AW67" s="1245"/>
      <c r="AX67" s="1245"/>
      <c r="AY67" s="1245"/>
      <c r="AZ67" s="1245"/>
      <c r="BA67" s="1245"/>
      <c r="BB67" s="1245"/>
      <c r="BC67" s="1245"/>
      <c r="BD67" s="1245"/>
      <c r="BE67" s="1245"/>
      <c r="BF67" s="1245"/>
      <c r="BG67" s="1245"/>
      <c r="BH67" s="1244"/>
      <c r="BI67" s="1245"/>
    </row>
    <row r="68" spans="1:63">
      <c r="A68" s="1244" t="s">
        <v>682</v>
      </c>
      <c r="B68" s="1244"/>
      <c r="C68" s="1244"/>
      <c r="D68" s="1245"/>
      <c r="E68" s="1244"/>
      <c r="F68" s="1244"/>
      <c r="G68" s="1245"/>
      <c r="H68" s="1244"/>
      <c r="I68" s="1244"/>
      <c r="J68" s="1245"/>
      <c r="K68" s="1244"/>
      <c r="L68" s="1244"/>
      <c r="M68" s="1245"/>
      <c r="N68" s="1244"/>
      <c r="O68" s="1244"/>
      <c r="P68" s="1245"/>
      <c r="Q68" s="1244"/>
      <c r="R68" s="1244"/>
      <c r="S68" s="1245"/>
      <c r="T68" s="1244"/>
      <c r="U68" s="1244"/>
      <c r="V68" s="1245"/>
      <c r="W68" s="1244"/>
      <c r="X68" s="1244"/>
      <c r="Y68" s="1245"/>
      <c r="Z68" s="1244"/>
      <c r="AA68" s="1244"/>
      <c r="AB68" s="1245"/>
      <c r="AC68" s="1244"/>
      <c r="AD68" s="1244"/>
      <c r="AE68" s="1245"/>
      <c r="AF68" s="1244"/>
      <c r="AG68" s="1244"/>
      <c r="AH68" s="1245"/>
      <c r="AI68" s="1244"/>
      <c r="AJ68" s="1244"/>
      <c r="AK68" s="1245"/>
      <c r="AL68" s="1244"/>
      <c r="AM68" s="1244"/>
      <c r="AN68" s="1245"/>
      <c r="AO68" s="1244"/>
      <c r="AP68" s="1244"/>
      <c r="AQ68" s="1245"/>
      <c r="AR68" s="1244"/>
      <c r="AS68" s="1244"/>
      <c r="AT68" s="1245"/>
      <c r="AU68" s="1245"/>
      <c r="AV68" s="1245"/>
      <c r="AW68" s="1245"/>
      <c r="AX68" s="1245"/>
      <c r="AY68" s="1245"/>
      <c r="AZ68" s="1245"/>
      <c r="BA68" s="1245"/>
      <c r="BB68" s="1245"/>
      <c r="BC68" s="1245"/>
      <c r="BD68" s="1245"/>
      <c r="BE68" s="1245"/>
      <c r="BF68" s="1245"/>
      <c r="BG68" s="1244"/>
      <c r="BH68" s="1244"/>
      <c r="BI68" s="1245"/>
    </row>
    <row r="69" spans="1:63">
      <c r="A69" s="30" t="s">
        <v>1108</v>
      </c>
      <c r="B69" s="18"/>
      <c r="C69" s="18"/>
      <c r="D69" s="18"/>
      <c r="E69" s="18"/>
      <c r="F69" s="18"/>
      <c r="G69" s="18"/>
      <c r="H69" s="18"/>
      <c r="I69" s="18"/>
    </row>
    <row r="70" spans="1:63" ht="12.75" customHeight="1">
      <c r="A70" s="24"/>
      <c r="B70" s="314"/>
      <c r="C70" s="314"/>
      <c r="D70" s="314"/>
      <c r="E70" s="314"/>
      <c r="F70" s="314"/>
      <c r="G70" s="314"/>
      <c r="H70" s="314"/>
      <c r="I70" s="314"/>
      <c r="J70" s="314"/>
      <c r="K70" s="314"/>
      <c r="L70" s="314"/>
      <c r="M70" s="314"/>
      <c r="N70" s="314"/>
      <c r="O70" s="314"/>
      <c r="P70" s="314"/>
      <c r="Q70" s="314"/>
      <c r="R70" s="314"/>
      <c r="S70" s="314"/>
      <c r="T70" s="314"/>
      <c r="U70" s="314"/>
      <c r="V70" s="314"/>
      <c r="W70" s="314"/>
      <c r="X70" s="314"/>
      <c r="Y70" s="314"/>
      <c r="Z70" s="314"/>
      <c r="AA70" s="314"/>
      <c r="AB70" s="314"/>
      <c r="AC70" s="314"/>
      <c r="AD70" s="314"/>
      <c r="AE70" s="314"/>
      <c r="AF70" s="314"/>
      <c r="AG70" s="314"/>
      <c r="AH70" s="314"/>
      <c r="AI70" s="314"/>
      <c r="AJ70" s="314"/>
      <c r="AK70" s="314"/>
      <c r="AL70" s="314"/>
      <c r="AM70" s="314"/>
      <c r="AN70" s="314"/>
      <c r="AO70" s="314"/>
      <c r="AP70" s="314"/>
    </row>
    <row r="71" spans="1:63">
      <c r="A71" s="314"/>
      <c r="B71" s="314"/>
      <c r="C71" s="314"/>
      <c r="D71" s="314"/>
      <c r="E71" s="314"/>
      <c r="F71" s="314"/>
      <c r="G71" s="314"/>
      <c r="H71" s="314"/>
      <c r="I71" s="314"/>
      <c r="J71" s="314"/>
      <c r="K71" s="314"/>
      <c r="L71" s="314"/>
      <c r="M71" s="314"/>
      <c r="N71" s="314"/>
      <c r="O71" s="314"/>
      <c r="P71" s="314"/>
      <c r="Q71" s="314"/>
      <c r="R71" s="314"/>
      <c r="S71" s="314"/>
      <c r="T71" s="314"/>
      <c r="U71" s="314"/>
      <c r="V71" s="314"/>
      <c r="W71" s="314"/>
      <c r="X71" s="314"/>
      <c r="Y71" s="314"/>
      <c r="Z71" s="314"/>
      <c r="AA71" s="314"/>
      <c r="AB71" s="314"/>
      <c r="AC71" s="314"/>
      <c r="AD71" s="314"/>
      <c r="AE71" s="314"/>
      <c r="AF71" s="314"/>
      <c r="AG71" s="314"/>
      <c r="AH71" s="314"/>
      <c r="AI71" s="314"/>
      <c r="AJ71" s="314"/>
      <c r="AK71" s="314"/>
      <c r="AL71" s="314"/>
      <c r="AM71" s="314"/>
      <c r="AN71" s="314"/>
      <c r="AO71" s="314"/>
      <c r="AP71" s="314"/>
    </row>
  </sheetData>
  <mergeCells count="22">
    <mergeCell ref="BG5:BI5"/>
    <mergeCell ref="AO5:AQ5"/>
    <mergeCell ref="AR5:AT5"/>
    <mergeCell ref="AU5:AW5"/>
    <mergeCell ref="AX5:AZ5"/>
    <mergeCell ref="BA5:BC5"/>
    <mergeCell ref="BD5:BF5"/>
    <mergeCell ref="W5:Y5"/>
    <mergeCell ref="Z5:AB5"/>
    <mergeCell ref="AC5:AE5"/>
    <mergeCell ref="AF5:AH5"/>
    <mergeCell ref="AI5:AK5"/>
    <mergeCell ref="AL5:AN5"/>
    <mergeCell ref="A1:J1"/>
    <mergeCell ref="P3:T3"/>
    <mergeCell ref="B5:D5"/>
    <mergeCell ref="E5:G5"/>
    <mergeCell ref="H5:J5"/>
    <mergeCell ref="K5:M5"/>
    <mergeCell ref="N5:P5"/>
    <mergeCell ref="Q5:S5"/>
    <mergeCell ref="T5:V5"/>
  </mergeCells>
  <hyperlinks>
    <hyperlink ref="A1:J1" location="Índice!A1" display="Volver al Índice" xr:uid="{CF3D03D1-E699-4982-969E-05BF9EE1E9B5}"/>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8A200-00CE-4B1F-953E-A461881F5242}">
  <dimension ref="A1:V72"/>
  <sheetViews>
    <sheetView showGridLines="0" zoomScale="85" zoomScaleNormal="85" zoomScaleSheetLayoutView="70" workbookViewId="0"/>
  </sheetViews>
  <sheetFormatPr baseColWidth="10" defaultColWidth="11.44140625" defaultRowHeight="13.2"/>
  <cols>
    <col min="1" max="1" width="31" style="7" customWidth="1"/>
    <col min="2" max="2" width="9" style="7" bestFit="1" customWidth="1"/>
    <col min="3" max="3" width="7.44140625" style="7" bestFit="1" customWidth="1"/>
    <col min="4" max="4" width="10.44140625" style="7" bestFit="1" customWidth="1"/>
    <col min="5" max="8" width="7.44140625" style="7" bestFit="1" customWidth="1"/>
    <col min="9" max="9" width="6.88671875" style="7" bestFit="1" customWidth="1"/>
    <col min="10" max="10" width="9" style="7" bestFit="1" customWidth="1"/>
    <col min="11" max="12" width="7.44140625" style="7" bestFit="1" customWidth="1"/>
    <col min="13" max="14" width="9" style="7" bestFit="1" customWidth="1"/>
    <col min="15" max="15" width="9" style="7" customWidth="1"/>
    <col min="16" max="16" width="7.44140625" style="7" bestFit="1" customWidth="1"/>
    <col min="17" max="20" width="7.44140625" style="7" customWidth="1"/>
    <col min="21" max="21" width="9" style="7" bestFit="1" customWidth="1"/>
    <col min="22" max="22" width="17.109375" style="7" customWidth="1"/>
    <col min="23"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9"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31" style="7" customWidth="1"/>
    <col min="258" max="258" width="9" style="7" bestFit="1" customWidth="1"/>
    <col min="259" max="259" width="7.44140625" style="7" bestFit="1" customWidth="1"/>
    <col min="260" max="260" width="10.44140625" style="7" bestFit="1" customWidth="1"/>
    <col min="261" max="264" width="7.44140625" style="7" bestFit="1" customWidth="1"/>
    <col min="265" max="265" width="6.88671875" style="7" bestFit="1" customWidth="1"/>
    <col min="266" max="266" width="9" style="7" bestFit="1" customWidth="1"/>
    <col min="267" max="268" width="7.44140625" style="7" bestFit="1" customWidth="1"/>
    <col min="269" max="270" width="9" style="7" bestFit="1" customWidth="1"/>
    <col min="271" max="271" width="9" style="7" customWidth="1"/>
    <col min="272" max="272" width="7.44140625" style="7" bestFit="1" customWidth="1"/>
    <col min="273" max="276" width="7.44140625" style="7" customWidth="1"/>
    <col min="277" max="277" width="9" style="7" bestFit="1" customWidth="1"/>
    <col min="278" max="278" width="17.109375" style="7" customWidth="1"/>
    <col min="279"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9"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31" style="7" customWidth="1"/>
    <col min="514" max="514" width="9" style="7" bestFit="1" customWidth="1"/>
    <col min="515" max="515" width="7.44140625" style="7" bestFit="1" customWidth="1"/>
    <col min="516" max="516" width="10.44140625" style="7" bestFit="1" customWidth="1"/>
    <col min="517" max="520" width="7.44140625" style="7" bestFit="1" customWidth="1"/>
    <col min="521" max="521" width="6.88671875" style="7" bestFit="1" customWidth="1"/>
    <col min="522" max="522" width="9" style="7" bestFit="1" customWidth="1"/>
    <col min="523" max="524" width="7.44140625" style="7" bestFit="1" customWidth="1"/>
    <col min="525" max="526" width="9" style="7" bestFit="1" customWidth="1"/>
    <col min="527" max="527" width="9" style="7" customWidth="1"/>
    <col min="528" max="528" width="7.44140625" style="7" bestFit="1" customWidth="1"/>
    <col min="529" max="532" width="7.44140625" style="7" customWidth="1"/>
    <col min="533" max="533" width="9" style="7" bestFit="1" customWidth="1"/>
    <col min="534" max="534" width="17.109375" style="7" customWidth="1"/>
    <col min="535"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9"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31" style="7" customWidth="1"/>
    <col min="770" max="770" width="9" style="7" bestFit="1" customWidth="1"/>
    <col min="771" max="771" width="7.44140625" style="7" bestFit="1" customWidth="1"/>
    <col min="772" max="772" width="10.44140625" style="7" bestFit="1" customWidth="1"/>
    <col min="773" max="776" width="7.44140625" style="7" bestFit="1" customWidth="1"/>
    <col min="777" max="777" width="6.88671875" style="7" bestFit="1" customWidth="1"/>
    <col min="778" max="778" width="9" style="7" bestFit="1" customWidth="1"/>
    <col min="779" max="780" width="7.44140625" style="7" bestFit="1" customWidth="1"/>
    <col min="781" max="782" width="9" style="7" bestFit="1" customWidth="1"/>
    <col min="783" max="783" width="9" style="7" customWidth="1"/>
    <col min="784" max="784" width="7.44140625" style="7" bestFit="1" customWidth="1"/>
    <col min="785" max="788" width="7.44140625" style="7" customWidth="1"/>
    <col min="789" max="789" width="9" style="7" bestFit="1" customWidth="1"/>
    <col min="790" max="790" width="17.109375" style="7" customWidth="1"/>
    <col min="791"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9"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31" style="7" customWidth="1"/>
    <col min="1026" max="1026" width="9" style="7" bestFit="1" customWidth="1"/>
    <col min="1027" max="1027" width="7.44140625" style="7" bestFit="1" customWidth="1"/>
    <col min="1028" max="1028" width="10.44140625" style="7" bestFit="1" customWidth="1"/>
    <col min="1029" max="1032" width="7.44140625" style="7" bestFit="1" customWidth="1"/>
    <col min="1033" max="1033" width="6.88671875" style="7" bestFit="1" customWidth="1"/>
    <col min="1034" max="1034" width="9" style="7" bestFit="1" customWidth="1"/>
    <col min="1035" max="1036" width="7.44140625" style="7" bestFit="1" customWidth="1"/>
    <col min="1037" max="1038" width="9" style="7" bestFit="1" customWidth="1"/>
    <col min="1039" max="1039" width="9" style="7" customWidth="1"/>
    <col min="1040" max="1040" width="7.44140625" style="7" bestFit="1" customWidth="1"/>
    <col min="1041" max="1044" width="7.44140625" style="7" customWidth="1"/>
    <col min="1045" max="1045" width="9" style="7" bestFit="1" customWidth="1"/>
    <col min="1046" max="1046" width="17.109375" style="7" customWidth="1"/>
    <col min="1047"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9"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31" style="7" customWidth="1"/>
    <col min="1282" max="1282" width="9" style="7" bestFit="1" customWidth="1"/>
    <col min="1283" max="1283" width="7.44140625" style="7" bestFit="1" customWidth="1"/>
    <col min="1284" max="1284" width="10.44140625" style="7" bestFit="1" customWidth="1"/>
    <col min="1285" max="1288" width="7.44140625" style="7" bestFit="1" customWidth="1"/>
    <col min="1289" max="1289" width="6.88671875" style="7" bestFit="1" customWidth="1"/>
    <col min="1290" max="1290" width="9" style="7" bestFit="1" customWidth="1"/>
    <col min="1291" max="1292" width="7.44140625" style="7" bestFit="1" customWidth="1"/>
    <col min="1293" max="1294" width="9" style="7" bestFit="1" customWidth="1"/>
    <col min="1295" max="1295" width="9" style="7" customWidth="1"/>
    <col min="1296" max="1296" width="7.44140625" style="7" bestFit="1" customWidth="1"/>
    <col min="1297" max="1300" width="7.44140625" style="7" customWidth="1"/>
    <col min="1301" max="1301" width="9" style="7" bestFit="1" customWidth="1"/>
    <col min="1302" max="1302" width="17.109375" style="7" customWidth="1"/>
    <col min="1303"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9"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31" style="7" customWidth="1"/>
    <col min="1538" max="1538" width="9" style="7" bestFit="1" customWidth="1"/>
    <col min="1539" max="1539" width="7.44140625" style="7" bestFit="1" customWidth="1"/>
    <col min="1540" max="1540" width="10.44140625" style="7" bestFit="1" customWidth="1"/>
    <col min="1541" max="1544" width="7.44140625" style="7" bestFit="1" customWidth="1"/>
    <col min="1545" max="1545" width="6.88671875" style="7" bestFit="1" customWidth="1"/>
    <col min="1546" max="1546" width="9" style="7" bestFit="1" customWidth="1"/>
    <col min="1547" max="1548" width="7.44140625" style="7" bestFit="1" customWidth="1"/>
    <col min="1549" max="1550" width="9" style="7" bestFit="1" customWidth="1"/>
    <col min="1551" max="1551" width="9" style="7" customWidth="1"/>
    <col min="1552" max="1552" width="7.44140625" style="7" bestFit="1" customWidth="1"/>
    <col min="1553" max="1556" width="7.44140625" style="7" customWidth="1"/>
    <col min="1557" max="1557" width="9" style="7" bestFit="1" customWidth="1"/>
    <col min="1558" max="1558" width="17.109375" style="7" customWidth="1"/>
    <col min="1559"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9"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31" style="7" customWidth="1"/>
    <col min="1794" max="1794" width="9" style="7" bestFit="1" customWidth="1"/>
    <col min="1795" max="1795" width="7.44140625" style="7" bestFit="1" customWidth="1"/>
    <col min="1796" max="1796" width="10.44140625" style="7" bestFit="1" customWidth="1"/>
    <col min="1797" max="1800" width="7.44140625" style="7" bestFit="1" customWidth="1"/>
    <col min="1801" max="1801" width="6.88671875" style="7" bestFit="1" customWidth="1"/>
    <col min="1802" max="1802" width="9" style="7" bestFit="1" customWidth="1"/>
    <col min="1803" max="1804" width="7.44140625" style="7" bestFit="1" customWidth="1"/>
    <col min="1805" max="1806" width="9" style="7" bestFit="1" customWidth="1"/>
    <col min="1807" max="1807" width="9" style="7" customWidth="1"/>
    <col min="1808" max="1808" width="7.44140625" style="7" bestFit="1" customWidth="1"/>
    <col min="1809" max="1812" width="7.44140625" style="7" customWidth="1"/>
    <col min="1813" max="1813" width="9" style="7" bestFit="1" customWidth="1"/>
    <col min="1814" max="1814" width="17.109375" style="7" customWidth="1"/>
    <col min="1815"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9"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31" style="7" customWidth="1"/>
    <col min="2050" max="2050" width="9" style="7" bestFit="1" customWidth="1"/>
    <col min="2051" max="2051" width="7.44140625" style="7" bestFit="1" customWidth="1"/>
    <col min="2052" max="2052" width="10.44140625" style="7" bestFit="1" customWidth="1"/>
    <col min="2053" max="2056" width="7.44140625" style="7" bestFit="1" customWidth="1"/>
    <col min="2057" max="2057" width="6.88671875" style="7" bestFit="1" customWidth="1"/>
    <col min="2058" max="2058" width="9" style="7" bestFit="1" customWidth="1"/>
    <col min="2059" max="2060" width="7.44140625" style="7" bestFit="1" customWidth="1"/>
    <col min="2061" max="2062" width="9" style="7" bestFit="1" customWidth="1"/>
    <col min="2063" max="2063" width="9" style="7" customWidth="1"/>
    <col min="2064" max="2064" width="7.44140625" style="7" bestFit="1" customWidth="1"/>
    <col min="2065" max="2068" width="7.44140625" style="7" customWidth="1"/>
    <col min="2069" max="2069" width="9" style="7" bestFit="1" customWidth="1"/>
    <col min="2070" max="2070" width="17.109375" style="7" customWidth="1"/>
    <col min="2071"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9"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31" style="7" customWidth="1"/>
    <col min="2306" max="2306" width="9" style="7" bestFit="1" customWidth="1"/>
    <col min="2307" max="2307" width="7.44140625" style="7" bestFit="1" customWidth="1"/>
    <col min="2308" max="2308" width="10.44140625" style="7" bestFit="1" customWidth="1"/>
    <col min="2309" max="2312" width="7.44140625" style="7" bestFit="1" customWidth="1"/>
    <col min="2313" max="2313" width="6.88671875" style="7" bestFit="1" customWidth="1"/>
    <col min="2314" max="2314" width="9" style="7" bestFit="1" customWidth="1"/>
    <col min="2315" max="2316" width="7.44140625" style="7" bestFit="1" customWidth="1"/>
    <col min="2317" max="2318" width="9" style="7" bestFit="1" customWidth="1"/>
    <col min="2319" max="2319" width="9" style="7" customWidth="1"/>
    <col min="2320" max="2320" width="7.44140625" style="7" bestFit="1" customWidth="1"/>
    <col min="2321" max="2324" width="7.44140625" style="7" customWidth="1"/>
    <col min="2325" max="2325" width="9" style="7" bestFit="1" customWidth="1"/>
    <col min="2326" max="2326" width="17.109375" style="7" customWidth="1"/>
    <col min="2327"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9"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31" style="7" customWidth="1"/>
    <col min="2562" max="2562" width="9" style="7" bestFit="1" customWidth="1"/>
    <col min="2563" max="2563" width="7.44140625" style="7" bestFit="1" customWidth="1"/>
    <col min="2564" max="2564" width="10.44140625" style="7" bestFit="1" customWidth="1"/>
    <col min="2565" max="2568" width="7.44140625" style="7" bestFit="1" customWidth="1"/>
    <col min="2569" max="2569" width="6.88671875" style="7" bestFit="1" customWidth="1"/>
    <col min="2570" max="2570" width="9" style="7" bestFit="1" customWidth="1"/>
    <col min="2571" max="2572" width="7.44140625" style="7" bestFit="1" customWidth="1"/>
    <col min="2573" max="2574" width="9" style="7" bestFit="1" customWidth="1"/>
    <col min="2575" max="2575" width="9" style="7" customWidth="1"/>
    <col min="2576" max="2576" width="7.44140625" style="7" bestFit="1" customWidth="1"/>
    <col min="2577" max="2580" width="7.44140625" style="7" customWidth="1"/>
    <col min="2581" max="2581" width="9" style="7" bestFit="1" customWidth="1"/>
    <col min="2582" max="2582" width="17.109375" style="7" customWidth="1"/>
    <col min="2583"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9"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31" style="7" customWidth="1"/>
    <col min="2818" max="2818" width="9" style="7" bestFit="1" customWidth="1"/>
    <col min="2819" max="2819" width="7.44140625" style="7" bestFit="1" customWidth="1"/>
    <col min="2820" max="2820" width="10.44140625" style="7" bestFit="1" customWidth="1"/>
    <col min="2821" max="2824" width="7.44140625" style="7" bestFit="1" customWidth="1"/>
    <col min="2825" max="2825" width="6.88671875" style="7" bestFit="1" customWidth="1"/>
    <col min="2826" max="2826" width="9" style="7" bestFit="1" customWidth="1"/>
    <col min="2827" max="2828" width="7.44140625" style="7" bestFit="1" customWidth="1"/>
    <col min="2829" max="2830" width="9" style="7" bestFit="1" customWidth="1"/>
    <col min="2831" max="2831" width="9" style="7" customWidth="1"/>
    <col min="2832" max="2832" width="7.44140625" style="7" bestFit="1" customWidth="1"/>
    <col min="2833" max="2836" width="7.44140625" style="7" customWidth="1"/>
    <col min="2837" max="2837" width="9" style="7" bestFit="1" customWidth="1"/>
    <col min="2838" max="2838" width="17.109375" style="7" customWidth="1"/>
    <col min="2839"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9"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31" style="7" customWidth="1"/>
    <col min="3074" max="3074" width="9" style="7" bestFit="1" customWidth="1"/>
    <col min="3075" max="3075" width="7.44140625" style="7" bestFit="1" customWidth="1"/>
    <col min="3076" max="3076" width="10.44140625" style="7" bestFit="1" customWidth="1"/>
    <col min="3077" max="3080" width="7.44140625" style="7" bestFit="1" customWidth="1"/>
    <col min="3081" max="3081" width="6.88671875" style="7" bestFit="1" customWidth="1"/>
    <col min="3082" max="3082" width="9" style="7" bestFit="1" customWidth="1"/>
    <col min="3083" max="3084" width="7.44140625" style="7" bestFit="1" customWidth="1"/>
    <col min="3085" max="3086" width="9" style="7" bestFit="1" customWidth="1"/>
    <col min="3087" max="3087" width="9" style="7" customWidth="1"/>
    <col min="3088" max="3088" width="7.44140625" style="7" bestFit="1" customWidth="1"/>
    <col min="3089" max="3092" width="7.44140625" style="7" customWidth="1"/>
    <col min="3093" max="3093" width="9" style="7" bestFit="1" customWidth="1"/>
    <col min="3094" max="3094" width="17.109375" style="7" customWidth="1"/>
    <col min="3095"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9"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31" style="7" customWidth="1"/>
    <col min="3330" max="3330" width="9" style="7" bestFit="1" customWidth="1"/>
    <col min="3331" max="3331" width="7.44140625" style="7" bestFit="1" customWidth="1"/>
    <col min="3332" max="3332" width="10.44140625" style="7" bestFit="1" customWidth="1"/>
    <col min="3333" max="3336" width="7.44140625" style="7" bestFit="1" customWidth="1"/>
    <col min="3337" max="3337" width="6.88671875" style="7" bestFit="1" customWidth="1"/>
    <col min="3338" max="3338" width="9" style="7" bestFit="1" customWidth="1"/>
    <col min="3339" max="3340" width="7.44140625" style="7" bestFit="1" customWidth="1"/>
    <col min="3341" max="3342" width="9" style="7" bestFit="1" customWidth="1"/>
    <col min="3343" max="3343" width="9" style="7" customWidth="1"/>
    <col min="3344" max="3344" width="7.44140625" style="7" bestFit="1" customWidth="1"/>
    <col min="3345" max="3348" width="7.44140625" style="7" customWidth="1"/>
    <col min="3349" max="3349" width="9" style="7" bestFit="1" customWidth="1"/>
    <col min="3350" max="3350" width="17.109375" style="7" customWidth="1"/>
    <col min="3351"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9"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31" style="7" customWidth="1"/>
    <col min="3586" max="3586" width="9" style="7" bestFit="1" customWidth="1"/>
    <col min="3587" max="3587" width="7.44140625" style="7" bestFit="1" customWidth="1"/>
    <col min="3588" max="3588" width="10.44140625" style="7" bestFit="1" customWidth="1"/>
    <col min="3589" max="3592" width="7.44140625" style="7" bestFit="1" customWidth="1"/>
    <col min="3593" max="3593" width="6.88671875" style="7" bestFit="1" customWidth="1"/>
    <col min="3594" max="3594" width="9" style="7" bestFit="1" customWidth="1"/>
    <col min="3595" max="3596" width="7.44140625" style="7" bestFit="1" customWidth="1"/>
    <col min="3597" max="3598" width="9" style="7" bestFit="1" customWidth="1"/>
    <col min="3599" max="3599" width="9" style="7" customWidth="1"/>
    <col min="3600" max="3600" width="7.44140625" style="7" bestFit="1" customWidth="1"/>
    <col min="3601" max="3604" width="7.44140625" style="7" customWidth="1"/>
    <col min="3605" max="3605" width="9" style="7" bestFit="1" customWidth="1"/>
    <col min="3606" max="3606" width="17.109375" style="7" customWidth="1"/>
    <col min="3607"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9"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31" style="7" customWidth="1"/>
    <col min="3842" max="3842" width="9" style="7" bestFit="1" customWidth="1"/>
    <col min="3843" max="3843" width="7.44140625" style="7" bestFit="1" customWidth="1"/>
    <col min="3844" max="3844" width="10.44140625" style="7" bestFit="1" customWidth="1"/>
    <col min="3845" max="3848" width="7.44140625" style="7" bestFit="1" customWidth="1"/>
    <col min="3849" max="3849" width="6.88671875" style="7" bestFit="1" customWidth="1"/>
    <col min="3850" max="3850" width="9" style="7" bestFit="1" customWidth="1"/>
    <col min="3851" max="3852" width="7.44140625" style="7" bestFit="1" customWidth="1"/>
    <col min="3853" max="3854" width="9" style="7" bestFit="1" customWidth="1"/>
    <col min="3855" max="3855" width="9" style="7" customWidth="1"/>
    <col min="3856" max="3856" width="7.44140625" style="7" bestFit="1" customWidth="1"/>
    <col min="3857" max="3860" width="7.44140625" style="7" customWidth="1"/>
    <col min="3861" max="3861" width="9" style="7" bestFit="1" customWidth="1"/>
    <col min="3862" max="3862" width="17.109375" style="7" customWidth="1"/>
    <col min="3863"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9"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31" style="7" customWidth="1"/>
    <col min="4098" max="4098" width="9" style="7" bestFit="1" customWidth="1"/>
    <col min="4099" max="4099" width="7.44140625" style="7" bestFit="1" customWidth="1"/>
    <col min="4100" max="4100" width="10.44140625" style="7" bestFit="1" customWidth="1"/>
    <col min="4101" max="4104" width="7.44140625" style="7" bestFit="1" customWidth="1"/>
    <col min="4105" max="4105" width="6.88671875" style="7" bestFit="1" customWidth="1"/>
    <col min="4106" max="4106" width="9" style="7" bestFit="1" customWidth="1"/>
    <col min="4107" max="4108" width="7.44140625" style="7" bestFit="1" customWidth="1"/>
    <col min="4109" max="4110" width="9" style="7" bestFit="1" customWidth="1"/>
    <col min="4111" max="4111" width="9" style="7" customWidth="1"/>
    <col min="4112" max="4112" width="7.44140625" style="7" bestFit="1" customWidth="1"/>
    <col min="4113" max="4116" width="7.44140625" style="7" customWidth="1"/>
    <col min="4117" max="4117" width="9" style="7" bestFit="1" customWidth="1"/>
    <col min="4118" max="4118" width="17.109375" style="7" customWidth="1"/>
    <col min="4119"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9"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31" style="7" customWidth="1"/>
    <col min="4354" max="4354" width="9" style="7" bestFit="1" customWidth="1"/>
    <col min="4355" max="4355" width="7.44140625" style="7" bestFit="1" customWidth="1"/>
    <col min="4356" max="4356" width="10.44140625" style="7" bestFit="1" customWidth="1"/>
    <col min="4357" max="4360" width="7.44140625" style="7" bestFit="1" customWidth="1"/>
    <col min="4361" max="4361" width="6.88671875" style="7" bestFit="1" customWidth="1"/>
    <col min="4362" max="4362" width="9" style="7" bestFit="1" customWidth="1"/>
    <col min="4363" max="4364" width="7.44140625" style="7" bestFit="1" customWidth="1"/>
    <col min="4365" max="4366" width="9" style="7" bestFit="1" customWidth="1"/>
    <col min="4367" max="4367" width="9" style="7" customWidth="1"/>
    <col min="4368" max="4368" width="7.44140625" style="7" bestFit="1" customWidth="1"/>
    <col min="4369" max="4372" width="7.44140625" style="7" customWidth="1"/>
    <col min="4373" max="4373" width="9" style="7" bestFit="1" customWidth="1"/>
    <col min="4374" max="4374" width="17.109375" style="7" customWidth="1"/>
    <col min="4375"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9"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31" style="7" customWidth="1"/>
    <col min="4610" max="4610" width="9" style="7" bestFit="1" customWidth="1"/>
    <col min="4611" max="4611" width="7.44140625" style="7" bestFit="1" customWidth="1"/>
    <col min="4612" max="4612" width="10.44140625" style="7" bestFit="1" customWidth="1"/>
    <col min="4613" max="4616" width="7.44140625" style="7" bestFit="1" customWidth="1"/>
    <col min="4617" max="4617" width="6.88671875" style="7" bestFit="1" customWidth="1"/>
    <col min="4618" max="4618" width="9" style="7" bestFit="1" customWidth="1"/>
    <col min="4619" max="4620" width="7.44140625" style="7" bestFit="1" customWidth="1"/>
    <col min="4621" max="4622" width="9" style="7" bestFit="1" customWidth="1"/>
    <col min="4623" max="4623" width="9" style="7" customWidth="1"/>
    <col min="4624" max="4624" width="7.44140625" style="7" bestFit="1" customWidth="1"/>
    <col min="4625" max="4628" width="7.44140625" style="7" customWidth="1"/>
    <col min="4629" max="4629" width="9" style="7" bestFit="1" customWidth="1"/>
    <col min="4630" max="4630" width="17.109375" style="7" customWidth="1"/>
    <col min="4631"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9"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31" style="7" customWidth="1"/>
    <col min="4866" max="4866" width="9" style="7" bestFit="1" customWidth="1"/>
    <col min="4867" max="4867" width="7.44140625" style="7" bestFit="1" customWidth="1"/>
    <col min="4868" max="4868" width="10.44140625" style="7" bestFit="1" customWidth="1"/>
    <col min="4869" max="4872" width="7.44140625" style="7" bestFit="1" customWidth="1"/>
    <col min="4873" max="4873" width="6.88671875" style="7" bestFit="1" customWidth="1"/>
    <col min="4874" max="4874" width="9" style="7" bestFit="1" customWidth="1"/>
    <col min="4875" max="4876" width="7.44140625" style="7" bestFit="1" customWidth="1"/>
    <col min="4877" max="4878" width="9" style="7" bestFit="1" customWidth="1"/>
    <col min="4879" max="4879" width="9" style="7" customWidth="1"/>
    <col min="4880" max="4880" width="7.44140625" style="7" bestFit="1" customWidth="1"/>
    <col min="4881" max="4884" width="7.44140625" style="7" customWidth="1"/>
    <col min="4885" max="4885" width="9" style="7" bestFit="1" customWidth="1"/>
    <col min="4886" max="4886" width="17.109375" style="7" customWidth="1"/>
    <col min="4887"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9"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31" style="7" customWidth="1"/>
    <col min="5122" max="5122" width="9" style="7" bestFit="1" customWidth="1"/>
    <col min="5123" max="5123" width="7.44140625" style="7" bestFit="1" customWidth="1"/>
    <col min="5124" max="5124" width="10.44140625" style="7" bestFit="1" customWidth="1"/>
    <col min="5125" max="5128" width="7.44140625" style="7" bestFit="1" customWidth="1"/>
    <col min="5129" max="5129" width="6.88671875" style="7" bestFit="1" customWidth="1"/>
    <col min="5130" max="5130" width="9" style="7" bestFit="1" customWidth="1"/>
    <col min="5131" max="5132" width="7.44140625" style="7" bestFit="1" customWidth="1"/>
    <col min="5133" max="5134" width="9" style="7" bestFit="1" customWidth="1"/>
    <col min="5135" max="5135" width="9" style="7" customWidth="1"/>
    <col min="5136" max="5136" width="7.44140625" style="7" bestFit="1" customWidth="1"/>
    <col min="5137" max="5140" width="7.44140625" style="7" customWidth="1"/>
    <col min="5141" max="5141" width="9" style="7" bestFit="1" customWidth="1"/>
    <col min="5142" max="5142" width="17.109375" style="7" customWidth="1"/>
    <col min="5143"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9"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31" style="7" customWidth="1"/>
    <col min="5378" max="5378" width="9" style="7" bestFit="1" customWidth="1"/>
    <col min="5379" max="5379" width="7.44140625" style="7" bestFit="1" customWidth="1"/>
    <col min="5380" max="5380" width="10.44140625" style="7" bestFit="1" customWidth="1"/>
    <col min="5381" max="5384" width="7.44140625" style="7" bestFit="1" customWidth="1"/>
    <col min="5385" max="5385" width="6.88671875" style="7" bestFit="1" customWidth="1"/>
    <col min="5386" max="5386" width="9" style="7" bestFit="1" customWidth="1"/>
    <col min="5387" max="5388" width="7.44140625" style="7" bestFit="1" customWidth="1"/>
    <col min="5389" max="5390" width="9" style="7" bestFit="1" customWidth="1"/>
    <col min="5391" max="5391" width="9" style="7" customWidth="1"/>
    <col min="5392" max="5392" width="7.44140625" style="7" bestFit="1" customWidth="1"/>
    <col min="5393" max="5396" width="7.44140625" style="7" customWidth="1"/>
    <col min="5397" max="5397" width="9" style="7" bestFit="1" customWidth="1"/>
    <col min="5398" max="5398" width="17.109375" style="7" customWidth="1"/>
    <col min="5399"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9"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31" style="7" customWidth="1"/>
    <col min="5634" max="5634" width="9" style="7" bestFit="1" customWidth="1"/>
    <col min="5635" max="5635" width="7.44140625" style="7" bestFit="1" customWidth="1"/>
    <col min="5636" max="5636" width="10.44140625" style="7" bestFit="1" customWidth="1"/>
    <col min="5637" max="5640" width="7.44140625" style="7" bestFit="1" customWidth="1"/>
    <col min="5641" max="5641" width="6.88671875" style="7" bestFit="1" customWidth="1"/>
    <col min="5642" max="5642" width="9" style="7" bestFit="1" customWidth="1"/>
    <col min="5643" max="5644" width="7.44140625" style="7" bestFit="1" customWidth="1"/>
    <col min="5645" max="5646" width="9" style="7" bestFit="1" customWidth="1"/>
    <col min="5647" max="5647" width="9" style="7" customWidth="1"/>
    <col min="5648" max="5648" width="7.44140625" style="7" bestFit="1" customWidth="1"/>
    <col min="5649" max="5652" width="7.44140625" style="7" customWidth="1"/>
    <col min="5653" max="5653" width="9" style="7" bestFit="1" customWidth="1"/>
    <col min="5654" max="5654" width="17.109375" style="7" customWidth="1"/>
    <col min="5655"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9"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31" style="7" customWidth="1"/>
    <col min="5890" max="5890" width="9" style="7" bestFit="1" customWidth="1"/>
    <col min="5891" max="5891" width="7.44140625" style="7" bestFit="1" customWidth="1"/>
    <col min="5892" max="5892" width="10.44140625" style="7" bestFit="1" customWidth="1"/>
    <col min="5893" max="5896" width="7.44140625" style="7" bestFit="1" customWidth="1"/>
    <col min="5897" max="5897" width="6.88671875" style="7" bestFit="1" customWidth="1"/>
    <col min="5898" max="5898" width="9" style="7" bestFit="1" customWidth="1"/>
    <col min="5899" max="5900" width="7.44140625" style="7" bestFit="1" customWidth="1"/>
    <col min="5901" max="5902" width="9" style="7" bestFit="1" customWidth="1"/>
    <col min="5903" max="5903" width="9" style="7" customWidth="1"/>
    <col min="5904" max="5904" width="7.44140625" style="7" bestFit="1" customWidth="1"/>
    <col min="5905" max="5908" width="7.44140625" style="7" customWidth="1"/>
    <col min="5909" max="5909" width="9" style="7" bestFit="1" customWidth="1"/>
    <col min="5910" max="5910" width="17.109375" style="7" customWidth="1"/>
    <col min="5911"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9"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31" style="7" customWidth="1"/>
    <col min="6146" max="6146" width="9" style="7" bestFit="1" customWidth="1"/>
    <col min="6147" max="6147" width="7.44140625" style="7" bestFit="1" customWidth="1"/>
    <col min="6148" max="6148" width="10.44140625" style="7" bestFit="1" customWidth="1"/>
    <col min="6149" max="6152" width="7.44140625" style="7" bestFit="1" customWidth="1"/>
    <col min="6153" max="6153" width="6.88671875" style="7" bestFit="1" customWidth="1"/>
    <col min="6154" max="6154" width="9" style="7" bestFit="1" customWidth="1"/>
    <col min="6155" max="6156" width="7.44140625" style="7" bestFit="1" customWidth="1"/>
    <col min="6157" max="6158" width="9" style="7" bestFit="1" customWidth="1"/>
    <col min="6159" max="6159" width="9" style="7" customWidth="1"/>
    <col min="6160" max="6160" width="7.44140625" style="7" bestFit="1" customWidth="1"/>
    <col min="6161" max="6164" width="7.44140625" style="7" customWidth="1"/>
    <col min="6165" max="6165" width="9" style="7" bestFit="1" customWidth="1"/>
    <col min="6166" max="6166" width="17.109375" style="7" customWidth="1"/>
    <col min="6167"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9"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31" style="7" customWidth="1"/>
    <col min="6402" max="6402" width="9" style="7" bestFit="1" customWidth="1"/>
    <col min="6403" max="6403" width="7.44140625" style="7" bestFit="1" customWidth="1"/>
    <col min="6404" max="6404" width="10.44140625" style="7" bestFit="1" customWidth="1"/>
    <col min="6405" max="6408" width="7.44140625" style="7" bestFit="1" customWidth="1"/>
    <col min="6409" max="6409" width="6.88671875" style="7" bestFit="1" customWidth="1"/>
    <col min="6410" max="6410" width="9" style="7" bestFit="1" customWidth="1"/>
    <col min="6411" max="6412" width="7.44140625" style="7" bestFit="1" customWidth="1"/>
    <col min="6413" max="6414" width="9" style="7" bestFit="1" customWidth="1"/>
    <col min="6415" max="6415" width="9" style="7" customWidth="1"/>
    <col min="6416" max="6416" width="7.44140625" style="7" bestFit="1" customWidth="1"/>
    <col min="6417" max="6420" width="7.44140625" style="7" customWidth="1"/>
    <col min="6421" max="6421" width="9" style="7" bestFit="1" customWidth="1"/>
    <col min="6422" max="6422" width="17.109375" style="7" customWidth="1"/>
    <col min="6423"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9"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31" style="7" customWidth="1"/>
    <col min="6658" max="6658" width="9" style="7" bestFit="1" customWidth="1"/>
    <col min="6659" max="6659" width="7.44140625" style="7" bestFit="1" customWidth="1"/>
    <col min="6660" max="6660" width="10.44140625" style="7" bestFit="1" customWidth="1"/>
    <col min="6661" max="6664" width="7.44140625" style="7" bestFit="1" customWidth="1"/>
    <col min="6665" max="6665" width="6.88671875" style="7" bestFit="1" customWidth="1"/>
    <col min="6666" max="6666" width="9" style="7" bestFit="1" customWidth="1"/>
    <col min="6667" max="6668" width="7.44140625" style="7" bestFit="1" customWidth="1"/>
    <col min="6669" max="6670" width="9" style="7" bestFit="1" customWidth="1"/>
    <col min="6671" max="6671" width="9" style="7" customWidth="1"/>
    <col min="6672" max="6672" width="7.44140625" style="7" bestFit="1" customWidth="1"/>
    <col min="6673" max="6676" width="7.44140625" style="7" customWidth="1"/>
    <col min="6677" max="6677" width="9" style="7" bestFit="1" customWidth="1"/>
    <col min="6678" max="6678" width="17.109375" style="7" customWidth="1"/>
    <col min="6679"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9"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31" style="7" customWidth="1"/>
    <col min="6914" max="6914" width="9" style="7" bestFit="1" customWidth="1"/>
    <col min="6915" max="6915" width="7.44140625" style="7" bestFit="1" customWidth="1"/>
    <col min="6916" max="6916" width="10.44140625" style="7" bestFit="1" customWidth="1"/>
    <col min="6917" max="6920" width="7.44140625" style="7" bestFit="1" customWidth="1"/>
    <col min="6921" max="6921" width="6.88671875" style="7" bestFit="1" customWidth="1"/>
    <col min="6922" max="6922" width="9" style="7" bestFit="1" customWidth="1"/>
    <col min="6923" max="6924" width="7.44140625" style="7" bestFit="1" customWidth="1"/>
    <col min="6925" max="6926" width="9" style="7" bestFit="1" customWidth="1"/>
    <col min="6927" max="6927" width="9" style="7" customWidth="1"/>
    <col min="6928" max="6928" width="7.44140625" style="7" bestFit="1" customWidth="1"/>
    <col min="6929" max="6932" width="7.44140625" style="7" customWidth="1"/>
    <col min="6933" max="6933" width="9" style="7" bestFit="1" customWidth="1"/>
    <col min="6934" max="6934" width="17.109375" style="7" customWidth="1"/>
    <col min="6935"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9"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31" style="7" customWidth="1"/>
    <col min="7170" max="7170" width="9" style="7" bestFit="1" customWidth="1"/>
    <col min="7171" max="7171" width="7.44140625" style="7" bestFit="1" customWidth="1"/>
    <col min="7172" max="7172" width="10.44140625" style="7" bestFit="1" customWidth="1"/>
    <col min="7173" max="7176" width="7.44140625" style="7" bestFit="1" customWidth="1"/>
    <col min="7177" max="7177" width="6.88671875" style="7" bestFit="1" customWidth="1"/>
    <col min="7178" max="7178" width="9" style="7" bestFit="1" customWidth="1"/>
    <col min="7179" max="7180" width="7.44140625" style="7" bestFit="1" customWidth="1"/>
    <col min="7181" max="7182" width="9" style="7" bestFit="1" customWidth="1"/>
    <col min="7183" max="7183" width="9" style="7" customWidth="1"/>
    <col min="7184" max="7184" width="7.44140625" style="7" bestFit="1" customWidth="1"/>
    <col min="7185" max="7188" width="7.44140625" style="7" customWidth="1"/>
    <col min="7189" max="7189" width="9" style="7" bestFit="1" customWidth="1"/>
    <col min="7190" max="7190" width="17.109375" style="7" customWidth="1"/>
    <col min="7191"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9"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31" style="7" customWidth="1"/>
    <col min="7426" max="7426" width="9" style="7" bestFit="1" customWidth="1"/>
    <col min="7427" max="7427" width="7.44140625" style="7" bestFit="1" customWidth="1"/>
    <col min="7428" max="7428" width="10.44140625" style="7" bestFit="1" customWidth="1"/>
    <col min="7429" max="7432" width="7.44140625" style="7" bestFit="1" customWidth="1"/>
    <col min="7433" max="7433" width="6.88671875" style="7" bestFit="1" customWidth="1"/>
    <col min="7434" max="7434" width="9" style="7" bestFit="1" customWidth="1"/>
    <col min="7435" max="7436" width="7.44140625" style="7" bestFit="1" customWidth="1"/>
    <col min="7437" max="7438" width="9" style="7" bestFit="1" customWidth="1"/>
    <col min="7439" max="7439" width="9" style="7" customWidth="1"/>
    <col min="7440" max="7440" width="7.44140625" style="7" bestFit="1" customWidth="1"/>
    <col min="7441" max="7444" width="7.44140625" style="7" customWidth="1"/>
    <col min="7445" max="7445" width="9" style="7" bestFit="1" customWidth="1"/>
    <col min="7446" max="7446" width="17.109375" style="7" customWidth="1"/>
    <col min="7447"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9"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31" style="7" customWidth="1"/>
    <col min="7682" max="7682" width="9" style="7" bestFit="1" customWidth="1"/>
    <col min="7683" max="7683" width="7.44140625" style="7" bestFit="1" customWidth="1"/>
    <col min="7684" max="7684" width="10.44140625" style="7" bestFit="1" customWidth="1"/>
    <col min="7685" max="7688" width="7.44140625" style="7" bestFit="1" customWidth="1"/>
    <col min="7689" max="7689" width="6.88671875" style="7" bestFit="1" customWidth="1"/>
    <col min="7690" max="7690" width="9" style="7" bestFit="1" customWidth="1"/>
    <col min="7691" max="7692" width="7.44140625" style="7" bestFit="1" customWidth="1"/>
    <col min="7693" max="7694" width="9" style="7" bestFit="1" customWidth="1"/>
    <col min="7695" max="7695" width="9" style="7" customWidth="1"/>
    <col min="7696" max="7696" width="7.44140625" style="7" bestFit="1" customWidth="1"/>
    <col min="7697" max="7700" width="7.44140625" style="7" customWidth="1"/>
    <col min="7701" max="7701" width="9" style="7" bestFit="1" customWidth="1"/>
    <col min="7702" max="7702" width="17.109375" style="7" customWidth="1"/>
    <col min="7703"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9"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31" style="7" customWidth="1"/>
    <col min="7938" max="7938" width="9" style="7" bestFit="1" customWidth="1"/>
    <col min="7939" max="7939" width="7.44140625" style="7" bestFit="1" customWidth="1"/>
    <col min="7940" max="7940" width="10.44140625" style="7" bestFit="1" customWidth="1"/>
    <col min="7941" max="7944" width="7.44140625" style="7" bestFit="1" customWidth="1"/>
    <col min="7945" max="7945" width="6.88671875" style="7" bestFit="1" customWidth="1"/>
    <col min="7946" max="7946" width="9" style="7" bestFit="1" customWidth="1"/>
    <col min="7947" max="7948" width="7.44140625" style="7" bestFit="1" customWidth="1"/>
    <col min="7949" max="7950" width="9" style="7" bestFit="1" customWidth="1"/>
    <col min="7951" max="7951" width="9" style="7" customWidth="1"/>
    <col min="7952" max="7952" width="7.44140625" style="7" bestFit="1" customWidth="1"/>
    <col min="7953" max="7956" width="7.44140625" style="7" customWidth="1"/>
    <col min="7957" max="7957" width="9" style="7" bestFit="1" customWidth="1"/>
    <col min="7958" max="7958" width="17.109375" style="7" customWidth="1"/>
    <col min="7959"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9"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31" style="7" customWidth="1"/>
    <col min="8194" max="8194" width="9" style="7" bestFit="1" customWidth="1"/>
    <col min="8195" max="8195" width="7.44140625" style="7" bestFit="1" customWidth="1"/>
    <col min="8196" max="8196" width="10.44140625" style="7" bestFit="1" customWidth="1"/>
    <col min="8197" max="8200" width="7.44140625" style="7" bestFit="1" customWidth="1"/>
    <col min="8201" max="8201" width="6.88671875" style="7" bestFit="1" customWidth="1"/>
    <col min="8202" max="8202" width="9" style="7" bestFit="1" customWidth="1"/>
    <col min="8203" max="8204" width="7.44140625" style="7" bestFit="1" customWidth="1"/>
    <col min="8205" max="8206" width="9" style="7" bestFit="1" customWidth="1"/>
    <col min="8207" max="8207" width="9" style="7" customWidth="1"/>
    <col min="8208" max="8208" width="7.44140625" style="7" bestFit="1" customWidth="1"/>
    <col min="8209" max="8212" width="7.44140625" style="7" customWidth="1"/>
    <col min="8213" max="8213" width="9" style="7" bestFit="1" customWidth="1"/>
    <col min="8214" max="8214" width="17.109375" style="7" customWidth="1"/>
    <col min="8215"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9"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31" style="7" customWidth="1"/>
    <col min="8450" max="8450" width="9" style="7" bestFit="1" customWidth="1"/>
    <col min="8451" max="8451" width="7.44140625" style="7" bestFit="1" customWidth="1"/>
    <col min="8452" max="8452" width="10.44140625" style="7" bestFit="1" customWidth="1"/>
    <col min="8453" max="8456" width="7.44140625" style="7" bestFit="1" customWidth="1"/>
    <col min="8457" max="8457" width="6.88671875" style="7" bestFit="1" customWidth="1"/>
    <col min="8458" max="8458" width="9" style="7" bestFit="1" customWidth="1"/>
    <col min="8459" max="8460" width="7.44140625" style="7" bestFit="1" customWidth="1"/>
    <col min="8461" max="8462" width="9" style="7" bestFit="1" customWidth="1"/>
    <col min="8463" max="8463" width="9" style="7" customWidth="1"/>
    <col min="8464" max="8464" width="7.44140625" style="7" bestFit="1" customWidth="1"/>
    <col min="8465" max="8468" width="7.44140625" style="7" customWidth="1"/>
    <col min="8469" max="8469" width="9" style="7" bestFit="1" customWidth="1"/>
    <col min="8470" max="8470" width="17.109375" style="7" customWidth="1"/>
    <col min="8471"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9"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31" style="7" customWidth="1"/>
    <col min="8706" max="8706" width="9" style="7" bestFit="1" customWidth="1"/>
    <col min="8707" max="8707" width="7.44140625" style="7" bestFit="1" customWidth="1"/>
    <col min="8708" max="8708" width="10.44140625" style="7" bestFit="1" customWidth="1"/>
    <col min="8709" max="8712" width="7.44140625" style="7" bestFit="1" customWidth="1"/>
    <col min="8713" max="8713" width="6.88671875" style="7" bestFit="1" customWidth="1"/>
    <col min="8714" max="8714" width="9" style="7" bestFit="1" customWidth="1"/>
    <col min="8715" max="8716" width="7.44140625" style="7" bestFit="1" customWidth="1"/>
    <col min="8717" max="8718" width="9" style="7" bestFit="1" customWidth="1"/>
    <col min="8719" max="8719" width="9" style="7" customWidth="1"/>
    <col min="8720" max="8720" width="7.44140625" style="7" bestFit="1" customWidth="1"/>
    <col min="8721" max="8724" width="7.44140625" style="7" customWidth="1"/>
    <col min="8725" max="8725" width="9" style="7" bestFit="1" customWidth="1"/>
    <col min="8726" max="8726" width="17.109375" style="7" customWidth="1"/>
    <col min="8727"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9"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31" style="7" customWidth="1"/>
    <col min="8962" max="8962" width="9" style="7" bestFit="1" customWidth="1"/>
    <col min="8963" max="8963" width="7.44140625" style="7" bestFit="1" customWidth="1"/>
    <col min="8964" max="8964" width="10.44140625" style="7" bestFit="1" customWidth="1"/>
    <col min="8965" max="8968" width="7.44140625" style="7" bestFit="1" customWidth="1"/>
    <col min="8969" max="8969" width="6.88671875" style="7" bestFit="1" customWidth="1"/>
    <col min="8970" max="8970" width="9" style="7" bestFit="1" customWidth="1"/>
    <col min="8971" max="8972" width="7.44140625" style="7" bestFit="1" customWidth="1"/>
    <col min="8973" max="8974" width="9" style="7" bestFit="1" customWidth="1"/>
    <col min="8975" max="8975" width="9" style="7" customWidth="1"/>
    <col min="8976" max="8976" width="7.44140625" style="7" bestFit="1" customWidth="1"/>
    <col min="8977" max="8980" width="7.44140625" style="7" customWidth="1"/>
    <col min="8981" max="8981" width="9" style="7" bestFit="1" customWidth="1"/>
    <col min="8982" max="8982" width="17.109375" style="7" customWidth="1"/>
    <col min="8983"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9"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31" style="7" customWidth="1"/>
    <col min="9218" max="9218" width="9" style="7" bestFit="1" customWidth="1"/>
    <col min="9219" max="9219" width="7.44140625" style="7" bestFit="1" customWidth="1"/>
    <col min="9220" max="9220" width="10.44140625" style="7" bestFit="1" customWidth="1"/>
    <col min="9221" max="9224" width="7.44140625" style="7" bestFit="1" customWidth="1"/>
    <col min="9225" max="9225" width="6.88671875" style="7" bestFit="1" customWidth="1"/>
    <col min="9226" max="9226" width="9" style="7" bestFit="1" customWidth="1"/>
    <col min="9227" max="9228" width="7.44140625" style="7" bestFit="1" customWidth="1"/>
    <col min="9229" max="9230" width="9" style="7" bestFit="1" customWidth="1"/>
    <col min="9231" max="9231" width="9" style="7" customWidth="1"/>
    <col min="9232" max="9232" width="7.44140625" style="7" bestFit="1" customWidth="1"/>
    <col min="9233" max="9236" width="7.44140625" style="7" customWidth="1"/>
    <col min="9237" max="9237" width="9" style="7" bestFit="1" customWidth="1"/>
    <col min="9238" max="9238" width="17.109375" style="7" customWidth="1"/>
    <col min="9239"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9"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31" style="7" customWidth="1"/>
    <col min="9474" max="9474" width="9" style="7" bestFit="1" customWidth="1"/>
    <col min="9475" max="9475" width="7.44140625" style="7" bestFit="1" customWidth="1"/>
    <col min="9476" max="9476" width="10.44140625" style="7" bestFit="1" customWidth="1"/>
    <col min="9477" max="9480" width="7.44140625" style="7" bestFit="1" customWidth="1"/>
    <col min="9481" max="9481" width="6.88671875" style="7" bestFit="1" customWidth="1"/>
    <col min="9482" max="9482" width="9" style="7" bestFit="1" customWidth="1"/>
    <col min="9483" max="9484" width="7.44140625" style="7" bestFit="1" customWidth="1"/>
    <col min="9485" max="9486" width="9" style="7" bestFit="1" customWidth="1"/>
    <col min="9487" max="9487" width="9" style="7" customWidth="1"/>
    <col min="9488" max="9488" width="7.44140625" style="7" bestFit="1" customWidth="1"/>
    <col min="9489" max="9492" width="7.44140625" style="7" customWidth="1"/>
    <col min="9493" max="9493" width="9" style="7" bestFit="1" customWidth="1"/>
    <col min="9494" max="9494" width="17.109375" style="7" customWidth="1"/>
    <col min="9495"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9"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31" style="7" customWidth="1"/>
    <col min="9730" max="9730" width="9" style="7" bestFit="1" customWidth="1"/>
    <col min="9731" max="9731" width="7.44140625" style="7" bestFit="1" customWidth="1"/>
    <col min="9732" max="9732" width="10.44140625" style="7" bestFit="1" customWidth="1"/>
    <col min="9733" max="9736" width="7.44140625" style="7" bestFit="1" customWidth="1"/>
    <col min="9737" max="9737" width="6.88671875" style="7" bestFit="1" customWidth="1"/>
    <col min="9738" max="9738" width="9" style="7" bestFit="1" customWidth="1"/>
    <col min="9739" max="9740" width="7.44140625" style="7" bestFit="1" customWidth="1"/>
    <col min="9741" max="9742" width="9" style="7" bestFit="1" customWidth="1"/>
    <col min="9743" max="9743" width="9" style="7" customWidth="1"/>
    <col min="9744" max="9744" width="7.44140625" style="7" bestFit="1" customWidth="1"/>
    <col min="9745" max="9748" width="7.44140625" style="7" customWidth="1"/>
    <col min="9749" max="9749" width="9" style="7" bestFit="1" customWidth="1"/>
    <col min="9750" max="9750" width="17.109375" style="7" customWidth="1"/>
    <col min="9751"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9"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31" style="7" customWidth="1"/>
    <col min="9986" max="9986" width="9" style="7" bestFit="1" customWidth="1"/>
    <col min="9987" max="9987" width="7.44140625" style="7" bestFit="1" customWidth="1"/>
    <col min="9988" max="9988" width="10.44140625" style="7" bestFit="1" customWidth="1"/>
    <col min="9989" max="9992" width="7.44140625" style="7" bestFit="1" customWidth="1"/>
    <col min="9993" max="9993" width="6.88671875" style="7" bestFit="1" customWidth="1"/>
    <col min="9994" max="9994" width="9" style="7" bestFit="1" customWidth="1"/>
    <col min="9995" max="9996" width="7.44140625" style="7" bestFit="1" customWidth="1"/>
    <col min="9997" max="9998" width="9" style="7" bestFit="1" customWidth="1"/>
    <col min="9999" max="9999" width="9" style="7" customWidth="1"/>
    <col min="10000" max="10000" width="7.44140625" style="7" bestFit="1" customWidth="1"/>
    <col min="10001" max="10004" width="7.44140625" style="7" customWidth="1"/>
    <col min="10005" max="10005" width="9" style="7" bestFit="1" customWidth="1"/>
    <col min="10006" max="10006" width="17.109375" style="7" customWidth="1"/>
    <col min="10007"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9"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31" style="7" customWidth="1"/>
    <col min="10242" max="10242" width="9" style="7" bestFit="1" customWidth="1"/>
    <col min="10243" max="10243" width="7.44140625" style="7" bestFit="1" customWidth="1"/>
    <col min="10244" max="10244" width="10.44140625" style="7" bestFit="1" customWidth="1"/>
    <col min="10245" max="10248" width="7.44140625" style="7" bestFit="1" customWidth="1"/>
    <col min="10249" max="10249" width="6.88671875" style="7" bestFit="1" customWidth="1"/>
    <col min="10250" max="10250" width="9" style="7" bestFit="1" customWidth="1"/>
    <col min="10251" max="10252" width="7.44140625" style="7" bestFit="1" customWidth="1"/>
    <col min="10253" max="10254" width="9" style="7" bestFit="1" customWidth="1"/>
    <col min="10255" max="10255" width="9" style="7" customWidth="1"/>
    <col min="10256" max="10256" width="7.44140625" style="7" bestFit="1" customWidth="1"/>
    <col min="10257" max="10260" width="7.44140625" style="7" customWidth="1"/>
    <col min="10261" max="10261" width="9" style="7" bestFit="1" customWidth="1"/>
    <col min="10262" max="10262" width="17.109375" style="7" customWidth="1"/>
    <col min="10263"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9"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31" style="7" customWidth="1"/>
    <col min="10498" max="10498" width="9" style="7" bestFit="1" customWidth="1"/>
    <col min="10499" max="10499" width="7.44140625" style="7" bestFit="1" customWidth="1"/>
    <col min="10500" max="10500" width="10.44140625" style="7" bestFit="1" customWidth="1"/>
    <col min="10501" max="10504" width="7.44140625" style="7" bestFit="1" customWidth="1"/>
    <col min="10505" max="10505" width="6.88671875" style="7" bestFit="1" customWidth="1"/>
    <col min="10506" max="10506" width="9" style="7" bestFit="1" customWidth="1"/>
    <col min="10507" max="10508" width="7.44140625" style="7" bestFit="1" customWidth="1"/>
    <col min="10509" max="10510" width="9" style="7" bestFit="1" customWidth="1"/>
    <col min="10511" max="10511" width="9" style="7" customWidth="1"/>
    <col min="10512" max="10512" width="7.44140625" style="7" bestFit="1" customWidth="1"/>
    <col min="10513" max="10516" width="7.44140625" style="7" customWidth="1"/>
    <col min="10517" max="10517" width="9" style="7" bestFit="1" customWidth="1"/>
    <col min="10518" max="10518" width="17.109375" style="7" customWidth="1"/>
    <col min="10519"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9"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31" style="7" customWidth="1"/>
    <col min="10754" max="10754" width="9" style="7" bestFit="1" customWidth="1"/>
    <col min="10755" max="10755" width="7.44140625" style="7" bestFit="1" customWidth="1"/>
    <col min="10756" max="10756" width="10.44140625" style="7" bestFit="1" customWidth="1"/>
    <col min="10757" max="10760" width="7.44140625" style="7" bestFit="1" customWidth="1"/>
    <col min="10761" max="10761" width="6.88671875" style="7" bestFit="1" customWidth="1"/>
    <col min="10762" max="10762" width="9" style="7" bestFit="1" customWidth="1"/>
    <col min="10763" max="10764" width="7.44140625" style="7" bestFit="1" customWidth="1"/>
    <col min="10765" max="10766" width="9" style="7" bestFit="1" customWidth="1"/>
    <col min="10767" max="10767" width="9" style="7" customWidth="1"/>
    <col min="10768" max="10768" width="7.44140625" style="7" bestFit="1" customWidth="1"/>
    <col min="10769" max="10772" width="7.44140625" style="7" customWidth="1"/>
    <col min="10773" max="10773" width="9" style="7" bestFit="1" customWidth="1"/>
    <col min="10774" max="10774" width="17.109375" style="7" customWidth="1"/>
    <col min="10775"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9"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31" style="7" customWidth="1"/>
    <col min="11010" max="11010" width="9" style="7" bestFit="1" customWidth="1"/>
    <col min="11011" max="11011" width="7.44140625" style="7" bestFit="1" customWidth="1"/>
    <col min="11012" max="11012" width="10.44140625" style="7" bestFit="1" customWidth="1"/>
    <col min="11013" max="11016" width="7.44140625" style="7" bestFit="1" customWidth="1"/>
    <col min="11017" max="11017" width="6.88671875" style="7" bestFit="1" customWidth="1"/>
    <col min="11018" max="11018" width="9" style="7" bestFit="1" customWidth="1"/>
    <col min="11019" max="11020" width="7.44140625" style="7" bestFit="1" customWidth="1"/>
    <col min="11021" max="11022" width="9" style="7" bestFit="1" customWidth="1"/>
    <col min="11023" max="11023" width="9" style="7" customWidth="1"/>
    <col min="11024" max="11024" width="7.44140625" style="7" bestFit="1" customWidth="1"/>
    <col min="11025" max="11028" width="7.44140625" style="7" customWidth="1"/>
    <col min="11029" max="11029" width="9" style="7" bestFit="1" customWidth="1"/>
    <col min="11030" max="11030" width="17.109375" style="7" customWidth="1"/>
    <col min="11031"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9"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31" style="7" customWidth="1"/>
    <col min="11266" max="11266" width="9" style="7" bestFit="1" customWidth="1"/>
    <col min="11267" max="11267" width="7.44140625" style="7" bestFit="1" customWidth="1"/>
    <col min="11268" max="11268" width="10.44140625" style="7" bestFit="1" customWidth="1"/>
    <col min="11269" max="11272" width="7.44140625" style="7" bestFit="1" customWidth="1"/>
    <col min="11273" max="11273" width="6.88671875" style="7" bestFit="1" customWidth="1"/>
    <col min="11274" max="11274" width="9" style="7" bestFit="1" customWidth="1"/>
    <col min="11275" max="11276" width="7.44140625" style="7" bestFit="1" customWidth="1"/>
    <col min="11277" max="11278" width="9" style="7" bestFit="1" customWidth="1"/>
    <col min="11279" max="11279" width="9" style="7" customWidth="1"/>
    <col min="11280" max="11280" width="7.44140625" style="7" bestFit="1" customWidth="1"/>
    <col min="11281" max="11284" width="7.44140625" style="7" customWidth="1"/>
    <col min="11285" max="11285" width="9" style="7" bestFit="1" customWidth="1"/>
    <col min="11286" max="11286" width="17.109375" style="7" customWidth="1"/>
    <col min="11287"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9"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31" style="7" customWidth="1"/>
    <col min="11522" max="11522" width="9" style="7" bestFit="1" customWidth="1"/>
    <col min="11523" max="11523" width="7.44140625" style="7" bestFit="1" customWidth="1"/>
    <col min="11524" max="11524" width="10.44140625" style="7" bestFit="1" customWidth="1"/>
    <col min="11525" max="11528" width="7.44140625" style="7" bestFit="1" customWidth="1"/>
    <col min="11529" max="11529" width="6.88671875" style="7" bestFit="1" customWidth="1"/>
    <col min="11530" max="11530" width="9" style="7" bestFit="1" customWidth="1"/>
    <col min="11531" max="11532" width="7.44140625" style="7" bestFit="1" customWidth="1"/>
    <col min="11533" max="11534" width="9" style="7" bestFit="1" customWidth="1"/>
    <col min="11535" max="11535" width="9" style="7" customWidth="1"/>
    <col min="11536" max="11536" width="7.44140625" style="7" bestFit="1" customWidth="1"/>
    <col min="11537" max="11540" width="7.44140625" style="7" customWidth="1"/>
    <col min="11541" max="11541" width="9" style="7" bestFit="1" customWidth="1"/>
    <col min="11542" max="11542" width="17.109375" style="7" customWidth="1"/>
    <col min="11543"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9"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31" style="7" customWidth="1"/>
    <col min="11778" max="11778" width="9" style="7" bestFit="1" customWidth="1"/>
    <col min="11779" max="11779" width="7.44140625" style="7" bestFit="1" customWidth="1"/>
    <col min="11780" max="11780" width="10.44140625" style="7" bestFit="1" customWidth="1"/>
    <col min="11781" max="11784" width="7.44140625" style="7" bestFit="1" customWidth="1"/>
    <col min="11785" max="11785" width="6.88671875" style="7" bestFit="1" customWidth="1"/>
    <col min="11786" max="11786" width="9" style="7" bestFit="1" customWidth="1"/>
    <col min="11787" max="11788" width="7.44140625" style="7" bestFit="1" customWidth="1"/>
    <col min="11789" max="11790" width="9" style="7" bestFit="1" customWidth="1"/>
    <col min="11791" max="11791" width="9" style="7" customWidth="1"/>
    <col min="11792" max="11792" width="7.44140625" style="7" bestFit="1" customWidth="1"/>
    <col min="11793" max="11796" width="7.44140625" style="7" customWidth="1"/>
    <col min="11797" max="11797" width="9" style="7" bestFit="1" customWidth="1"/>
    <col min="11798" max="11798" width="17.109375" style="7" customWidth="1"/>
    <col min="11799"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9"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31" style="7" customWidth="1"/>
    <col min="12034" max="12034" width="9" style="7" bestFit="1" customWidth="1"/>
    <col min="12035" max="12035" width="7.44140625" style="7" bestFit="1" customWidth="1"/>
    <col min="12036" max="12036" width="10.44140625" style="7" bestFit="1" customWidth="1"/>
    <col min="12037" max="12040" width="7.44140625" style="7" bestFit="1" customWidth="1"/>
    <col min="12041" max="12041" width="6.88671875" style="7" bestFit="1" customWidth="1"/>
    <col min="12042" max="12042" width="9" style="7" bestFit="1" customWidth="1"/>
    <col min="12043" max="12044" width="7.44140625" style="7" bestFit="1" customWidth="1"/>
    <col min="12045" max="12046" width="9" style="7" bestFit="1" customWidth="1"/>
    <col min="12047" max="12047" width="9" style="7" customWidth="1"/>
    <col min="12048" max="12048" width="7.44140625" style="7" bestFit="1" customWidth="1"/>
    <col min="12049" max="12052" width="7.44140625" style="7" customWidth="1"/>
    <col min="12053" max="12053" width="9" style="7" bestFit="1" customWidth="1"/>
    <col min="12054" max="12054" width="17.109375" style="7" customWidth="1"/>
    <col min="12055"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9"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31" style="7" customWidth="1"/>
    <col min="12290" max="12290" width="9" style="7" bestFit="1" customWidth="1"/>
    <col min="12291" max="12291" width="7.44140625" style="7" bestFit="1" customWidth="1"/>
    <col min="12292" max="12292" width="10.44140625" style="7" bestFit="1" customWidth="1"/>
    <col min="12293" max="12296" width="7.44140625" style="7" bestFit="1" customWidth="1"/>
    <col min="12297" max="12297" width="6.88671875" style="7" bestFit="1" customWidth="1"/>
    <col min="12298" max="12298" width="9" style="7" bestFit="1" customWidth="1"/>
    <col min="12299" max="12300" width="7.44140625" style="7" bestFit="1" customWidth="1"/>
    <col min="12301" max="12302" width="9" style="7" bestFit="1" customWidth="1"/>
    <col min="12303" max="12303" width="9" style="7" customWidth="1"/>
    <col min="12304" max="12304" width="7.44140625" style="7" bestFit="1" customWidth="1"/>
    <col min="12305" max="12308" width="7.44140625" style="7" customWidth="1"/>
    <col min="12309" max="12309" width="9" style="7" bestFit="1" customWidth="1"/>
    <col min="12310" max="12310" width="17.109375" style="7" customWidth="1"/>
    <col min="12311"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9"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31" style="7" customWidth="1"/>
    <col min="12546" max="12546" width="9" style="7" bestFit="1" customWidth="1"/>
    <col min="12547" max="12547" width="7.44140625" style="7" bestFit="1" customWidth="1"/>
    <col min="12548" max="12548" width="10.44140625" style="7" bestFit="1" customWidth="1"/>
    <col min="12549" max="12552" width="7.44140625" style="7" bestFit="1" customWidth="1"/>
    <col min="12553" max="12553" width="6.88671875" style="7" bestFit="1" customWidth="1"/>
    <col min="12554" max="12554" width="9" style="7" bestFit="1" customWidth="1"/>
    <col min="12555" max="12556" width="7.44140625" style="7" bestFit="1" customWidth="1"/>
    <col min="12557" max="12558" width="9" style="7" bestFit="1" customWidth="1"/>
    <col min="12559" max="12559" width="9" style="7" customWidth="1"/>
    <col min="12560" max="12560" width="7.44140625" style="7" bestFit="1" customWidth="1"/>
    <col min="12561" max="12564" width="7.44140625" style="7" customWidth="1"/>
    <col min="12565" max="12565" width="9" style="7" bestFit="1" customWidth="1"/>
    <col min="12566" max="12566" width="17.109375" style="7" customWidth="1"/>
    <col min="12567"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9"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31" style="7" customWidth="1"/>
    <col min="12802" max="12802" width="9" style="7" bestFit="1" customWidth="1"/>
    <col min="12803" max="12803" width="7.44140625" style="7" bestFit="1" customWidth="1"/>
    <col min="12804" max="12804" width="10.44140625" style="7" bestFit="1" customWidth="1"/>
    <col min="12805" max="12808" width="7.44140625" style="7" bestFit="1" customWidth="1"/>
    <col min="12809" max="12809" width="6.88671875" style="7" bestFit="1" customWidth="1"/>
    <col min="12810" max="12810" width="9" style="7" bestFit="1" customWidth="1"/>
    <col min="12811" max="12812" width="7.44140625" style="7" bestFit="1" customWidth="1"/>
    <col min="12813" max="12814" width="9" style="7" bestFit="1" customWidth="1"/>
    <col min="12815" max="12815" width="9" style="7" customWidth="1"/>
    <col min="12816" max="12816" width="7.44140625" style="7" bestFit="1" customWidth="1"/>
    <col min="12817" max="12820" width="7.44140625" style="7" customWidth="1"/>
    <col min="12821" max="12821" width="9" style="7" bestFit="1" customWidth="1"/>
    <col min="12822" max="12822" width="17.109375" style="7" customWidth="1"/>
    <col min="12823"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9"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31" style="7" customWidth="1"/>
    <col min="13058" max="13058" width="9" style="7" bestFit="1" customWidth="1"/>
    <col min="13059" max="13059" width="7.44140625" style="7" bestFit="1" customWidth="1"/>
    <col min="13060" max="13060" width="10.44140625" style="7" bestFit="1" customWidth="1"/>
    <col min="13061" max="13064" width="7.44140625" style="7" bestFit="1" customWidth="1"/>
    <col min="13065" max="13065" width="6.88671875" style="7" bestFit="1" customWidth="1"/>
    <col min="13066" max="13066" width="9" style="7" bestFit="1" customWidth="1"/>
    <col min="13067" max="13068" width="7.44140625" style="7" bestFit="1" customWidth="1"/>
    <col min="13069" max="13070" width="9" style="7" bestFit="1" customWidth="1"/>
    <col min="13071" max="13071" width="9" style="7" customWidth="1"/>
    <col min="13072" max="13072" width="7.44140625" style="7" bestFit="1" customWidth="1"/>
    <col min="13073" max="13076" width="7.44140625" style="7" customWidth="1"/>
    <col min="13077" max="13077" width="9" style="7" bestFit="1" customWidth="1"/>
    <col min="13078" max="13078" width="17.109375" style="7" customWidth="1"/>
    <col min="13079"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9"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31" style="7" customWidth="1"/>
    <col min="13314" max="13314" width="9" style="7" bestFit="1" customWidth="1"/>
    <col min="13315" max="13315" width="7.44140625" style="7" bestFit="1" customWidth="1"/>
    <col min="13316" max="13316" width="10.44140625" style="7" bestFit="1" customWidth="1"/>
    <col min="13317" max="13320" width="7.44140625" style="7" bestFit="1" customWidth="1"/>
    <col min="13321" max="13321" width="6.88671875" style="7" bestFit="1" customWidth="1"/>
    <col min="13322" max="13322" width="9" style="7" bestFit="1" customWidth="1"/>
    <col min="13323" max="13324" width="7.44140625" style="7" bestFit="1" customWidth="1"/>
    <col min="13325" max="13326" width="9" style="7" bestFit="1" customWidth="1"/>
    <col min="13327" max="13327" width="9" style="7" customWidth="1"/>
    <col min="13328" max="13328" width="7.44140625" style="7" bestFit="1" customWidth="1"/>
    <col min="13329" max="13332" width="7.44140625" style="7" customWidth="1"/>
    <col min="13333" max="13333" width="9" style="7" bestFit="1" customWidth="1"/>
    <col min="13334" max="13334" width="17.109375" style="7" customWidth="1"/>
    <col min="13335"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9"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31" style="7" customWidth="1"/>
    <col min="13570" max="13570" width="9" style="7" bestFit="1" customWidth="1"/>
    <col min="13571" max="13571" width="7.44140625" style="7" bestFit="1" customWidth="1"/>
    <col min="13572" max="13572" width="10.44140625" style="7" bestFit="1" customWidth="1"/>
    <col min="13573" max="13576" width="7.44140625" style="7" bestFit="1" customWidth="1"/>
    <col min="13577" max="13577" width="6.88671875" style="7" bestFit="1" customWidth="1"/>
    <col min="13578" max="13578" width="9" style="7" bestFit="1" customWidth="1"/>
    <col min="13579" max="13580" width="7.44140625" style="7" bestFit="1" customWidth="1"/>
    <col min="13581" max="13582" width="9" style="7" bestFit="1" customWidth="1"/>
    <col min="13583" max="13583" width="9" style="7" customWidth="1"/>
    <col min="13584" max="13584" width="7.44140625" style="7" bestFit="1" customWidth="1"/>
    <col min="13585" max="13588" width="7.44140625" style="7" customWidth="1"/>
    <col min="13589" max="13589" width="9" style="7" bestFit="1" customWidth="1"/>
    <col min="13590" max="13590" width="17.109375" style="7" customWidth="1"/>
    <col min="13591"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9"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31" style="7" customWidth="1"/>
    <col min="13826" max="13826" width="9" style="7" bestFit="1" customWidth="1"/>
    <col min="13827" max="13827" width="7.44140625" style="7" bestFit="1" customWidth="1"/>
    <col min="13828" max="13828" width="10.44140625" style="7" bestFit="1" customWidth="1"/>
    <col min="13829" max="13832" width="7.44140625" style="7" bestFit="1" customWidth="1"/>
    <col min="13833" max="13833" width="6.88671875" style="7" bestFit="1" customWidth="1"/>
    <col min="13834" max="13834" width="9" style="7" bestFit="1" customWidth="1"/>
    <col min="13835" max="13836" width="7.44140625" style="7" bestFit="1" customWidth="1"/>
    <col min="13837" max="13838" width="9" style="7" bestFit="1" customWidth="1"/>
    <col min="13839" max="13839" width="9" style="7" customWidth="1"/>
    <col min="13840" max="13840" width="7.44140625" style="7" bestFit="1" customWidth="1"/>
    <col min="13841" max="13844" width="7.44140625" style="7" customWidth="1"/>
    <col min="13845" max="13845" width="9" style="7" bestFit="1" customWidth="1"/>
    <col min="13846" max="13846" width="17.109375" style="7" customWidth="1"/>
    <col min="13847"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9"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31" style="7" customWidth="1"/>
    <col min="14082" max="14082" width="9" style="7" bestFit="1" customWidth="1"/>
    <col min="14083" max="14083" width="7.44140625" style="7" bestFit="1" customWidth="1"/>
    <col min="14084" max="14084" width="10.44140625" style="7" bestFit="1" customWidth="1"/>
    <col min="14085" max="14088" width="7.44140625" style="7" bestFit="1" customWidth="1"/>
    <col min="14089" max="14089" width="6.88671875" style="7" bestFit="1" customWidth="1"/>
    <col min="14090" max="14090" width="9" style="7" bestFit="1" customWidth="1"/>
    <col min="14091" max="14092" width="7.44140625" style="7" bestFit="1" customWidth="1"/>
    <col min="14093" max="14094" width="9" style="7" bestFit="1" customWidth="1"/>
    <col min="14095" max="14095" width="9" style="7" customWidth="1"/>
    <col min="14096" max="14096" width="7.44140625" style="7" bestFit="1" customWidth="1"/>
    <col min="14097" max="14100" width="7.44140625" style="7" customWidth="1"/>
    <col min="14101" max="14101" width="9" style="7" bestFit="1" customWidth="1"/>
    <col min="14102" max="14102" width="17.109375" style="7" customWidth="1"/>
    <col min="14103"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9"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31" style="7" customWidth="1"/>
    <col min="14338" max="14338" width="9" style="7" bestFit="1" customWidth="1"/>
    <col min="14339" max="14339" width="7.44140625" style="7" bestFit="1" customWidth="1"/>
    <col min="14340" max="14340" width="10.44140625" style="7" bestFit="1" customWidth="1"/>
    <col min="14341" max="14344" width="7.44140625" style="7" bestFit="1" customWidth="1"/>
    <col min="14345" max="14345" width="6.88671875" style="7" bestFit="1" customWidth="1"/>
    <col min="14346" max="14346" width="9" style="7" bestFit="1" customWidth="1"/>
    <col min="14347" max="14348" width="7.44140625" style="7" bestFit="1" customWidth="1"/>
    <col min="14349" max="14350" width="9" style="7" bestFit="1" customWidth="1"/>
    <col min="14351" max="14351" width="9" style="7" customWidth="1"/>
    <col min="14352" max="14352" width="7.44140625" style="7" bestFit="1" customWidth="1"/>
    <col min="14353" max="14356" width="7.44140625" style="7" customWidth="1"/>
    <col min="14357" max="14357" width="9" style="7" bestFit="1" customWidth="1"/>
    <col min="14358" max="14358" width="17.109375" style="7" customWidth="1"/>
    <col min="14359"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9"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31" style="7" customWidth="1"/>
    <col min="14594" max="14594" width="9" style="7" bestFit="1" customWidth="1"/>
    <col min="14595" max="14595" width="7.44140625" style="7" bestFit="1" customWidth="1"/>
    <col min="14596" max="14596" width="10.44140625" style="7" bestFit="1" customWidth="1"/>
    <col min="14597" max="14600" width="7.44140625" style="7" bestFit="1" customWidth="1"/>
    <col min="14601" max="14601" width="6.88671875" style="7" bestFit="1" customWidth="1"/>
    <col min="14602" max="14602" width="9" style="7" bestFit="1" customWidth="1"/>
    <col min="14603" max="14604" width="7.44140625" style="7" bestFit="1" customWidth="1"/>
    <col min="14605" max="14606" width="9" style="7" bestFit="1" customWidth="1"/>
    <col min="14607" max="14607" width="9" style="7" customWidth="1"/>
    <col min="14608" max="14608" width="7.44140625" style="7" bestFit="1" customWidth="1"/>
    <col min="14609" max="14612" width="7.44140625" style="7" customWidth="1"/>
    <col min="14613" max="14613" width="9" style="7" bestFit="1" customWidth="1"/>
    <col min="14614" max="14614" width="17.109375" style="7" customWidth="1"/>
    <col min="14615"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9"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31" style="7" customWidth="1"/>
    <col min="14850" max="14850" width="9" style="7" bestFit="1" customWidth="1"/>
    <col min="14851" max="14851" width="7.44140625" style="7" bestFit="1" customWidth="1"/>
    <col min="14852" max="14852" width="10.44140625" style="7" bestFit="1" customWidth="1"/>
    <col min="14853" max="14856" width="7.44140625" style="7" bestFit="1" customWidth="1"/>
    <col min="14857" max="14857" width="6.88671875" style="7" bestFit="1" customWidth="1"/>
    <col min="14858" max="14858" width="9" style="7" bestFit="1" customWidth="1"/>
    <col min="14859" max="14860" width="7.44140625" style="7" bestFit="1" customWidth="1"/>
    <col min="14861" max="14862" width="9" style="7" bestFit="1" customWidth="1"/>
    <col min="14863" max="14863" width="9" style="7" customWidth="1"/>
    <col min="14864" max="14864" width="7.44140625" style="7" bestFit="1" customWidth="1"/>
    <col min="14865" max="14868" width="7.44140625" style="7" customWidth="1"/>
    <col min="14869" max="14869" width="9" style="7" bestFit="1" customWidth="1"/>
    <col min="14870" max="14870" width="17.109375" style="7" customWidth="1"/>
    <col min="14871"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9"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31" style="7" customWidth="1"/>
    <col min="15106" max="15106" width="9" style="7" bestFit="1" customWidth="1"/>
    <col min="15107" max="15107" width="7.44140625" style="7" bestFit="1" customWidth="1"/>
    <col min="15108" max="15108" width="10.44140625" style="7" bestFit="1" customWidth="1"/>
    <col min="15109" max="15112" width="7.44140625" style="7" bestFit="1" customWidth="1"/>
    <col min="15113" max="15113" width="6.88671875" style="7" bestFit="1" customWidth="1"/>
    <col min="15114" max="15114" width="9" style="7" bestFit="1" customWidth="1"/>
    <col min="15115" max="15116" width="7.44140625" style="7" bestFit="1" customWidth="1"/>
    <col min="15117" max="15118" width="9" style="7" bestFit="1" customWidth="1"/>
    <col min="15119" max="15119" width="9" style="7" customWidth="1"/>
    <col min="15120" max="15120" width="7.44140625" style="7" bestFit="1" customWidth="1"/>
    <col min="15121" max="15124" width="7.44140625" style="7" customWidth="1"/>
    <col min="15125" max="15125" width="9" style="7" bestFit="1" customWidth="1"/>
    <col min="15126" max="15126" width="17.109375" style="7" customWidth="1"/>
    <col min="15127"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9"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31" style="7" customWidth="1"/>
    <col min="15362" max="15362" width="9" style="7" bestFit="1" customWidth="1"/>
    <col min="15363" max="15363" width="7.44140625" style="7" bestFit="1" customWidth="1"/>
    <col min="15364" max="15364" width="10.44140625" style="7" bestFit="1" customWidth="1"/>
    <col min="15365" max="15368" width="7.44140625" style="7" bestFit="1" customWidth="1"/>
    <col min="15369" max="15369" width="6.88671875" style="7" bestFit="1" customWidth="1"/>
    <col min="15370" max="15370" width="9" style="7" bestFit="1" customWidth="1"/>
    <col min="15371" max="15372" width="7.44140625" style="7" bestFit="1" customWidth="1"/>
    <col min="15373" max="15374" width="9" style="7" bestFit="1" customWidth="1"/>
    <col min="15375" max="15375" width="9" style="7" customWidth="1"/>
    <col min="15376" max="15376" width="7.44140625" style="7" bestFit="1" customWidth="1"/>
    <col min="15377" max="15380" width="7.44140625" style="7" customWidth="1"/>
    <col min="15381" max="15381" width="9" style="7" bestFit="1" customWidth="1"/>
    <col min="15382" max="15382" width="17.109375" style="7" customWidth="1"/>
    <col min="15383"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9"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31" style="7" customWidth="1"/>
    <col min="15618" max="15618" width="9" style="7" bestFit="1" customWidth="1"/>
    <col min="15619" max="15619" width="7.44140625" style="7" bestFit="1" customWidth="1"/>
    <col min="15620" max="15620" width="10.44140625" style="7" bestFit="1" customWidth="1"/>
    <col min="15621" max="15624" width="7.44140625" style="7" bestFit="1" customWidth="1"/>
    <col min="15625" max="15625" width="6.88671875" style="7" bestFit="1" customWidth="1"/>
    <col min="15626" max="15626" width="9" style="7" bestFit="1" customWidth="1"/>
    <col min="15627" max="15628" width="7.44140625" style="7" bestFit="1" customWidth="1"/>
    <col min="15629" max="15630" width="9" style="7" bestFit="1" customWidth="1"/>
    <col min="15631" max="15631" width="9" style="7" customWidth="1"/>
    <col min="15632" max="15632" width="7.44140625" style="7" bestFit="1" customWidth="1"/>
    <col min="15633" max="15636" width="7.44140625" style="7" customWidth="1"/>
    <col min="15637" max="15637" width="9" style="7" bestFit="1" customWidth="1"/>
    <col min="15638" max="15638" width="17.109375" style="7" customWidth="1"/>
    <col min="15639"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9"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31" style="7" customWidth="1"/>
    <col min="15874" max="15874" width="9" style="7" bestFit="1" customWidth="1"/>
    <col min="15875" max="15875" width="7.44140625" style="7" bestFit="1" customWidth="1"/>
    <col min="15876" max="15876" width="10.44140625" style="7" bestFit="1" customWidth="1"/>
    <col min="15877" max="15880" width="7.44140625" style="7" bestFit="1" customWidth="1"/>
    <col min="15881" max="15881" width="6.88671875" style="7" bestFit="1" customWidth="1"/>
    <col min="15882" max="15882" width="9" style="7" bestFit="1" customWidth="1"/>
    <col min="15883" max="15884" width="7.44140625" style="7" bestFit="1" customWidth="1"/>
    <col min="15885" max="15886" width="9" style="7" bestFit="1" customWidth="1"/>
    <col min="15887" max="15887" width="9" style="7" customWidth="1"/>
    <col min="15888" max="15888" width="7.44140625" style="7" bestFit="1" customWidth="1"/>
    <col min="15889" max="15892" width="7.44140625" style="7" customWidth="1"/>
    <col min="15893" max="15893" width="9" style="7" bestFit="1" customWidth="1"/>
    <col min="15894" max="15894" width="17.109375" style="7" customWidth="1"/>
    <col min="15895"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9"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31" style="7" customWidth="1"/>
    <col min="16130" max="16130" width="9" style="7" bestFit="1" customWidth="1"/>
    <col min="16131" max="16131" width="7.44140625" style="7" bestFit="1" customWidth="1"/>
    <col min="16132" max="16132" width="10.44140625" style="7" bestFit="1" customWidth="1"/>
    <col min="16133" max="16136" width="7.44140625" style="7" bestFit="1" customWidth="1"/>
    <col min="16137" max="16137" width="6.88671875" style="7" bestFit="1" customWidth="1"/>
    <col min="16138" max="16138" width="9" style="7" bestFit="1" customWidth="1"/>
    <col min="16139" max="16140" width="7.44140625" style="7" bestFit="1" customWidth="1"/>
    <col min="16141" max="16142" width="9" style="7" bestFit="1" customWidth="1"/>
    <col min="16143" max="16143" width="9" style="7" customWidth="1"/>
    <col min="16144" max="16144" width="7.44140625" style="7" bestFit="1" customWidth="1"/>
    <col min="16145" max="16148" width="7.44140625" style="7" customWidth="1"/>
    <col min="16149" max="16149" width="9" style="7" bestFit="1" customWidth="1"/>
    <col min="16150" max="16150" width="17.109375" style="7" customWidth="1"/>
    <col min="16151"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9"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440" t="s">
        <v>1210</v>
      </c>
    </row>
    <row r="2" spans="1:22" ht="42" customHeight="1">
      <c r="A2" s="352" t="s">
        <v>1109</v>
      </c>
      <c r="B2" s="352"/>
      <c r="C2" s="352"/>
      <c r="D2" s="352"/>
      <c r="E2" s="352"/>
      <c r="F2" s="352"/>
      <c r="G2" s="352"/>
      <c r="H2" s="352"/>
      <c r="I2" s="352"/>
      <c r="J2" s="352"/>
      <c r="K2" s="352"/>
      <c r="L2" s="352"/>
      <c r="M2" s="352"/>
      <c r="N2" s="352"/>
      <c r="O2" s="352"/>
      <c r="P2" s="352"/>
      <c r="Q2" s="352"/>
      <c r="R2" s="352"/>
      <c r="S2" s="352"/>
      <c r="T2" s="352"/>
      <c r="U2" s="352"/>
    </row>
    <row r="3" spans="1:22" ht="17.399999999999999">
      <c r="A3" s="816">
        <v>46142</v>
      </c>
      <c r="B3" s="816"/>
      <c r="C3" s="816"/>
      <c r="D3" s="816"/>
      <c r="E3" s="816"/>
      <c r="F3" s="816"/>
      <c r="G3" s="816"/>
      <c r="H3" s="816"/>
      <c r="I3" s="816"/>
      <c r="J3" s="816"/>
      <c r="K3" s="816"/>
      <c r="L3" s="816"/>
      <c r="M3" s="816"/>
      <c r="N3" s="816"/>
      <c r="O3" s="816"/>
      <c r="P3" s="816"/>
      <c r="Q3" s="816"/>
      <c r="R3" s="816"/>
      <c r="S3" s="816"/>
      <c r="T3" s="816"/>
      <c r="U3" s="816"/>
    </row>
    <row r="4" spans="1:22" ht="16.8">
      <c r="A4" s="817" t="s">
        <v>176</v>
      </c>
      <c r="B4" s="817"/>
      <c r="C4" s="817"/>
      <c r="D4" s="817"/>
      <c r="E4" s="817"/>
      <c r="F4" s="817"/>
      <c r="G4" s="817"/>
      <c r="H4" s="817"/>
      <c r="I4" s="817"/>
      <c r="J4" s="817"/>
      <c r="K4" s="817"/>
      <c r="L4" s="817"/>
      <c r="M4" s="817"/>
      <c r="N4" s="817"/>
      <c r="O4" s="817"/>
      <c r="P4" s="817"/>
      <c r="Q4" s="817"/>
      <c r="R4" s="817"/>
      <c r="S4" s="817"/>
      <c r="T4" s="817"/>
      <c r="U4" s="817"/>
    </row>
    <row r="5" spans="1:22" ht="15.75" customHeight="1" thickBot="1">
      <c r="A5" s="1246"/>
      <c r="B5" s="819"/>
      <c r="C5" s="819"/>
      <c r="D5" s="819"/>
      <c r="E5" s="819"/>
      <c r="F5" s="819"/>
      <c r="G5" s="819"/>
      <c r="H5" s="819"/>
      <c r="I5" s="819"/>
      <c r="J5" s="819"/>
      <c r="K5" s="819"/>
      <c r="L5" s="819"/>
      <c r="M5" s="819"/>
      <c r="N5" s="819"/>
      <c r="O5" s="819"/>
      <c r="P5" s="819"/>
      <c r="Q5" s="819"/>
      <c r="R5" s="819"/>
      <c r="S5" s="819"/>
      <c r="T5" s="819"/>
      <c r="U5" s="820"/>
    </row>
    <row r="6" spans="1:22" ht="96.75" customHeight="1">
      <c r="A6" s="356" t="s">
        <v>796</v>
      </c>
      <c r="B6" s="821" t="s">
        <v>29</v>
      </c>
      <c r="C6" s="822" t="s">
        <v>30</v>
      </c>
      <c r="D6" s="822" t="s">
        <v>31</v>
      </c>
      <c r="E6" s="822" t="s">
        <v>32</v>
      </c>
      <c r="F6" s="822" t="s">
        <v>33</v>
      </c>
      <c r="G6" s="822" t="s">
        <v>117</v>
      </c>
      <c r="H6" s="822" t="s">
        <v>35</v>
      </c>
      <c r="I6" s="822" t="s">
        <v>797</v>
      </c>
      <c r="J6" s="822" t="s">
        <v>37</v>
      </c>
      <c r="K6" s="822" t="s">
        <v>38</v>
      </c>
      <c r="L6" s="822" t="s">
        <v>39</v>
      </c>
      <c r="M6" s="822" t="s">
        <v>118</v>
      </c>
      <c r="N6" s="822" t="s">
        <v>154</v>
      </c>
      <c r="O6" s="822" t="s">
        <v>42</v>
      </c>
      <c r="P6" s="822" t="s">
        <v>43</v>
      </c>
      <c r="Q6" s="822" t="s">
        <v>44</v>
      </c>
      <c r="R6" s="822" t="s">
        <v>779</v>
      </c>
      <c r="S6" s="822" t="s">
        <v>46</v>
      </c>
      <c r="T6" s="822" t="s">
        <v>47</v>
      </c>
      <c r="U6" s="823" t="s">
        <v>48</v>
      </c>
      <c r="V6" s="13"/>
    </row>
    <row r="7" spans="1:22" ht="13.8">
      <c r="A7" s="824" t="s">
        <v>798</v>
      </c>
      <c r="B7" s="1247">
        <v>0.10864170254984908</v>
      </c>
      <c r="C7" s="1247">
        <v>1.6880342095474023E-4</v>
      </c>
      <c r="D7" s="1247">
        <v>2.1154614392945179E-2</v>
      </c>
      <c r="E7" s="1247">
        <v>0.14580610138252842</v>
      </c>
      <c r="F7" s="1247">
        <v>0.20165585778144013</v>
      </c>
      <c r="G7" s="1247">
        <v>0.12814118146514913</v>
      </c>
      <c r="H7" s="1247">
        <v>0</v>
      </c>
      <c r="I7" s="1247">
        <v>4.6623465494089773E-4</v>
      </c>
      <c r="J7" s="1247" t="s">
        <v>134</v>
      </c>
      <c r="K7" s="1247">
        <v>0</v>
      </c>
      <c r="L7" s="1247" t="s">
        <v>134</v>
      </c>
      <c r="M7" s="1247">
        <v>4.7789729336290424E-5</v>
      </c>
      <c r="N7" s="1247" t="s">
        <v>134</v>
      </c>
      <c r="O7" s="1247">
        <v>0</v>
      </c>
      <c r="P7" s="1247">
        <v>1.2077908200270369</v>
      </c>
      <c r="Q7" s="1247">
        <v>0</v>
      </c>
      <c r="R7" s="1247">
        <v>0.74026801004099807</v>
      </c>
      <c r="S7" s="1247" t="s">
        <v>134</v>
      </c>
      <c r="T7" s="1247" t="s">
        <v>134</v>
      </c>
      <c r="U7" s="825">
        <v>8.2624344361882984E-2</v>
      </c>
      <c r="V7" s="1248"/>
    </row>
    <row r="8" spans="1:22" ht="13.8">
      <c r="A8" s="827" t="s">
        <v>799</v>
      </c>
      <c r="B8" s="1249">
        <v>3.5474560032891893E-3</v>
      </c>
      <c r="C8" s="1249" t="s">
        <v>134</v>
      </c>
      <c r="D8" s="1249">
        <v>8.1431654906715556E-2</v>
      </c>
      <c r="E8" s="1249">
        <v>0</v>
      </c>
      <c r="F8" s="1249">
        <v>0</v>
      </c>
      <c r="G8" s="1249">
        <v>0</v>
      </c>
      <c r="H8" s="1249">
        <v>0</v>
      </c>
      <c r="I8" s="1249">
        <v>0</v>
      </c>
      <c r="J8" s="1249" t="s">
        <v>134</v>
      </c>
      <c r="K8" s="1249" t="s">
        <v>134</v>
      </c>
      <c r="L8" s="1249" t="s">
        <v>134</v>
      </c>
      <c r="M8" s="1249" t="s">
        <v>134</v>
      </c>
      <c r="N8" s="1249" t="s">
        <v>134</v>
      </c>
      <c r="O8" s="1249" t="s">
        <v>134</v>
      </c>
      <c r="P8" s="1249" t="s">
        <v>134</v>
      </c>
      <c r="Q8" s="1249" t="s">
        <v>134</v>
      </c>
      <c r="R8" s="1249" t="s">
        <v>134</v>
      </c>
      <c r="S8" s="1249" t="s">
        <v>134</v>
      </c>
      <c r="T8" s="1249" t="s">
        <v>134</v>
      </c>
      <c r="U8" s="825">
        <v>4.047322353749605E-2</v>
      </c>
      <c r="V8" s="13"/>
    </row>
    <row r="9" spans="1:22" ht="13.8">
      <c r="A9" s="827" t="s">
        <v>126</v>
      </c>
      <c r="B9" s="1249">
        <v>0</v>
      </c>
      <c r="C9" s="1249" t="s">
        <v>134</v>
      </c>
      <c r="D9" s="1249">
        <v>5.2550862646378793E-3</v>
      </c>
      <c r="E9" s="1249">
        <v>0</v>
      </c>
      <c r="F9" s="1249">
        <v>0.62537742635686855</v>
      </c>
      <c r="G9" s="1249">
        <v>0</v>
      </c>
      <c r="H9" s="1249" t="s">
        <v>134</v>
      </c>
      <c r="I9" s="1249">
        <v>9.6381262347502872E-3</v>
      </c>
      <c r="J9" s="1249" t="s">
        <v>134</v>
      </c>
      <c r="K9" s="1249">
        <v>0</v>
      </c>
      <c r="L9" s="1249" t="s">
        <v>134</v>
      </c>
      <c r="M9" s="1249">
        <v>0</v>
      </c>
      <c r="N9" s="1249" t="s">
        <v>134</v>
      </c>
      <c r="O9" s="1249" t="s">
        <v>134</v>
      </c>
      <c r="P9" s="1249" t="s">
        <v>134</v>
      </c>
      <c r="Q9" s="1249" t="s">
        <v>134</v>
      </c>
      <c r="R9" s="1249" t="s">
        <v>134</v>
      </c>
      <c r="S9" s="1249" t="s">
        <v>134</v>
      </c>
      <c r="T9" s="1249" t="s">
        <v>134</v>
      </c>
      <c r="U9" s="825">
        <v>5.0260696066856438E-2</v>
      </c>
      <c r="V9" s="13"/>
    </row>
    <row r="10" spans="1:22" ht="13.8">
      <c r="A10" s="827" t="s">
        <v>136</v>
      </c>
      <c r="B10" s="1249">
        <v>8.9658143363892565E-2</v>
      </c>
      <c r="C10" s="1249">
        <v>2.632469247775264E-6</v>
      </c>
      <c r="D10" s="1249">
        <v>2.7350260488545528E-2</v>
      </c>
      <c r="E10" s="1249">
        <v>0</v>
      </c>
      <c r="F10" s="1249">
        <v>3.7431375858261819E-2</v>
      </c>
      <c r="G10" s="1249">
        <v>0.17798581738954347</v>
      </c>
      <c r="H10" s="1249">
        <v>0</v>
      </c>
      <c r="I10" s="1249">
        <v>0</v>
      </c>
      <c r="J10" s="1249" t="s">
        <v>134</v>
      </c>
      <c r="K10" s="1249">
        <v>0</v>
      </c>
      <c r="L10" s="1249" t="s">
        <v>134</v>
      </c>
      <c r="M10" s="1249">
        <v>0</v>
      </c>
      <c r="N10" s="1249" t="s">
        <v>134</v>
      </c>
      <c r="O10" s="1249">
        <v>0</v>
      </c>
      <c r="P10" s="1249">
        <v>1.5392876190771378</v>
      </c>
      <c r="Q10" s="1249">
        <v>0</v>
      </c>
      <c r="R10" s="1249">
        <v>0.91953597788772667</v>
      </c>
      <c r="S10" s="1249" t="s">
        <v>134</v>
      </c>
      <c r="T10" s="1249" t="s">
        <v>134</v>
      </c>
      <c r="U10" s="825">
        <v>9.0172549373686281E-2</v>
      </c>
      <c r="V10" s="13"/>
    </row>
    <row r="11" spans="1:22" ht="13.8">
      <c r="A11" s="827" t="s">
        <v>719</v>
      </c>
      <c r="B11" s="1249">
        <v>0</v>
      </c>
      <c r="C11" s="1249" t="s">
        <v>134</v>
      </c>
      <c r="D11" s="1249" t="s">
        <v>134</v>
      </c>
      <c r="E11" s="1249" t="s">
        <v>134</v>
      </c>
      <c r="F11" s="1249">
        <v>0</v>
      </c>
      <c r="G11" s="1249">
        <v>0</v>
      </c>
      <c r="H11" s="1249">
        <v>0</v>
      </c>
      <c r="I11" s="1249">
        <v>0</v>
      </c>
      <c r="J11" s="1249" t="s">
        <v>134</v>
      </c>
      <c r="K11" s="1249" t="s">
        <v>134</v>
      </c>
      <c r="L11" s="1249" t="s">
        <v>134</v>
      </c>
      <c r="M11" s="1249">
        <v>0</v>
      </c>
      <c r="N11" s="1249" t="s">
        <v>134</v>
      </c>
      <c r="O11" s="1249" t="s">
        <v>134</v>
      </c>
      <c r="P11" s="1249" t="s">
        <v>134</v>
      </c>
      <c r="Q11" s="1249" t="s">
        <v>134</v>
      </c>
      <c r="R11" s="1249" t="s">
        <v>134</v>
      </c>
      <c r="S11" s="1249" t="s">
        <v>134</v>
      </c>
      <c r="T11" s="1249" t="s">
        <v>134</v>
      </c>
      <c r="U11" s="825">
        <v>0</v>
      </c>
      <c r="V11" s="13"/>
    </row>
    <row r="12" spans="1:22" ht="13.8">
      <c r="A12" s="827" t="s">
        <v>800</v>
      </c>
      <c r="B12" s="1249">
        <v>0.44823911567530172</v>
      </c>
      <c r="C12" s="1249" t="s">
        <v>134</v>
      </c>
      <c r="D12" s="1249">
        <v>0</v>
      </c>
      <c r="E12" s="1249">
        <v>0</v>
      </c>
      <c r="F12" s="1249">
        <v>0</v>
      </c>
      <c r="G12" s="1249">
        <v>0</v>
      </c>
      <c r="H12" s="1249" t="s">
        <v>134</v>
      </c>
      <c r="I12" s="1249">
        <v>0</v>
      </c>
      <c r="J12" s="1249" t="s">
        <v>134</v>
      </c>
      <c r="K12" s="1249">
        <v>0</v>
      </c>
      <c r="L12" s="1249" t="s">
        <v>134</v>
      </c>
      <c r="M12" s="1249">
        <v>0</v>
      </c>
      <c r="N12" s="1249" t="s">
        <v>134</v>
      </c>
      <c r="O12" s="1249" t="s">
        <v>134</v>
      </c>
      <c r="P12" s="1249">
        <v>0</v>
      </c>
      <c r="Q12" s="1249" t="s">
        <v>134</v>
      </c>
      <c r="R12" s="1249" t="s">
        <v>134</v>
      </c>
      <c r="S12" s="1249" t="s">
        <v>134</v>
      </c>
      <c r="T12" s="1249" t="s">
        <v>134</v>
      </c>
      <c r="U12" s="825">
        <v>7.2337980334135771E-2</v>
      </c>
      <c r="V12" s="13"/>
    </row>
    <row r="13" spans="1:22" ht="13.8">
      <c r="A13" s="827" t="s">
        <v>801</v>
      </c>
      <c r="B13" s="1249">
        <v>0</v>
      </c>
      <c r="C13" s="1249">
        <v>0</v>
      </c>
      <c r="D13" s="1249">
        <v>0</v>
      </c>
      <c r="E13" s="1249">
        <v>0.79878321090840143</v>
      </c>
      <c r="F13" s="1249">
        <v>0.70558613917079538</v>
      </c>
      <c r="G13" s="1249">
        <v>0</v>
      </c>
      <c r="H13" s="1249">
        <v>0</v>
      </c>
      <c r="I13" s="1249">
        <v>0</v>
      </c>
      <c r="J13" s="1249" t="s">
        <v>134</v>
      </c>
      <c r="K13" s="1249">
        <v>0</v>
      </c>
      <c r="L13" s="1249" t="s">
        <v>134</v>
      </c>
      <c r="M13" s="1249">
        <v>0</v>
      </c>
      <c r="N13" s="1249" t="s">
        <v>134</v>
      </c>
      <c r="O13" s="1249" t="s">
        <v>134</v>
      </c>
      <c r="P13" s="1249">
        <v>0</v>
      </c>
      <c r="Q13" s="1249" t="s">
        <v>134</v>
      </c>
      <c r="R13" s="1249">
        <v>0</v>
      </c>
      <c r="S13" s="1249" t="s">
        <v>134</v>
      </c>
      <c r="T13" s="1249" t="s">
        <v>134</v>
      </c>
      <c r="U13" s="825">
        <v>9.3580803078452693E-2</v>
      </c>
      <c r="V13" s="13"/>
    </row>
    <row r="14" spans="1:22" ht="13.8" hidden="1">
      <c r="A14" s="827" t="s">
        <v>802</v>
      </c>
      <c r="B14" s="1249">
        <v>0.15087762353463932</v>
      </c>
      <c r="C14" s="1249">
        <v>100</v>
      </c>
      <c r="D14" s="1249">
        <v>7.0061705554631615E-3</v>
      </c>
      <c r="E14" s="1249">
        <v>0</v>
      </c>
      <c r="F14" s="1249">
        <v>2.5733508865427204E-2</v>
      </c>
      <c r="G14" s="1249">
        <v>1.8925303442589747E-2</v>
      </c>
      <c r="H14" s="1249">
        <v>0</v>
      </c>
      <c r="I14" s="1249">
        <v>2.4109933166498006E-4</v>
      </c>
      <c r="J14" s="1249" t="s">
        <v>134</v>
      </c>
      <c r="K14" s="1249">
        <v>0</v>
      </c>
      <c r="L14" s="1249" t="s">
        <v>134</v>
      </c>
      <c r="M14" s="1249">
        <v>4.2289040284746197E-4</v>
      </c>
      <c r="N14" s="1249" t="s">
        <v>134</v>
      </c>
      <c r="O14" s="1249" t="s">
        <v>134</v>
      </c>
      <c r="P14" s="1249">
        <v>0</v>
      </c>
      <c r="Q14" s="1249" t="s">
        <v>134</v>
      </c>
      <c r="R14" s="1249">
        <v>0</v>
      </c>
      <c r="S14" s="1249" t="s">
        <v>134</v>
      </c>
      <c r="T14" s="1249" t="s">
        <v>134</v>
      </c>
      <c r="U14" s="825">
        <v>6.099331692769755E-2</v>
      </c>
      <c r="V14" s="13"/>
    </row>
    <row r="15" spans="1:22" ht="3.45" customHeight="1">
      <c r="A15" s="827"/>
      <c r="B15" s="1250"/>
      <c r="C15" s="663"/>
      <c r="D15" s="663"/>
      <c r="E15" s="663"/>
      <c r="F15" s="663"/>
      <c r="G15" s="663"/>
      <c r="H15" s="663"/>
      <c r="I15" s="663"/>
      <c r="J15" s="663"/>
      <c r="K15" s="663"/>
      <c r="L15" s="663"/>
      <c r="M15" s="663"/>
      <c r="N15" s="663"/>
      <c r="O15" s="663"/>
      <c r="P15" s="663"/>
      <c r="Q15" s="663"/>
      <c r="R15" s="663"/>
      <c r="S15" s="663"/>
      <c r="T15" s="663"/>
      <c r="U15" s="833"/>
      <c r="V15" s="13"/>
    </row>
    <row r="16" spans="1:22" ht="13.8">
      <c r="A16" s="824" t="s">
        <v>803</v>
      </c>
      <c r="B16" s="1247">
        <v>2.8722388346456587</v>
      </c>
      <c r="C16" s="1247">
        <v>2.6868215632829253</v>
      </c>
      <c r="D16" s="1247">
        <v>1.2318105314596892</v>
      </c>
      <c r="E16" s="1247">
        <v>1.7981139817747922</v>
      </c>
      <c r="F16" s="1247">
        <v>1.7533554899412451</v>
      </c>
      <c r="G16" s="1247">
        <v>2.8188846383645911</v>
      </c>
      <c r="H16" s="1247">
        <v>0</v>
      </c>
      <c r="I16" s="1247">
        <v>3.4990993776406625</v>
      </c>
      <c r="J16" s="1247" t="s">
        <v>134</v>
      </c>
      <c r="K16" s="1247">
        <v>0.24561614080515817</v>
      </c>
      <c r="L16" s="1247">
        <v>0</v>
      </c>
      <c r="M16" s="1247">
        <v>2.2757645748547479</v>
      </c>
      <c r="N16" s="1247" t="s">
        <v>134</v>
      </c>
      <c r="O16" s="1247">
        <v>0.30290917480706697</v>
      </c>
      <c r="P16" s="1247">
        <v>2.0896915700361167</v>
      </c>
      <c r="Q16" s="1247" t="s">
        <v>134</v>
      </c>
      <c r="R16" s="1247">
        <v>0</v>
      </c>
      <c r="S16" s="1247" t="s">
        <v>134</v>
      </c>
      <c r="T16" s="1247" t="s">
        <v>134</v>
      </c>
      <c r="U16" s="825">
        <v>2.2243380772763723</v>
      </c>
      <c r="V16" s="13"/>
    </row>
    <row r="17" spans="1:22" ht="13.8">
      <c r="A17" s="827" t="s">
        <v>799</v>
      </c>
      <c r="B17" s="1249">
        <v>2.4930038197024418</v>
      </c>
      <c r="C17" s="1249" t="s">
        <v>134</v>
      </c>
      <c r="D17" s="1249">
        <v>0.28839556634949859</v>
      </c>
      <c r="E17" s="1249">
        <v>18.933225652509083</v>
      </c>
      <c r="F17" s="1249">
        <v>0</v>
      </c>
      <c r="G17" s="1249">
        <v>0.52791875383733633</v>
      </c>
      <c r="H17" s="1249">
        <v>0</v>
      </c>
      <c r="I17" s="1249">
        <v>0</v>
      </c>
      <c r="J17" s="1249" t="s">
        <v>134</v>
      </c>
      <c r="K17" s="1249" t="s">
        <v>134</v>
      </c>
      <c r="L17" s="1249" t="s">
        <v>134</v>
      </c>
      <c r="M17" s="1249" t="s">
        <v>134</v>
      </c>
      <c r="N17" s="1249" t="s">
        <v>134</v>
      </c>
      <c r="O17" s="1249" t="s">
        <v>134</v>
      </c>
      <c r="P17" s="1249" t="s">
        <v>134</v>
      </c>
      <c r="Q17" s="1249" t="s">
        <v>134</v>
      </c>
      <c r="R17" s="1249" t="s">
        <v>134</v>
      </c>
      <c r="S17" s="1249" t="s">
        <v>134</v>
      </c>
      <c r="T17" s="1249" t="s">
        <v>134</v>
      </c>
      <c r="U17" s="825">
        <v>1.0313409011216863</v>
      </c>
      <c r="V17" s="13"/>
    </row>
    <row r="18" spans="1:22" ht="13.8">
      <c r="A18" s="827" t="s">
        <v>126</v>
      </c>
      <c r="B18" s="1249">
        <v>3.499278067876705</v>
      </c>
      <c r="C18" s="1249">
        <v>51.305287147560705</v>
      </c>
      <c r="D18" s="1249">
        <v>0.16341800520829292</v>
      </c>
      <c r="E18" s="1249">
        <v>0</v>
      </c>
      <c r="F18" s="1249">
        <v>4.8795539765626321</v>
      </c>
      <c r="G18" s="1249">
        <v>1.1319212620316865</v>
      </c>
      <c r="H18" s="1249" t="s">
        <v>134</v>
      </c>
      <c r="I18" s="1249">
        <v>0.88771151109478286</v>
      </c>
      <c r="J18" s="1249" t="s">
        <v>134</v>
      </c>
      <c r="K18" s="1249">
        <v>0</v>
      </c>
      <c r="L18" s="1249" t="s">
        <v>134</v>
      </c>
      <c r="M18" s="1249">
        <v>0</v>
      </c>
      <c r="N18" s="1249" t="s">
        <v>134</v>
      </c>
      <c r="O18" s="1249">
        <v>0</v>
      </c>
      <c r="P18" s="1249" t="s">
        <v>134</v>
      </c>
      <c r="Q18" s="1249" t="s">
        <v>134</v>
      </c>
      <c r="R18" s="1249" t="s">
        <v>134</v>
      </c>
      <c r="S18" s="1249" t="s">
        <v>134</v>
      </c>
      <c r="T18" s="1249" t="s">
        <v>134</v>
      </c>
      <c r="U18" s="825">
        <v>1.2080009287277169</v>
      </c>
      <c r="V18" s="13"/>
    </row>
    <row r="19" spans="1:22" ht="13.8">
      <c r="A19" s="827" t="s">
        <v>136</v>
      </c>
      <c r="B19" s="1249">
        <v>2.9795164386242674</v>
      </c>
      <c r="C19" s="1249">
        <v>2.50200572101634</v>
      </c>
      <c r="D19" s="1249">
        <v>0.4822203481507899</v>
      </c>
      <c r="E19" s="1249">
        <v>2.6229161302456805</v>
      </c>
      <c r="F19" s="1249">
        <v>1.4887177345843967</v>
      </c>
      <c r="G19" s="1249">
        <v>4.3884390932013098</v>
      </c>
      <c r="H19" s="1249" t="s">
        <v>134</v>
      </c>
      <c r="I19" s="1249">
        <v>4.0910809192912385</v>
      </c>
      <c r="J19" s="1249" t="s">
        <v>134</v>
      </c>
      <c r="K19" s="1249">
        <v>0</v>
      </c>
      <c r="L19" s="1249">
        <v>0</v>
      </c>
      <c r="M19" s="1249">
        <v>2.4991723850943184</v>
      </c>
      <c r="N19" s="1249" t="s">
        <v>134</v>
      </c>
      <c r="O19" s="1249">
        <v>0.30598345561808715</v>
      </c>
      <c r="P19" s="1249">
        <v>2.5441431501852945</v>
      </c>
      <c r="Q19" s="1249" t="s">
        <v>134</v>
      </c>
      <c r="R19" s="1249">
        <v>0</v>
      </c>
      <c r="S19" s="1249" t="s">
        <v>134</v>
      </c>
      <c r="T19" s="1249" t="s">
        <v>134</v>
      </c>
      <c r="U19" s="825">
        <v>2.1682260645433336</v>
      </c>
      <c r="V19" s="13"/>
    </row>
    <row r="20" spans="1:22" ht="13.8">
      <c r="A20" s="827" t="s">
        <v>719</v>
      </c>
      <c r="B20" s="1249" t="s">
        <v>134</v>
      </c>
      <c r="C20" s="1249" t="s">
        <v>134</v>
      </c>
      <c r="D20" s="1249" t="s">
        <v>134</v>
      </c>
      <c r="E20" s="1249" t="s">
        <v>134</v>
      </c>
      <c r="F20" s="1249">
        <v>0</v>
      </c>
      <c r="G20" s="1249">
        <v>3.2826354059888958</v>
      </c>
      <c r="H20" s="1249">
        <v>0</v>
      </c>
      <c r="I20" s="1249">
        <v>0</v>
      </c>
      <c r="J20" s="1249" t="s">
        <v>134</v>
      </c>
      <c r="K20" s="1249" t="s">
        <v>134</v>
      </c>
      <c r="L20" s="1249" t="s">
        <v>134</v>
      </c>
      <c r="M20" s="1249">
        <v>0</v>
      </c>
      <c r="N20" s="1249" t="s">
        <v>134</v>
      </c>
      <c r="O20" s="1249" t="s">
        <v>134</v>
      </c>
      <c r="P20" s="1249" t="s">
        <v>134</v>
      </c>
      <c r="Q20" s="1249" t="s">
        <v>134</v>
      </c>
      <c r="R20" s="1249" t="s">
        <v>134</v>
      </c>
      <c r="S20" s="1249" t="s">
        <v>134</v>
      </c>
      <c r="T20" s="1249" t="s">
        <v>134</v>
      </c>
      <c r="U20" s="825">
        <v>0.36668415500312951</v>
      </c>
      <c r="V20" s="13"/>
    </row>
    <row r="21" spans="1:22" ht="13.8">
      <c r="A21" s="827" t="s">
        <v>800</v>
      </c>
      <c r="B21" s="1249">
        <v>1.8908734303964514</v>
      </c>
      <c r="C21" s="1249">
        <v>0</v>
      </c>
      <c r="D21" s="1249">
        <v>0.36104892626012747</v>
      </c>
      <c r="E21" s="1249">
        <v>96.897819100113793</v>
      </c>
      <c r="F21" s="1249">
        <v>1.3179702552357466</v>
      </c>
      <c r="G21" s="1249">
        <v>1.7587137989417197E-2</v>
      </c>
      <c r="H21" s="1249" t="s">
        <v>134</v>
      </c>
      <c r="I21" s="1249">
        <v>0.55939514067548934</v>
      </c>
      <c r="J21" s="1249" t="s">
        <v>134</v>
      </c>
      <c r="K21" s="1249">
        <v>0</v>
      </c>
      <c r="L21" s="1249" t="s">
        <v>134</v>
      </c>
      <c r="M21" s="1249">
        <v>3.1206888725472797</v>
      </c>
      <c r="N21" s="1249" t="s">
        <v>134</v>
      </c>
      <c r="O21" s="1249" t="s">
        <v>134</v>
      </c>
      <c r="P21" s="1249" t="s">
        <v>134</v>
      </c>
      <c r="Q21" s="1249" t="s">
        <v>134</v>
      </c>
      <c r="R21" s="1249" t="s">
        <v>134</v>
      </c>
      <c r="S21" s="1249" t="s">
        <v>134</v>
      </c>
      <c r="T21" s="1249" t="s">
        <v>134</v>
      </c>
      <c r="U21" s="825">
        <v>1.0577021904029063</v>
      </c>
      <c r="V21" s="13"/>
    </row>
    <row r="22" spans="1:22" ht="13.8">
      <c r="A22" s="827" t="s">
        <v>801</v>
      </c>
      <c r="B22" s="1249">
        <v>0.43454701404580492</v>
      </c>
      <c r="C22" s="1249">
        <v>2.2882639390461645</v>
      </c>
      <c r="D22" s="1249">
        <v>0</v>
      </c>
      <c r="E22" s="1249">
        <v>1.0598573029663014</v>
      </c>
      <c r="F22" s="1249">
        <v>1.1461344952613963</v>
      </c>
      <c r="G22" s="1249">
        <v>1.0479397465683664</v>
      </c>
      <c r="H22" s="1249">
        <v>0</v>
      </c>
      <c r="I22" s="1249">
        <v>1.4115008446846873</v>
      </c>
      <c r="J22" s="1249" t="s">
        <v>134</v>
      </c>
      <c r="K22" s="1249">
        <v>0.84330762258436265</v>
      </c>
      <c r="L22" s="1249" t="s">
        <v>134</v>
      </c>
      <c r="M22" s="1249">
        <v>0.74900621265735279</v>
      </c>
      <c r="N22" s="1249" t="s">
        <v>134</v>
      </c>
      <c r="O22" s="1249" t="s">
        <v>134</v>
      </c>
      <c r="P22" s="1249">
        <v>0</v>
      </c>
      <c r="Q22" s="1249" t="s">
        <v>134</v>
      </c>
      <c r="R22" s="1249">
        <v>0</v>
      </c>
      <c r="S22" s="1249" t="s">
        <v>134</v>
      </c>
      <c r="T22" s="1249" t="s">
        <v>134</v>
      </c>
      <c r="U22" s="825">
        <v>0.67572729253917296</v>
      </c>
      <c r="V22" s="13"/>
    </row>
    <row r="23" spans="1:22" ht="13.8" hidden="1">
      <c r="A23" s="827" t="s">
        <v>802</v>
      </c>
      <c r="B23" s="1249">
        <v>8.9851378425216097</v>
      </c>
      <c r="C23" s="1249">
        <v>0</v>
      </c>
      <c r="D23" s="1249">
        <v>20.117352544947948</v>
      </c>
      <c r="E23" s="1249">
        <v>1.2591963822107441</v>
      </c>
      <c r="F23" s="1249">
        <v>14.301275111159207</v>
      </c>
      <c r="G23" s="1249">
        <v>0.27428109657637006</v>
      </c>
      <c r="H23" s="1249">
        <v>0</v>
      </c>
      <c r="I23" s="1249">
        <v>13.877378179095187</v>
      </c>
      <c r="J23" s="1249" t="s">
        <v>134</v>
      </c>
      <c r="K23" s="1249">
        <v>0</v>
      </c>
      <c r="L23" s="1249" t="s">
        <v>134</v>
      </c>
      <c r="M23" s="1249">
        <v>2.5613673669685912</v>
      </c>
      <c r="N23" s="1249" t="s">
        <v>134</v>
      </c>
      <c r="O23" s="1249" t="s">
        <v>134</v>
      </c>
      <c r="P23" s="1249" t="s">
        <v>134</v>
      </c>
      <c r="Q23" s="1249" t="s">
        <v>134</v>
      </c>
      <c r="R23" s="1249">
        <v>0</v>
      </c>
      <c r="S23" s="1249" t="s">
        <v>134</v>
      </c>
      <c r="T23" s="1249" t="s">
        <v>134</v>
      </c>
      <c r="U23" s="825">
        <v>11.814032939086516</v>
      </c>
      <c r="V23" s="13"/>
    </row>
    <row r="24" spans="1:22" ht="2.25" customHeight="1">
      <c r="A24" s="827"/>
      <c r="B24" s="1250"/>
      <c r="C24" s="663"/>
      <c r="D24" s="663"/>
      <c r="E24" s="663"/>
      <c r="F24" s="663"/>
      <c r="G24" s="663"/>
      <c r="H24" s="663"/>
      <c r="I24" s="663"/>
      <c r="J24" s="663"/>
      <c r="K24" s="663"/>
      <c r="L24" s="663"/>
      <c r="M24" s="663"/>
      <c r="N24" s="663"/>
      <c r="O24" s="663"/>
      <c r="P24" s="663"/>
      <c r="Q24" s="663"/>
      <c r="R24" s="663"/>
      <c r="S24" s="663"/>
      <c r="T24" s="663"/>
      <c r="U24" s="833"/>
      <c r="V24" s="13"/>
    </row>
    <row r="25" spans="1:22" ht="13.8">
      <c r="A25" s="824" t="s">
        <v>805</v>
      </c>
      <c r="B25" s="1247">
        <v>13.514178030720315</v>
      </c>
      <c r="C25" s="1247">
        <v>6.4048173406745983</v>
      </c>
      <c r="D25" s="1247">
        <v>2.1010431959017257</v>
      </c>
      <c r="E25" s="1247">
        <v>16.362504485883505</v>
      </c>
      <c r="F25" s="1247">
        <v>6.6788235161480305</v>
      </c>
      <c r="G25" s="1247">
        <v>17.764282365313864</v>
      </c>
      <c r="H25" s="1247">
        <v>0</v>
      </c>
      <c r="I25" s="1247">
        <v>7.6286842314220547</v>
      </c>
      <c r="J25" s="1247">
        <v>4.1841055437740353</v>
      </c>
      <c r="K25" s="1247">
        <v>48.616528557008479</v>
      </c>
      <c r="L25" s="1247" t="s">
        <v>134</v>
      </c>
      <c r="M25" s="1247">
        <v>44.999576975127702</v>
      </c>
      <c r="N25" s="1247" t="s">
        <v>134</v>
      </c>
      <c r="O25" s="1247">
        <v>9.1376985087588682</v>
      </c>
      <c r="P25" s="1247">
        <v>0</v>
      </c>
      <c r="Q25" s="1247" t="s">
        <v>134</v>
      </c>
      <c r="R25" s="1247" t="s">
        <v>134</v>
      </c>
      <c r="S25" s="1247" t="s">
        <v>134</v>
      </c>
      <c r="T25" s="1247" t="s">
        <v>134</v>
      </c>
      <c r="U25" s="825">
        <v>9.5421379634269883</v>
      </c>
      <c r="V25" s="13"/>
    </row>
    <row r="26" spans="1:22" ht="13.8">
      <c r="A26" s="827" t="s">
        <v>799</v>
      </c>
      <c r="B26" s="1249">
        <v>30.063166144415156</v>
      </c>
      <c r="C26" s="1249" t="s">
        <v>134</v>
      </c>
      <c r="D26" s="1249">
        <v>1.5319065799779734</v>
      </c>
      <c r="E26" s="1249">
        <v>11.068221599237237</v>
      </c>
      <c r="F26" s="1249">
        <v>14.122659452549374</v>
      </c>
      <c r="G26" s="1249">
        <v>7.3446574847810666</v>
      </c>
      <c r="H26" s="1249">
        <v>0</v>
      </c>
      <c r="I26" s="1249">
        <v>21.749261377012523</v>
      </c>
      <c r="J26" s="1249" t="s">
        <v>134</v>
      </c>
      <c r="K26" s="1249" t="s">
        <v>134</v>
      </c>
      <c r="L26" s="1249" t="s">
        <v>134</v>
      </c>
      <c r="M26" s="1249" t="s">
        <v>134</v>
      </c>
      <c r="N26" s="1249" t="s">
        <v>134</v>
      </c>
      <c r="O26" s="1249" t="s">
        <v>134</v>
      </c>
      <c r="P26" s="1249" t="s">
        <v>134</v>
      </c>
      <c r="Q26" s="1249" t="s">
        <v>134</v>
      </c>
      <c r="R26" s="1249" t="s">
        <v>134</v>
      </c>
      <c r="S26" s="1249" t="s">
        <v>134</v>
      </c>
      <c r="T26" s="1249" t="s">
        <v>134</v>
      </c>
      <c r="U26" s="825">
        <v>21.817096331867567</v>
      </c>
      <c r="V26" s="13"/>
    </row>
    <row r="27" spans="1:22" ht="13.8">
      <c r="A27" s="827" t="s">
        <v>126</v>
      </c>
      <c r="B27" s="1249">
        <v>2.2534814516004027</v>
      </c>
      <c r="C27" s="1249">
        <v>0</v>
      </c>
      <c r="D27" s="1249">
        <v>0.28401208694736485</v>
      </c>
      <c r="E27" s="1249">
        <v>65.387462832854027</v>
      </c>
      <c r="F27" s="1249">
        <v>7.8851244957648836</v>
      </c>
      <c r="G27" s="1249">
        <v>9.4622655052692881</v>
      </c>
      <c r="H27" s="1249" t="s">
        <v>134</v>
      </c>
      <c r="I27" s="1249">
        <v>1.8320727314376279</v>
      </c>
      <c r="J27" s="1249" t="s">
        <v>134</v>
      </c>
      <c r="K27" s="1249" t="s">
        <v>134</v>
      </c>
      <c r="L27" s="1249" t="s">
        <v>134</v>
      </c>
      <c r="M27" s="1249">
        <v>38.234455134113723</v>
      </c>
      <c r="N27" s="1249" t="s">
        <v>134</v>
      </c>
      <c r="O27" s="1249">
        <v>0</v>
      </c>
      <c r="P27" s="1249" t="s">
        <v>134</v>
      </c>
      <c r="Q27" s="1249" t="s">
        <v>134</v>
      </c>
      <c r="R27" s="1249" t="s">
        <v>134</v>
      </c>
      <c r="S27" s="1249" t="s">
        <v>134</v>
      </c>
      <c r="T27" s="1249" t="s">
        <v>134</v>
      </c>
      <c r="U27" s="825">
        <v>2.0834969546344833</v>
      </c>
      <c r="V27" s="13"/>
    </row>
    <row r="28" spans="1:22" ht="13.8">
      <c r="A28" s="827" t="s">
        <v>136</v>
      </c>
      <c r="B28" s="1249">
        <v>13.272890576703247</v>
      </c>
      <c r="C28" s="1249">
        <v>11.914317719155708</v>
      </c>
      <c r="D28" s="1249">
        <v>2.2644906916374752</v>
      </c>
      <c r="E28" s="1249">
        <v>14.666170717575891</v>
      </c>
      <c r="F28" s="1249">
        <v>7.4052672788052902</v>
      </c>
      <c r="G28" s="1249">
        <v>19.809048442931562</v>
      </c>
      <c r="H28" s="1249" t="s">
        <v>134</v>
      </c>
      <c r="I28" s="1249">
        <v>10.39962747649021</v>
      </c>
      <c r="J28" s="1249">
        <v>4.1841055437740353</v>
      </c>
      <c r="K28" s="1249">
        <v>47.10355542248724</v>
      </c>
      <c r="L28" s="1249" t="s">
        <v>134</v>
      </c>
      <c r="M28" s="1249">
        <v>42.557203671059753</v>
      </c>
      <c r="N28" s="1249" t="s">
        <v>134</v>
      </c>
      <c r="O28" s="1249">
        <v>9.1711023529858</v>
      </c>
      <c r="P28" s="1249" t="s">
        <v>134</v>
      </c>
      <c r="Q28" s="1249" t="s">
        <v>134</v>
      </c>
      <c r="R28" s="1249" t="s">
        <v>134</v>
      </c>
      <c r="S28" s="1249" t="s">
        <v>134</v>
      </c>
      <c r="T28" s="1249" t="s">
        <v>134</v>
      </c>
      <c r="U28" s="825">
        <v>10.773928611438993</v>
      </c>
      <c r="V28" s="13"/>
    </row>
    <row r="29" spans="1:22" ht="13.8">
      <c r="A29" s="827" t="s">
        <v>719</v>
      </c>
      <c r="B29" s="1249" t="s">
        <v>134</v>
      </c>
      <c r="C29" s="1249" t="s">
        <v>134</v>
      </c>
      <c r="D29" s="1249" t="s">
        <v>134</v>
      </c>
      <c r="E29" s="1249" t="s">
        <v>134</v>
      </c>
      <c r="F29" s="1249">
        <v>0</v>
      </c>
      <c r="G29" s="1249" t="s">
        <v>134</v>
      </c>
      <c r="H29" s="1249">
        <v>0</v>
      </c>
      <c r="I29" s="1249">
        <v>0</v>
      </c>
      <c r="J29" s="1249" t="s">
        <v>134</v>
      </c>
      <c r="K29" s="1249" t="s">
        <v>134</v>
      </c>
      <c r="L29" s="1249" t="s">
        <v>134</v>
      </c>
      <c r="M29" s="1249" t="s">
        <v>134</v>
      </c>
      <c r="N29" s="1249" t="s">
        <v>134</v>
      </c>
      <c r="O29" s="1249" t="s">
        <v>134</v>
      </c>
      <c r="P29" s="1249" t="s">
        <v>134</v>
      </c>
      <c r="Q29" s="1249" t="s">
        <v>134</v>
      </c>
      <c r="R29" s="1249" t="s">
        <v>134</v>
      </c>
      <c r="S29" s="1249" t="s">
        <v>134</v>
      </c>
      <c r="T29" s="1249" t="s">
        <v>134</v>
      </c>
      <c r="U29" s="825">
        <v>0</v>
      </c>
      <c r="V29" s="13"/>
    </row>
    <row r="30" spans="1:22" ht="13.8">
      <c r="A30" s="827" t="s">
        <v>800</v>
      </c>
      <c r="B30" s="1249">
        <v>21.457001838053767</v>
      </c>
      <c r="C30" s="1249">
        <v>2.9756376044317281</v>
      </c>
      <c r="D30" s="1249">
        <v>0.4522136766065793</v>
      </c>
      <c r="E30" s="1249">
        <v>100</v>
      </c>
      <c r="F30" s="1249">
        <v>1.9099753491329343</v>
      </c>
      <c r="G30" s="1249">
        <v>8.3159214838635123</v>
      </c>
      <c r="H30" s="1249" t="s">
        <v>134</v>
      </c>
      <c r="I30" s="1249">
        <v>20.333248979705015</v>
      </c>
      <c r="J30" s="1249" t="s">
        <v>134</v>
      </c>
      <c r="K30" s="1249">
        <v>19.992522010413687</v>
      </c>
      <c r="L30" s="1249" t="s">
        <v>134</v>
      </c>
      <c r="M30" s="1249">
        <v>88.116749283782781</v>
      </c>
      <c r="N30" s="1249" t="s">
        <v>134</v>
      </c>
      <c r="O30" s="1249" t="s">
        <v>134</v>
      </c>
      <c r="P30" s="1249">
        <v>0</v>
      </c>
      <c r="Q30" s="1249" t="s">
        <v>134</v>
      </c>
      <c r="R30" s="1249" t="s">
        <v>134</v>
      </c>
      <c r="S30" s="1249" t="s">
        <v>134</v>
      </c>
      <c r="T30" s="1249" t="s">
        <v>134</v>
      </c>
      <c r="U30" s="825">
        <v>11.484600370005257</v>
      </c>
      <c r="V30" s="13"/>
    </row>
    <row r="31" spans="1:22" ht="13.8">
      <c r="A31" s="827" t="s">
        <v>801</v>
      </c>
      <c r="B31" s="1249">
        <v>0.65775591187287974</v>
      </c>
      <c r="C31" s="1249">
        <v>2.6255964588594751</v>
      </c>
      <c r="D31" s="1249">
        <v>1.4101020917829561</v>
      </c>
      <c r="E31" s="1249">
        <v>5.3354270727405462</v>
      </c>
      <c r="F31" s="1249">
        <v>4.361373779015473</v>
      </c>
      <c r="G31" s="1249">
        <v>7.7863986725049035</v>
      </c>
      <c r="H31" s="1249">
        <v>0</v>
      </c>
      <c r="I31" s="1249">
        <v>0.86180767863363661</v>
      </c>
      <c r="J31" s="1249" t="s">
        <v>134</v>
      </c>
      <c r="K31" s="1249">
        <v>56.301596584349909</v>
      </c>
      <c r="L31" s="1249" t="s">
        <v>134</v>
      </c>
      <c r="M31" s="1249">
        <v>27.777777777777779</v>
      </c>
      <c r="N31" s="1249" t="s">
        <v>134</v>
      </c>
      <c r="O31" s="1249" t="s">
        <v>134</v>
      </c>
      <c r="P31" s="1249" t="s">
        <v>134</v>
      </c>
      <c r="Q31" s="1249" t="s">
        <v>134</v>
      </c>
      <c r="R31" s="1249" t="s">
        <v>134</v>
      </c>
      <c r="S31" s="1249" t="s">
        <v>134</v>
      </c>
      <c r="T31" s="1249" t="s">
        <v>134</v>
      </c>
      <c r="U31" s="825">
        <v>2.4499654803286584</v>
      </c>
      <c r="V31" s="13"/>
    </row>
    <row r="32" spans="1:22" ht="13.8" hidden="1">
      <c r="A32" s="827" t="s">
        <v>802</v>
      </c>
      <c r="B32" s="1249">
        <v>19.886052538362009</v>
      </c>
      <c r="C32" s="1249">
        <v>100</v>
      </c>
      <c r="D32" s="1249">
        <v>4.601833529148637</v>
      </c>
      <c r="E32" s="1249">
        <v>24.503253528892333</v>
      </c>
      <c r="F32" s="1249">
        <v>9.0608793988287175</v>
      </c>
      <c r="G32" s="1249">
        <v>94.539221527523395</v>
      </c>
      <c r="H32" s="1249">
        <v>0</v>
      </c>
      <c r="I32" s="1249">
        <v>2.8148971894894235</v>
      </c>
      <c r="J32" s="1249" t="s">
        <v>134</v>
      </c>
      <c r="K32" s="1249">
        <v>64.990251059133357</v>
      </c>
      <c r="L32" s="1249" t="s">
        <v>134</v>
      </c>
      <c r="M32" s="1249">
        <v>87.598529431239541</v>
      </c>
      <c r="N32" s="1249" t="s">
        <v>134</v>
      </c>
      <c r="O32" s="1249" t="s">
        <v>134</v>
      </c>
      <c r="P32" s="1249" t="s">
        <v>134</v>
      </c>
      <c r="Q32" s="1249" t="s">
        <v>134</v>
      </c>
      <c r="R32" s="1249" t="s">
        <v>134</v>
      </c>
      <c r="S32" s="1249" t="s">
        <v>134</v>
      </c>
      <c r="T32" s="1249" t="s">
        <v>134</v>
      </c>
      <c r="U32" s="825">
        <v>9.8407042869292596</v>
      </c>
      <c r="V32" s="13"/>
    </row>
    <row r="33" spans="1:22" ht="3.75" customHeight="1">
      <c r="A33" s="827"/>
      <c r="B33" s="1250"/>
      <c r="C33" s="663"/>
      <c r="D33" s="663"/>
      <c r="E33" s="663"/>
      <c r="F33" s="663"/>
      <c r="G33" s="663"/>
      <c r="H33" s="663"/>
      <c r="I33" s="663"/>
      <c r="J33" s="663"/>
      <c r="K33" s="663"/>
      <c r="L33" s="663"/>
      <c r="M33" s="663"/>
      <c r="N33" s="663"/>
      <c r="O33" s="663"/>
      <c r="P33" s="663"/>
      <c r="Q33" s="663"/>
      <c r="R33" s="663"/>
      <c r="S33" s="663"/>
      <c r="T33" s="663"/>
      <c r="U33" s="833"/>
      <c r="V33" s="13"/>
    </row>
    <row r="34" spans="1:22" ht="13.8">
      <c r="A34" s="824" t="s">
        <v>806</v>
      </c>
      <c r="B34" s="1247">
        <v>5.630535198828662</v>
      </c>
      <c r="C34" s="1247">
        <v>23.773698044861128</v>
      </c>
      <c r="D34" s="1247">
        <v>10.669582544620596</v>
      </c>
      <c r="E34" s="1247">
        <v>82.048362278087112</v>
      </c>
      <c r="F34" s="1247">
        <v>42.425420103957869</v>
      </c>
      <c r="G34" s="1247">
        <v>12.075936037478515</v>
      </c>
      <c r="H34" s="1247">
        <v>0</v>
      </c>
      <c r="I34" s="1247">
        <v>3.4791213967059189</v>
      </c>
      <c r="J34" s="1247">
        <v>4.0596133983434397</v>
      </c>
      <c r="K34" s="1247">
        <v>9.5611742553038415</v>
      </c>
      <c r="L34" s="1247">
        <v>48.823756336586463</v>
      </c>
      <c r="M34" s="1247">
        <v>100</v>
      </c>
      <c r="N34" s="1247" t="s">
        <v>134</v>
      </c>
      <c r="O34" s="1247">
        <v>7.3747392521890065</v>
      </c>
      <c r="P34" s="1247" t="s">
        <v>134</v>
      </c>
      <c r="Q34" s="1247" t="s">
        <v>134</v>
      </c>
      <c r="R34" s="1247" t="s">
        <v>134</v>
      </c>
      <c r="S34" s="1247">
        <v>5.4408316690724892</v>
      </c>
      <c r="T34" s="1247">
        <v>25.758562087664906</v>
      </c>
      <c r="U34" s="825">
        <v>8.491079401348923</v>
      </c>
      <c r="V34" s="13"/>
    </row>
    <row r="35" spans="1:22" ht="13.8">
      <c r="A35" s="827" t="s">
        <v>799</v>
      </c>
      <c r="B35" s="1249">
        <v>11.657991549620968</v>
      </c>
      <c r="C35" s="1249" t="s">
        <v>134</v>
      </c>
      <c r="D35" s="1249">
        <v>80.552730517804179</v>
      </c>
      <c r="E35" s="1249">
        <v>14.312469865110538</v>
      </c>
      <c r="F35" s="1249">
        <v>32.717481037790783</v>
      </c>
      <c r="G35" s="1249">
        <v>8.5007952594843701</v>
      </c>
      <c r="H35" s="1249">
        <v>0</v>
      </c>
      <c r="I35" s="1249">
        <v>0</v>
      </c>
      <c r="J35" s="1249" t="s">
        <v>134</v>
      </c>
      <c r="K35" s="1249" t="s">
        <v>134</v>
      </c>
      <c r="L35" s="1249" t="s">
        <v>134</v>
      </c>
      <c r="M35" s="1249" t="s">
        <v>134</v>
      </c>
      <c r="N35" s="1249" t="s">
        <v>134</v>
      </c>
      <c r="O35" s="1249" t="s">
        <v>134</v>
      </c>
      <c r="P35" s="1249" t="s">
        <v>134</v>
      </c>
      <c r="Q35" s="1249" t="s">
        <v>134</v>
      </c>
      <c r="R35" s="1249" t="s">
        <v>134</v>
      </c>
      <c r="S35" s="1249" t="s">
        <v>134</v>
      </c>
      <c r="T35" s="1249" t="s">
        <v>134</v>
      </c>
      <c r="U35" s="825">
        <v>31.95543235734441</v>
      </c>
      <c r="V35" s="13"/>
    </row>
    <row r="36" spans="1:22" ht="13.8">
      <c r="A36" s="827" t="s">
        <v>126</v>
      </c>
      <c r="B36" s="1249">
        <v>3.8956244716514399</v>
      </c>
      <c r="C36" s="1249">
        <v>66.283357526773941</v>
      </c>
      <c r="D36" s="1249">
        <v>3.0263598312109874</v>
      </c>
      <c r="E36" s="1249">
        <v>100</v>
      </c>
      <c r="F36" s="1249">
        <v>26.998453542834135</v>
      </c>
      <c r="G36" s="1249">
        <v>7.4250003921907881</v>
      </c>
      <c r="H36" s="1249" t="s">
        <v>134</v>
      </c>
      <c r="I36" s="1249">
        <v>0.86744548084865869</v>
      </c>
      <c r="J36" s="1249" t="s">
        <v>134</v>
      </c>
      <c r="K36" s="1249" t="s">
        <v>134</v>
      </c>
      <c r="L36" s="1249" t="s">
        <v>134</v>
      </c>
      <c r="M36" s="1249" t="s">
        <v>134</v>
      </c>
      <c r="N36" s="1249" t="s">
        <v>134</v>
      </c>
      <c r="O36" s="1249" t="s">
        <v>134</v>
      </c>
      <c r="P36" s="1249" t="s">
        <v>134</v>
      </c>
      <c r="Q36" s="1249" t="s">
        <v>134</v>
      </c>
      <c r="R36" s="1249" t="s">
        <v>134</v>
      </c>
      <c r="S36" s="1249" t="s">
        <v>134</v>
      </c>
      <c r="T36" s="1249" t="s">
        <v>134</v>
      </c>
      <c r="U36" s="825">
        <v>3.646630400787982</v>
      </c>
      <c r="V36" s="13"/>
    </row>
    <row r="37" spans="1:22" ht="13.8">
      <c r="A37" s="827" t="s">
        <v>136</v>
      </c>
      <c r="B37" s="1249">
        <v>5.424826067963938</v>
      </c>
      <c r="C37" s="1249">
        <v>18.527867997572798</v>
      </c>
      <c r="D37" s="1249">
        <v>10.332173124948394</v>
      </c>
      <c r="E37" s="1249">
        <v>82.468840008249543</v>
      </c>
      <c r="F37" s="1249">
        <v>40.569059640437395</v>
      </c>
      <c r="G37" s="1249">
        <v>11.475122188362045</v>
      </c>
      <c r="H37" s="1249" t="s">
        <v>134</v>
      </c>
      <c r="I37" s="1249">
        <v>3.5740216902990674</v>
      </c>
      <c r="J37" s="1249">
        <v>4.0596133983434397</v>
      </c>
      <c r="K37" s="1249">
        <v>10.989853793865977</v>
      </c>
      <c r="L37" s="1249">
        <v>48.823756336586463</v>
      </c>
      <c r="M37" s="1249">
        <v>100</v>
      </c>
      <c r="N37" s="1249" t="s">
        <v>134</v>
      </c>
      <c r="O37" s="1249">
        <v>7.3747392521890065</v>
      </c>
      <c r="P37" s="1249" t="s">
        <v>134</v>
      </c>
      <c r="Q37" s="1249" t="s">
        <v>134</v>
      </c>
      <c r="R37" s="1249" t="s">
        <v>134</v>
      </c>
      <c r="S37" s="1249">
        <v>5.4408316690724892</v>
      </c>
      <c r="T37" s="1249">
        <v>25.758562087664906</v>
      </c>
      <c r="U37" s="825">
        <v>7.9969732022211426</v>
      </c>
      <c r="V37" s="13"/>
    </row>
    <row r="38" spans="1:22" ht="13.8">
      <c r="A38" s="827" t="s">
        <v>719</v>
      </c>
      <c r="B38" s="1249" t="s">
        <v>134</v>
      </c>
      <c r="C38" s="1249">
        <v>0</v>
      </c>
      <c r="D38" s="1249" t="s">
        <v>134</v>
      </c>
      <c r="E38" s="1249">
        <v>100</v>
      </c>
      <c r="F38" s="1249">
        <v>0.12071169221910341</v>
      </c>
      <c r="G38" s="1249" t="s">
        <v>134</v>
      </c>
      <c r="H38" s="1249" t="s">
        <v>134</v>
      </c>
      <c r="I38" s="1249" t="s">
        <v>134</v>
      </c>
      <c r="J38" s="1249" t="s">
        <v>134</v>
      </c>
      <c r="K38" s="1249" t="s">
        <v>134</v>
      </c>
      <c r="L38" s="1249" t="s">
        <v>134</v>
      </c>
      <c r="M38" s="1249" t="s">
        <v>134</v>
      </c>
      <c r="N38" s="1249" t="s">
        <v>134</v>
      </c>
      <c r="O38" s="1249" t="s">
        <v>134</v>
      </c>
      <c r="P38" s="1249" t="s">
        <v>134</v>
      </c>
      <c r="Q38" s="1249" t="s">
        <v>134</v>
      </c>
      <c r="R38" s="1249" t="s">
        <v>134</v>
      </c>
      <c r="S38" s="1249" t="s">
        <v>134</v>
      </c>
      <c r="T38" s="1249" t="s">
        <v>134</v>
      </c>
      <c r="U38" s="825">
        <v>3.3804214612273271</v>
      </c>
      <c r="V38" s="13"/>
    </row>
    <row r="39" spans="1:22" ht="13.8">
      <c r="A39" s="827" t="s">
        <v>800</v>
      </c>
      <c r="B39" s="1249">
        <v>11.876215861171925</v>
      </c>
      <c r="C39" s="1249">
        <v>77.228325257056767</v>
      </c>
      <c r="D39" s="1249">
        <v>29.577744560787934</v>
      </c>
      <c r="E39" s="1249">
        <v>77.692491843626073</v>
      </c>
      <c r="F39" s="1249">
        <v>57.273612907849923</v>
      </c>
      <c r="G39" s="1249">
        <v>41.609059991150758</v>
      </c>
      <c r="H39" s="1249" t="s">
        <v>134</v>
      </c>
      <c r="I39" s="1249">
        <v>7.5997322365584719</v>
      </c>
      <c r="J39" s="1249" t="s">
        <v>134</v>
      </c>
      <c r="K39" s="1249" t="s">
        <v>134</v>
      </c>
      <c r="L39" s="1249" t="s">
        <v>134</v>
      </c>
      <c r="M39" s="1249" t="s">
        <v>134</v>
      </c>
      <c r="N39" s="1249" t="s">
        <v>134</v>
      </c>
      <c r="O39" s="1249" t="s">
        <v>134</v>
      </c>
      <c r="P39" s="1249" t="s">
        <v>134</v>
      </c>
      <c r="Q39" s="1249" t="s">
        <v>134</v>
      </c>
      <c r="R39" s="1249" t="s">
        <v>134</v>
      </c>
      <c r="S39" s="1249" t="s">
        <v>134</v>
      </c>
      <c r="T39" s="1249" t="s">
        <v>134</v>
      </c>
      <c r="U39" s="825">
        <v>27.714106139493076</v>
      </c>
      <c r="V39" s="13"/>
    </row>
    <row r="40" spans="1:22" ht="13.8">
      <c r="A40" s="827" t="s">
        <v>801</v>
      </c>
      <c r="B40" s="1249">
        <v>0.8627398859610842</v>
      </c>
      <c r="C40" s="1249">
        <v>16.607492172003205</v>
      </c>
      <c r="D40" s="1249">
        <v>4.6315928609306951</v>
      </c>
      <c r="E40" s="1249">
        <v>100</v>
      </c>
      <c r="F40" s="1249">
        <v>44.971925379993529</v>
      </c>
      <c r="G40" s="1249">
        <v>9.7347948688041122</v>
      </c>
      <c r="H40" s="1249" t="s">
        <v>134</v>
      </c>
      <c r="I40" s="1249">
        <v>30.625327611770516</v>
      </c>
      <c r="J40" s="1249" t="s">
        <v>134</v>
      </c>
      <c r="K40" s="1249" t="s">
        <v>134</v>
      </c>
      <c r="L40" s="1249" t="s">
        <v>134</v>
      </c>
      <c r="M40" s="1249" t="s">
        <v>134</v>
      </c>
      <c r="N40" s="1249" t="s">
        <v>134</v>
      </c>
      <c r="O40" s="1249" t="s">
        <v>134</v>
      </c>
      <c r="P40" s="1249" t="s">
        <v>134</v>
      </c>
      <c r="Q40" s="1249" t="s">
        <v>134</v>
      </c>
      <c r="R40" s="1249" t="s">
        <v>134</v>
      </c>
      <c r="S40" s="1249" t="s">
        <v>134</v>
      </c>
      <c r="T40" s="1249" t="s">
        <v>134</v>
      </c>
      <c r="U40" s="825">
        <v>12.62601731523694</v>
      </c>
      <c r="V40" s="13"/>
    </row>
    <row r="41" spans="1:22" ht="13.8" hidden="1">
      <c r="A41" s="827" t="s">
        <v>802</v>
      </c>
      <c r="B41" s="1249">
        <v>3.0970463074596646</v>
      </c>
      <c r="C41" s="1249">
        <v>97.558460905011984</v>
      </c>
      <c r="D41" s="1249">
        <v>76.244381832366528</v>
      </c>
      <c r="E41" s="1249">
        <v>77.919736150747994</v>
      </c>
      <c r="F41" s="1249">
        <v>94.180515657643269</v>
      </c>
      <c r="G41" s="1249">
        <v>97.819441015648962</v>
      </c>
      <c r="H41" s="1249" t="s">
        <v>134</v>
      </c>
      <c r="I41" s="1249">
        <v>99.752143471303796</v>
      </c>
      <c r="J41" s="1249" t="s">
        <v>134</v>
      </c>
      <c r="K41" s="1249">
        <v>5.3725090482983111</v>
      </c>
      <c r="L41" s="1249" t="s">
        <v>134</v>
      </c>
      <c r="M41" s="1249" t="s">
        <v>134</v>
      </c>
      <c r="N41" s="1249" t="s">
        <v>134</v>
      </c>
      <c r="O41" s="1249" t="s">
        <v>134</v>
      </c>
      <c r="P41" s="1249" t="s">
        <v>134</v>
      </c>
      <c r="Q41" s="1249" t="s">
        <v>134</v>
      </c>
      <c r="R41" s="1249" t="s">
        <v>134</v>
      </c>
      <c r="S41" s="1249" t="s">
        <v>134</v>
      </c>
      <c r="T41" s="1249" t="s">
        <v>134</v>
      </c>
      <c r="U41" s="825">
        <v>42.541363419071786</v>
      </c>
      <c r="V41" s="13"/>
    </row>
    <row r="42" spans="1:22" ht="3.45" customHeight="1">
      <c r="A42" s="827"/>
      <c r="B42" s="1250"/>
      <c r="C42" s="663"/>
      <c r="D42" s="663"/>
      <c r="E42" s="663"/>
      <c r="F42" s="663"/>
      <c r="G42" s="663"/>
      <c r="H42" s="663"/>
      <c r="I42" s="663"/>
      <c r="J42" s="663"/>
      <c r="K42" s="663"/>
      <c r="L42" s="663"/>
      <c r="M42" s="663"/>
      <c r="N42" s="663"/>
      <c r="O42" s="663"/>
      <c r="P42" s="663"/>
      <c r="Q42" s="663"/>
      <c r="R42" s="663"/>
      <c r="S42" s="663"/>
      <c r="T42" s="663"/>
      <c r="U42" s="833"/>
      <c r="V42" s="13"/>
    </row>
    <row r="43" spans="1:22" ht="13.8">
      <c r="A43" s="824" t="s">
        <v>807</v>
      </c>
      <c r="B43" s="1247">
        <v>5.7249005004119375</v>
      </c>
      <c r="C43" s="1247">
        <v>100</v>
      </c>
      <c r="D43" s="1247">
        <v>6.8447522023810743</v>
      </c>
      <c r="E43" s="1247">
        <v>45.033483957281227</v>
      </c>
      <c r="F43" s="1247">
        <v>30.601994911039533</v>
      </c>
      <c r="G43" s="1247">
        <v>43.868793762135113</v>
      </c>
      <c r="H43" s="1247">
        <v>0</v>
      </c>
      <c r="I43" s="1247">
        <v>14.179392482243031</v>
      </c>
      <c r="J43" s="1247">
        <v>3.4774105557907311</v>
      </c>
      <c r="K43" s="1247" t="s">
        <v>134</v>
      </c>
      <c r="L43" s="1247">
        <v>85.080013432500422</v>
      </c>
      <c r="M43" s="1247" t="s">
        <v>134</v>
      </c>
      <c r="N43" s="1247" t="s">
        <v>134</v>
      </c>
      <c r="O43" s="1247">
        <v>38.847879300774387</v>
      </c>
      <c r="P43" s="1247" t="s">
        <v>134</v>
      </c>
      <c r="Q43" s="1247" t="s">
        <v>134</v>
      </c>
      <c r="R43" s="1247" t="s">
        <v>134</v>
      </c>
      <c r="S43" s="1247">
        <v>4.5451201360721587</v>
      </c>
      <c r="T43" s="1247">
        <v>58.650999349283481</v>
      </c>
      <c r="U43" s="825">
        <v>4.3216359595099192</v>
      </c>
      <c r="V43" s="13"/>
    </row>
    <row r="44" spans="1:22" ht="13.65" customHeight="1">
      <c r="A44" s="827" t="s">
        <v>799</v>
      </c>
      <c r="B44" s="1249">
        <v>8.4688785772808064</v>
      </c>
      <c r="C44" s="1249" t="s">
        <v>134</v>
      </c>
      <c r="D44" s="1249">
        <v>8.3920428531788307</v>
      </c>
      <c r="E44" s="1249">
        <v>46.130640753680105</v>
      </c>
      <c r="F44" s="1249">
        <v>1.5006298158636739</v>
      </c>
      <c r="G44" s="1249">
        <v>3.1344141727342283</v>
      </c>
      <c r="H44" s="1249">
        <v>0</v>
      </c>
      <c r="I44" s="1249">
        <v>12.473425669026279</v>
      </c>
      <c r="J44" s="1249" t="s">
        <v>134</v>
      </c>
      <c r="K44" s="1249" t="s">
        <v>134</v>
      </c>
      <c r="L44" s="1249" t="s">
        <v>134</v>
      </c>
      <c r="M44" s="1249" t="s">
        <v>134</v>
      </c>
      <c r="N44" s="1249" t="s">
        <v>134</v>
      </c>
      <c r="O44" s="1249" t="s">
        <v>134</v>
      </c>
      <c r="P44" s="1249" t="s">
        <v>134</v>
      </c>
      <c r="Q44" s="1249" t="s">
        <v>134</v>
      </c>
      <c r="R44" s="1249" t="s">
        <v>134</v>
      </c>
      <c r="S44" s="1249" t="s">
        <v>134</v>
      </c>
      <c r="T44" s="1249" t="s">
        <v>134</v>
      </c>
      <c r="U44" s="825">
        <v>8.4421249785844648</v>
      </c>
      <c r="V44" s="13"/>
    </row>
    <row r="45" spans="1:22" ht="13.8">
      <c r="A45" s="827" t="s">
        <v>126</v>
      </c>
      <c r="B45" s="1249">
        <v>0</v>
      </c>
      <c r="C45" s="1249" t="s">
        <v>134</v>
      </c>
      <c r="D45" s="1249">
        <v>1.0281072102281406</v>
      </c>
      <c r="E45" s="1249">
        <v>100</v>
      </c>
      <c r="F45" s="1249" t="s">
        <v>134</v>
      </c>
      <c r="G45" s="1249">
        <v>100</v>
      </c>
      <c r="H45" s="1249" t="s">
        <v>134</v>
      </c>
      <c r="I45" s="1249">
        <v>0.48303055624633301</v>
      </c>
      <c r="J45" s="1249" t="s">
        <v>134</v>
      </c>
      <c r="K45" s="1249" t="s">
        <v>134</v>
      </c>
      <c r="L45" s="1249" t="s">
        <v>134</v>
      </c>
      <c r="M45" s="1249" t="s">
        <v>134</v>
      </c>
      <c r="N45" s="1249" t="s">
        <v>134</v>
      </c>
      <c r="O45" s="1249" t="s">
        <v>134</v>
      </c>
      <c r="P45" s="1249" t="s">
        <v>134</v>
      </c>
      <c r="Q45" s="1249" t="s">
        <v>134</v>
      </c>
      <c r="R45" s="1249" t="s">
        <v>134</v>
      </c>
      <c r="S45" s="1249" t="s">
        <v>134</v>
      </c>
      <c r="T45" s="1249" t="s">
        <v>134</v>
      </c>
      <c r="U45" s="825">
        <v>1.0457145446732317</v>
      </c>
      <c r="V45" s="13"/>
    </row>
    <row r="46" spans="1:22" ht="12.75" customHeight="1">
      <c r="A46" s="827" t="s">
        <v>136</v>
      </c>
      <c r="B46" s="1249">
        <v>3.3214465144695957</v>
      </c>
      <c r="C46" s="1249" t="s">
        <v>134</v>
      </c>
      <c r="D46" s="1249">
        <v>3.4209061371889651</v>
      </c>
      <c r="E46" s="1249">
        <v>31.378805576468231</v>
      </c>
      <c r="F46" s="1249">
        <v>6.0125280743270082</v>
      </c>
      <c r="G46" s="1249">
        <v>30.431774766879798</v>
      </c>
      <c r="H46" s="1249" t="s">
        <v>134</v>
      </c>
      <c r="I46" s="1249">
        <v>13.045708501510086</v>
      </c>
      <c r="J46" s="1249">
        <v>3.4774105557907311</v>
      </c>
      <c r="K46" s="1249" t="s">
        <v>134</v>
      </c>
      <c r="L46" s="1249">
        <v>85.080013432500422</v>
      </c>
      <c r="M46" s="1249" t="s">
        <v>134</v>
      </c>
      <c r="N46" s="1249" t="s">
        <v>134</v>
      </c>
      <c r="O46" s="1249">
        <v>38.847879300774387</v>
      </c>
      <c r="P46" s="1249" t="s">
        <v>134</v>
      </c>
      <c r="Q46" s="1249" t="s">
        <v>134</v>
      </c>
      <c r="R46" s="1249" t="s">
        <v>134</v>
      </c>
      <c r="S46" s="1249">
        <v>4.5451201360721587</v>
      </c>
      <c r="T46" s="1249">
        <v>58.745015883895746</v>
      </c>
      <c r="U46" s="825">
        <v>4.0777215318194813</v>
      </c>
      <c r="V46" s="13"/>
    </row>
    <row r="47" spans="1:22" ht="13.8">
      <c r="A47" s="827" t="s">
        <v>719</v>
      </c>
      <c r="B47" s="1249" t="s">
        <v>134</v>
      </c>
      <c r="C47" s="1249" t="s">
        <v>134</v>
      </c>
      <c r="D47" s="1249" t="s">
        <v>134</v>
      </c>
      <c r="E47" s="1249" t="s">
        <v>134</v>
      </c>
      <c r="F47" s="1249">
        <v>0</v>
      </c>
      <c r="G47" s="1249" t="s">
        <v>134</v>
      </c>
      <c r="H47" s="1249" t="s">
        <v>134</v>
      </c>
      <c r="I47" s="1249" t="s">
        <v>134</v>
      </c>
      <c r="J47" s="1249" t="s">
        <v>134</v>
      </c>
      <c r="K47" s="1249" t="s">
        <v>134</v>
      </c>
      <c r="L47" s="1249" t="s">
        <v>134</v>
      </c>
      <c r="M47" s="1249" t="s">
        <v>134</v>
      </c>
      <c r="N47" s="1249" t="s">
        <v>134</v>
      </c>
      <c r="O47" s="1249" t="s">
        <v>134</v>
      </c>
      <c r="P47" s="1249" t="s">
        <v>134</v>
      </c>
      <c r="Q47" s="1249" t="s">
        <v>134</v>
      </c>
      <c r="R47" s="1249" t="s">
        <v>134</v>
      </c>
      <c r="S47" s="1249" t="s">
        <v>134</v>
      </c>
      <c r="T47" s="1249" t="s">
        <v>134</v>
      </c>
      <c r="U47" s="825">
        <v>0</v>
      </c>
      <c r="V47" s="13"/>
    </row>
    <row r="48" spans="1:22" ht="13.8">
      <c r="A48" s="827" t="s">
        <v>800</v>
      </c>
      <c r="B48" s="1249">
        <v>63.411818281255819</v>
      </c>
      <c r="C48" s="1249">
        <v>100</v>
      </c>
      <c r="D48" s="1249">
        <v>97.610087637278738</v>
      </c>
      <c r="E48" s="1249">
        <v>100</v>
      </c>
      <c r="F48" s="1249" t="s">
        <v>134</v>
      </c>
      <c r="G48" s="1249">
        <v>99.032196508632737</v>
      </c>
      <c r="H48" s="1249" t="s">
        <v>134</v>
      </c>
      <c r="I48" s="1249">
        <v>100</v>
      </c>
      <c r="J48" s="1249" t="s">
        <v>134</v>
      </c>
      <c r="K48" s="1249" t="s">
        <v>134</v>
      </c>
      <c r="L48" s="1249" t="s">
        <v>134</v>
      </c>
      <c r="M48" s="1249" t="s">
        <v>134</v>
      </c>
      <c r="N48" s="1249" t="s">
        <v>134</v>
      </c>
      <c r="O48" s="1249" t="s">
        <v>134</v>
      </c>
      <c r="P48" s="1249" t="s">
        <v>134</v>
      </c>
      <c r="Q48" s="1249" t="s">
        <v>134</v>
      </c>
      <c r="R48" s="1249" t="s">
        <v>134</v>
      </c>
      <c r="S48" s="1249" t="s">
        <v>134</v>
      </c>
      <c r="T48" s="1249" t="s">
        <v>134</v>
      </c>
      <c r="U48" s="825">
        <v>87.436480133771909</v>
      </c>
      <c r="V48" s="13"/>
    </row>
    <row r="49" spans="1:22" ht="13.8">
      <c r="A49" s="827" t="s">
        <v>801</v>
      </c>
      <c r="B49" s="1249">
        <v>0</v>
      </c>
      <c r="C49" s="1249" t="s">
        <v>134</v>
      </c>
      <c r="D49" s="1249">
        <v>0</v>
      </c>
      <c r="E49" s="1249" t="s">
        <v>134</v>
      </c>
      <c r="F49" s="1249" t="s">
        <v>134</v>
      </c>
      <c r="G49" s="1249">
        <v>100</v>
      </c>
      <c r="H49" s="1249" t="s">
        <v>134</v>
      </c>
      <c r="I49" s="1249" t="s">
        <v>134</v>
      </c>
      <c r="J49" s="1249" t="s">
        <v>134</v>
      </c>
      <c r="K49" s="1249" t="s">
        <v>134</v>
      </c>
      <c r="L49" s="1249" t="s">
        <v>134</v>
      </c>
      <c r="M49" s="1249" t="s">
        <v>134</v>
      </c>
      <c r="N49" s="1249" t="s">
        <v>134</v>
      </c>
      <c r="O49" s="1249" t="s">
        <v>134</v>
      </c>
      <c r="P49" s="1249" t="s">
        <v>134</v>
      </c>
      <c r="Q49" s="1249" t="s">
        <v>134</v>
      </c>
      <c r="R49" s="1249" t="s">
        <v>134</v>
      </c>
      <c r="S49" s="1249" t="s">
        <v>134</v>
      </c>
      <c r="T49" s="1249" t="s">
        <v>134</v>
      </c>
      <c r="U49" s="825">
        <v>1.1372895839411435E-6</v>
      </c>
      <c r="V49" s="13"/>
    </row>
    <row r="50" spans="1:22" ht="13.8" hidden="1">
      <c r="A50" s="827" t="s">
        <v>802</v>
      </c>
      <c r="B50" s="1249">
        <v>92.249213403345721</v>
      </c>
      <c r="C50" s="1249">
        <v>100</v>
      </c>
      <c r="D50" s="1249">
        <v>82.68012054187632</v>
      </c>
      <c r="E50" s="1249">
        <v>98.940723186029246</v>
      </c>
      <c r="F50" s="1249">
        <v>91.227527965586546</v>
      </c>
      <c r="G50" s="1249">
        <v>95.803702390544515</v>
      </c>
      <c r="H50" s="1249" t="s">
        <v>134</v>
      </c>
      <c r="I50" s="1249">
        <v>99.23986233180085</v>
      </c>
      <c r="J50" s="1249" t="s">
        <v>134</v>
      </c>
      <c r="K50" s="1249" t="s">
        <v>134</v>
      </c>
      <c r="L50" s="1249" t="s">
        <v>134</v>
      </c>
      <c r="M50" s="1249" t="s">
        <v>134</v>
      </c>
      <c r="N50" s="1249" t="s">
        <v>134</v>
      </c>
      <c r="O50" s="1249" t="s">
        <v>134</v>
      </c>
      <c r="P50" s="1249" t="s">
        <v>134</v>
      </c>
      <c r="Q50" s="1249" t="s">
        <v>134</v>
      </c>
      <c r="R50" s="1249" t="s">
        <v>134</v>
      </c>
      <c r="S50" s="1249" t="s">
        <v>134</v>
      </c>
      <c r="T50" s="1249">
        <v>0</v>
      </c>
      <c r="U50" s="825">
        <v>84.776095949988232</v>
      </c>
      <c r="V50" s="13"/>
    </row>
    <row r="51" spans="1:22" ht="3.45" customHeight="1">
      <c r="A51" s="827"/>
      <c r="B51" s="1250"/>
      <c r="C51" s="663"/>
      <c r="D51" s="663"/>
      <c r="E51" s="663"/>
      <c r="F51" s="663"/>
      <c r="G51" s="663"/>
      <c r="H51" s="663"/>
      <c r="I51" s="663"/>
      <c r="J51" s="663"/>
      <c r="K51" s="663"/>
      <c r="L51" s="663"/>
      <c r="M51" s="663"/>
      <c r="N51" s="663"/>
      <c r="O51" s="663"/>
      <c r="P51" s="663"/>
      <c r="Q51" s="663"/>
      <c r="R51" s="663"/>
      <c r="S51" s="663"/>
      <c r="T51" s="663"/>
      <c r="U51" s="833"/>
      <c r="V51" s="13"/>
    </row>
    <row r="52" spans="1:22" ht="13.8">
      <c r="A52" s="824" t="s">
        <v>808</v>
      </c>
      <c r="B52" s="1247">
        <v>2.2811385336710828</v>
      </c>
      <c r="C52" s="1247">
        <v>3.2290952138027373</v>
      </c>
      <c r="D52" s="1247">
        <v>2.3588035763136417</v>
      </c>
      <c r="E52" s="1247">
        <v>2.6189369488688139</v>
      </c>
      <c r="F52" s="1247">
        <v>2.0123063825062775</v>
      </c>
      <c r="G52" s="1247">
        <v>2.131732480745768</v>
      </c>
      <c r="H52" s="1247" t="s">
        <v>134</v>
      </c>
      <c r="I52" s="1247">
        <v>2.8497172450616914</v>
      </c>
      <c r="J52" s="1247">
        <v>1.6084931796990793</v>
      </c>
      <c r="K52" s="1247">
        <v>0.70372877887964458</v>
      </c>
      <c r="L52" s="1247">
        <v>2.3733890529232529</v>
      </c>
      <c r="M52" s="1247">
        <v>4.8246664625179809</v>
      </c>
      <c r="N52" s="1247">
        <v>2.8234348254011299</v>
      </c>
      <c r="O52" s="1247">
        <v>3.0856682607127426</v>
      </c>
      <c r="P52" s="1247" t="s">
        <v>134</v>
      </c>
      <c r="Q52" s="1247" t="s">
        <v>134</v>
      </c>
      <c r="R52" s="1247" t="s">
        <v>134</v>
      </c>
      <c r="S52" s="1247">
        <v>2.0593010611968809</v>
      </c>
      <c r="T52" s="1247">
        <v>3.0815164827538735</v>
      </c>
      <c r="U52" s="825">
        <v>2.4096108440695403</v>
      </c>
      <c r="V52" s="13"/>
    </row>
    <row r="53" spans="1:22" ht="13.8">
      <c r="A53" s="827" t="s">
        <v>799</v>
      </c>
      <c r="B53" s="1249">
        <v>2.8389352952835059</v>
      </c>
      <c r="C53" s="1249">
        <v>6.1727246682230774</v>
      </c>
      <c r="D53" s="1249">
        <v>3.3598858174176209</v>
      </c>
      <c r="E53" s="1249">
        <v>3.4864799381407221</v>
      </c>
      <c r="F53" s="1249">
        <v>4.7927175109479556</v>
      </c>
      <c r="G53" s="1249">
        <v>3.6732334211232636</v>
      </c>
      <c r="H53" s="1249" t="s">
        <v>134</v>
      </c>
      <c r="I53" s="1249">
        <v>5.314551042163461</v>
      </c>
      <c r="J53" s="1249" t="s">
        <v>134</v>
      </c>
      <c r="K53" s="1249">
        <v>1.3471690610422977</v>
      </c>
      <c r="L53" s="1249">
        <v>2.6607278865741439</v>
      </c>
      <c r="M53" s="1249" t="s">
        <v>134</v>
      </c>
      <c r="N53" s="1249">
        <v>3.5020169764258591</v>
      </c>
      <c r="O53" s="1249" t="s">
        <v>134</v>
      </c>
      <c r="P53" s="1249" t="s">
        <v>134</v>
      </c>
      <c r="Q53" s="1249" t="s">
        <v>134</v>
      </c>
      <c r="R53" s="1249" t="s">
        <v>134</v>
      </c>
      <c r="S53" s="1249" t="s">
        <v>134</v>
      </c>
      <c r="T53" s="1249">
        <v>4.3514497336529034</v>
      </c>
      <c r="U53" s="825">
        <v>3.5707480240148572</v>
      </c>
      <c r="V53" s="13"/>
    </row>
    <row r="54" spans="1:22" ht="13.8">
      <c r="A54" s="827" t="s">
        <v>136</v>
      </c>
      <c r="B54" s="1249">
        <v>2.0977995266283909</v>
      </c>
      <c r="C54" s="1249">
        <v>3.1801341259187343</v>
      </c>
      <c r="D54" s="1249">
        <v>1.9277063655978408</v>
      </c>
      <c r="E54" s="1249">
        <v>2.1763827281169523</v>
      </c>
      <c r="F54" s="1249">
        <v>1.7600191963685348</v>
      </c>
      <c r="G54" s="1249">
        <v>1.8167055912631953</v>
      </c>
      <c r="H54" s="1249" t="s">
        <v>134</v>
      </c>
      <c r="I54" s="1249">
        <v>2.204347381042187</v>
      </c>
      <c r="J54" s="1249">
        <v>1.6084931796990793</v>
      </c>
      <c r="K54" s="1249">
        <v>0.70036894365194391</v>
      </c>
      <c r="L54" s="1249">
        <v>2.1039790248570114</v>
      </c>
      <c r="M54" s="1249">
        <v>5.6243976447984627</v>
      </c>
      <c r="N54" s="1249">
        <v>2.458072625810785</v>
      </c>
      <c r="O54" s="1249">
        <v>3.0856682607127426</v>
      </c>
      <c r="P54" s="1249" t="s">
        <v>134</v>
      </c>
      <c r="Q54" s="1249" t="s">
        <v>134</v>
      </c>
      <c r="R54" s="1249" t="s">
        <v>134</v>
      </c>
      <c r="S54" s="1249">
        <v>2.0593010611968809</v>
      </c>
      <c r="T54" s="1249">
        <v>2.9845322045119227</v>
      </c>
      <c r="U54" s="825">
        <v>2.0529840735578153</v>
      </c>
      <c r="V54" s="13"/>
    </row>
    <row r="55" spans="1:22" ht="13.8">
      <c r="A55" s="835" t="s">
        <v>1110</v>
      </c>
      <c r="B55" s="1249" t="s">
        <v>134</v>
      </c>
      <c r="C55" s="1249" t="s">
        <v>134</v>
      </c>
      <c r="D55" s="1249" t="s">
        <v>134</v>
      </c>
      <c r="E55" s="1249" t="s">
        <v>134</v>
      </c>
      <c r="F55" s="1249">
        <v>28.747803457374687</v>
      </c>
      <c r="G55" s="1249">
        <v>0.12625710750941804</v>
      </c>
      <c r="H55" s="1249" t="s">
        <v>134</v>
      </c>
      <c r="I55" s="1249">
        <v>31.801926315607265</v>
      </c>
      <c r="J55" s="1249">
        <v>9.1846589779899447E-4</v>
      </c>
      <c r="K55" s="1249" t="s">
        <v>134</v>
      </c>
      <c r="L55" s="1249" t="s">
        <v>134</v>
      </c>
      <c r="M55" s="1249" t="s">
        <v>134</v>
      </c>
      <c r="N55" s="1249" t="s">
        <v>134</v>
      </c>
      <c r="O55" s="1249" t="s">
        <v>134</v>
      </c>
      <c r="P55" s="1249" t="s">
        <v>134</v>
      </c>
      <c r="Q55" s="1249" t="s">
        <v>134</v>
      </c>
      <c r="R55" s="1249" t="s">
        <v>134</v>
      </c>
      <c r="S55" s="1249">
        <v>4.8101419624623079</v>
      </c>
      <c r="T55" s="1249" t="s">
        <v>134</v>
      </c>
      <c r="U55" s="825">
        <v>5.0994598187958244</v>
      </c>
      <c r="V55" s="13"/>
    </row>
    <row r="56" spans="1:22" ht="13.8">
      <c r="A56" s="835" t="s">
        <v>1111</v>
      </c>
      <c r="B56" s="1249">
        <v>2.0977995266283909</v>
      </c>
      <c r="C56" s="1249">
        <v>3.1801341259187343</v>
      </c>
      <c r="D56" s="1249">
        <v>1.9277063655978408</v>
      </c>
      <c r="E56" s="1249">
        <v>2.1763827281169523</v>
      </c>
      <c r="F56" s="1249">
        <v>1.7575835658261405</v>
      </c>
      <c r="G56" s="1249">
        <v>1.8168178500742558</v>
      </c>
      <c r="H56" s="1249" t="s">
        <v>134</v>
      </c>
      <c r="I56" s="1249">
        <v>2.1905933123334216</v>
      </c>
      <c r="J56" s="1249">
        <v>1.7135385195834301</v>
      </c>
      <c r="K56" s="1249">
        <v>0.70036894365194391</v>
      </c>
      <c r="L56" s="1249">
        <v>2.1039790248570114</v>
      </c>
      <c r="M56" s="1249">
        <v>5.6243976447984627</v>
      </c>
      <c r="N56" s="1249">
        <v>2.458072625810785</v>
      </c>
      <c r="O56" s="1249">
        <v>3.0856682607127426</v>
      </c>
      <c r="P56" s="1249" t="s">
        <v>134</v>
      </c>
      <c r="Q56" s="1249" t="s">
        <v>134</v>
      </c>
      <c r="R56" s="1249" t="s">
        <v>134</v>
      </c>
      <c r="S56" s="1249">
        <v>2.0187815251483894</v>
      </c>
      <c r="T56" s="1249">
        <v>2.9845322045119227</v>
      </c>
      <c r="U56" s="825">
        <v>2.0506240845526098</v>
      </c>
      <c r="V56" s="13"/>
    </row>
    <row r="57" spans="1:22" ht="13.8">
      <c r="A57" s="836" t="s">
        <v>1112</v>
      </c>
      <c r="B57" s="1249">
        <v>3.9881690332405753</v>
      </c>
      <c r="C57" s="1249" t="s">
        <v>134</v>
      </c>
      <c r="D57" s="1249">
        <v>1.5123718126517476</v>
      </c>
      <c r="E57" s="1249">
        <v>72.902594056982153</v>
      </c>
      <c r="F57" s="1249">
        <v>2.2684902309553747</v>
      </c>
      <c r="G57" s="1249">
        <v>3.3529933880144518</v>
      </c>
      <c r="H57" s="1249" t="s">
        <v>134</v>
      </c>
      <c r="I57" s="1249">
        <v>93.027473509390902</v>
      </c>
      <c r="J57" s="1249" t="s">
        <v>134</v>
      </c>
      <c r="K57" s="1249" t="s">
        <v>134</v>
      </c>
      <c r="L57" s="1249" t="s">
        <v>134</v>
      </c>
      <c r="M57" s="1249">
        <v>5.6243976447984627</v>
      </c>
      <c r="N57" s="1249" t="s">
        <v>134</v>
      </c>
      <c r="O57" s="1249" t="s">
        <v>134</v>
      </c>
      <c r="P57" s="1249" t="s">
        <v>134</v>
      </c>
      <c r="Q57" s="1249" t="s">
        <v>134</v>
      </c>
      <c r="R57" s="1249" t="s">
        <v>134</v>
      </c>
      <c r="S57" s="1249" t="s">
        <v>134</v>
      </c>
      <c r="T57" s="1249">
        <v>100</v>
      </c>
      <c r="U57" s="825">
        <v>3.5450292015036649</v>
      </c>
      <c r="V57" s="13"/>
    </row>
    <row r="58" spans="1:22" ht="13.8">
      <c r="A58" s="827" t="s">
        <v>800</v>
      </c>
      <c r="B58" s="1249" t="s">
        <v>134</v>
      </c>
      <c r="C58" s="1249" t="s">
        <v>134</v>
      </c>
      <c r="D58" s="1249" t="s">
        <v>134</v>
      </c>
      <c r="E58" s="1249" t="s">
        <v>134</v>
      </c>
      <c r="F58" s="1249" t="s">
        <v>134</v>
      </c>
      <c r="G58" s="1249" t="s">
        <v>134</v>
      </c>
      <c r="H58" s="1249" t="s">
        <v>134</v>
      </c>
      <c r="I58" s="1249" t="s">
        <v>134</v>
      </c>
      <c r="J58" s="1249" t="s">
        <v>134</v>
      </c>
      <c r="K58" s="1249" t="s">
        <v>134</v>
      </c>
      <c r="L58" s="1249" t="s">
        <v>134</v>
      </c>
      <c r="M58" s="1249" t="s">
        <v>134</v>
      </c>
      <c r="N58" s="1249" t="s">
        <v>134</v>
      </c>
      <c r="O58" s="1249" t="s">
        <v>134</v>
      </c>
      <c r="P58" s="1249" t="s">
        <v>134</v>
      </c>
      <c r="Q58" s="1249" t="s">
        <v>134</v>
      </c>
      <c r="R58" s="1249" t="s">
        <v>134</v>
      </c>
      <c r="S58" s="1249" t="s">
        <v>134</v>
      </c>
      <c r="T58" s="1249" t="s">
        <v>134</v>
      </c>
      <c r="U58" s="825" t="s">
        <v>134</v>
      </c>
      <c r="V58" s="13"/>
    </row>
    <row r="59" spans="1:22" ht="12.75" hidden="1" customHeight="1">
      <c r="A59" s="827" t="s">
        <v>802</v>
      </c>
      <c r="B59" s="1249">
        <v>95.457634965452229</v>
      </c>
      <c r="C59" s="1249">
        <v>3.35889655881468</v>
      </c>
      <c r="D59" s="1249">
        <v>72.953269843214557</v>
      </c>
      <c r="E59" s="1249">
        <v>84.301144847371617</v>
      </c>
      <c r="F59" s="1249">
        <v>99.770104099109275</v>
      </c>
      <c r="G59" s="1249">
        <v>1.4207933139921551</v>
      </c>
      <c r="H59" s="1249" t="s">
        <v>134</v>
      </c>
      <c r="I59" s="1249">
        <v>99.170983021810628</v>
      </c>
      <c r="J59" s="1249" t="s">
        <v>134</v>
      </c>
      <c r="K59" s="1249" t="s">
        <v>134</v>
      </c>
      <c r="L59" s="1249" t="s">
        <v>134</v>
      </c>
      <c r="M59" s="1249">
        <v>0</v>
      </c>
      <c r="N59" s="1249" t="s">
        <v>134</v>
      </c>
      <c r="O59" s="1249" t="s">
        <v>134</v>
      </c>
      <c r="P59" s="1249" t="s">
        <v>134</v>
      </c>
      <c r="Q59" s="1249" t="s">
        <v>134</v>
      </c>
      <c r="R59" s="1249" t="s">
        <v>134</v>
      </c>
      <c r="S59" s="1249" t="s">
        <v>134</v>
      </c>
      <c r="T59" s="1249">
        <v>2.8158782914975884</v>
      </c>
      <c r="U59" s="825">
        <v>2.5338129806426601</v>
      </c>
      <c r="V59" s="13"/>
    </row>
    <row r="60" spans="1:22" ht="3.45" customHeight="1">
      <c r="A60" s="827"/>
      <c r="B60" s="1250"/>
      <c r="C60" s="663"/>
      <c r="D60" s="663"/>
      <c r="E60" s="663"/>
      <c r="F60" s="663"/>
      <c r="G60" s="663"/>
      <c r="H60" s="663"/>
      <c r="I60" s="663"/>
      <c r="J60" s="663"/>
      <c r="K60" s="663"/>
      <c r="L60" s="663"/>
      <c r="M60" s="663"/>
      <c r="N60" s="663"/>
      <c r="O60" s="663"/>
      <c r="P60" s="663"/>
      <c r="Q60" s="663"/>
      <c r="R60" s="663"/>
      <c r="S60" s="663"/>
      <c r="T60" s="663"/>
      <c r="U60" s="833"/>
      <c r="V60" s="13"/>
    </row>
    <row r="61" spans="1:22" ht="13.8">
      <c r="A61" s="824" t="s">
        <v>812</v>
      </c>
      <c r="B61" s="1247">
        <v>1.5656119862265938</v>
      </c>
      <c r="C61" s="1247">
        <v>6.6699498022271984</v>
      </c>
      <c r="D61" s="1247">
        <v>2.2750402603029278</v>
      </c>
      <c r="E61" s="1247">
        <v>4.3917108740224444</v>
      </c>
      <c r="F61" s="1247">
        <v>3.3746613044073315</v>
      </c>
      <c r="G61" s="1247">
        <v>2.6871490212145548</v>
      </c>
      <c r="H61" s="1247" t="s">
        <v>134</v>
      </c>
      <c r="I61" s="1247">
        <v>2.8872284738418843</v>
      </c>
      <c r="J61" s="1247">
        <v>8.1009794031580391</v>
      </c>
      <c r="K61" s="1247">
        <v>5.4847820016670967</v>
      </c>
      <c r="L61" s="1247" t="s">
        <v>134</v>
      </c>
      <c r="M61" s="1247" t="s">
        <v>134</v>
      </c>
      <c r="N61" s="1247" t="s">
        <v>134</v>
      </c>
      <c r="O61" s="1247" t="s">
        <v>134</v>
      </c>
      <c r="P61" s="1247" t="s">
        <v>134</v>
      </c>
      <c r="Q61" s="1247" t="s">
        <v>134</v>
      </c>
      <c r="R61" s="1247" t="s">
        <v>134</v>
      </c>
      <c r="S61" s="1247" t="s">
        <v>134</v>
      </c>
      <c r="T61" s="1247">
        <v>1.3088169258839302</v>
      </c>
      <c r="U61" s="825">
        <v>2.4110567569525205</v>
      </c>
      <c r="V61" s="13"/>
    </row>
    <row r="62" spans="1:22" ht="13.8">
      <c r="A62" s="827" t="s">
        <v>136</v>
      </c>
      <c r="B62" s="1249">
        <v>1.5533166184095648</v>
      </c>
      <c r="C62" s="1249">
        <v>84.909615103986908</v>
      </c>
      <c r="D62" s="1249">
        <v>1.9439303089912163</v>
      </c>
      <c r="E62" s="1249">
        <v>5.7722031402280072</v>
      </c>
      <c r="F62" s="1249">
        <v>3.4216277563143063</v>
      </c>
      <c r="G62" s="1249">
        <v>2.6153808350595473</v>
      </c>
      <c r="H62" s="1249" t="s">
        <v>134</v>
      </c>
      <c r="I62" s="1249">
        <v>2.8984901321569039</v>
      </c>
      <c r="J62" s="1249">
        <v>8.103493894559195</v>
      </c>
      <c r="K62" s="1249">
        <v>6.3507965059341212</v>
      </c>
      <c r="L62" s="1249" t="s">
        <v>134</v>
      </c>
      <c r="M62" s="1249" t="s">
        <v>134</v>
      </c>
      <c r="N62" s="1249" t="s">
        <v>134</v>
      </c>
      <c r="O62" s="1249" t="s">
        <v>134</v>
      </c>
      <c r="P62" s="1249" t="s">
        <v>134</v>
      </c>
      <c r="Q62" s="1249" t="s">
        <v>134</v>
      </c>
      <c r="R62" s="1249" t="s">
        <v>134</v>
      </c>
      <c r="S62" s="1249" t="s">
        <v>134</v>
      </c>
      <c r="T62" s="1249">
        <v>1.9295023343059818</v>
      </c>
      <c r="U62" s="825">
        <v>2.2659004151192064</v>
      </c>
      <c r="V62" s="13"/>
    </row>
    <row r="63" spans="1:22" ht="13.8">
      <c r="A63" s="827" t="s">
        <v>813</v>
      </c>
      <c r="B63" s="1249">
        <v>1.7392471934347877</v>
      </c>
      <c r="C63" s="1249">
        <v>3.9678639050431439</v>
      </c>
      <c r="D63" s="1249">
        <v>3.6162614594162896</v>
      </c>
      <c r="E63" s="1249">
        <v>3.4588072601896891</v>
      </c>
      <c r="F63" s="1249">
        <v>3.2289436736106696</v>
      </c>
      <c r="G63" s="1249">
        <v>3.6573643867227501</v>
      </c>
      <c r="H63" s="1249" t="s">
        <v>134</v>
      </c>
      <c r="I63" s="1249">
        <v>2.838646038220884</v>
      </c>
      <c r="J63" s="1249">
        <v>0</v>
      </c>
      <c r="K63" s="1249">
        <v>3.5942257376025273</v>
      </c>
      <c r="L63" s="1249" t="s">
        <v>134</v>
      </c>
      <c r="M63" s="1249" t="s">
        <v>134</v>
      </c>
      <c r="N63" s="1249" t="s">
        <v>134</v>
      </c>
      <c r="O63" s="1249" t="s">
        <v>134</v>
      </c>
      <c r="P63" s="1249" t="s">
        <v>134</v>
      </c>
      <c r="Q63" s="1249" t="s">
        <v>134</v>
      </c>
      <c r="R63" s="1249" t="s">
        <v>134</v>
      </c>
      <c r="S63" s="1249" t="s">
        <v>134</v>
      </c>
      <c r="T63" s="1249">
        <v>1.1884403754771504</v>
      </c>
      <c r="U63" s="825">
        <v>3.2061506487798792</v>
      </c>
      <c r="V63" s="13"/>
    </row>
    <row r="64" spans="1:22" ht="13.8" hidden="1">
      <c r="A64" s="827" t="s">
        <v>802</v>
      </c>
      <c r="B64" s="1249" t="s">
        <v>134</v>
      </c>
      <c r="C64" s="1249" t="s">
        <v>134</v>
      </c>
      <c r="D64" s="1249" t="s">
        <v>134</v>
      </c>
      <c r="E64" s="1249">
        <v>0</v>
      </c>
      <c r="F64" s="1249" t="s">
        <v>134</v>
      </c>
      <c r="G64" s="1249" t="s">
        <v>134</v>
      </c>
      <c r="H64" s="1249" t="s">
        <v>134</v>
      </c>
      <c r="I64" s="1249" t="s">
        <v>134</v>
      </c>
      <c r="J64" s="1249" t="s">
        <v>134</v>
      </c>
      <c r="K64" s="1249" t="s">
        <v>134</v>
      </c>
      <c r="L64" s="1249" t="s">
        <v>134</v>
      </c>
      <c r="M64" s="1249" t="s">
        <v>134</v>
      </c>
      <c r="N64" s="1249" t="s">
        <v>134</v>
      </c>
      <c r="O64" s="1249" t="s">
        <v>134</v>
      </c>
      <c r="P64" s="1249" t="s">
        <v>134</v>
      </c>
      <c r="Q64" s="1249" t="s">
        <v>134</v>
      </c>
      <c r="R64" s="1249" t="s">
        <v>134</v>
      </c>
      <c r="S64" s="1249" t="s">
        <v>134</v>
      </c>
      <c r="T64" s="1249" t="s">
        <v>134</v>
      </c>
      <c r="U64" s="825">
        <v>0</v>
      </c>
      <c r="V64" s="13"/>
    </row>
    <row r="65" spans="1:22" ht="4.6500000000000004" customHeight="1">
      <c r="A65" s="837"/>
      <c r="B65" s="1250"/>
      <c r="C65" s="663"/>
      <c r="D65" s="663"/>
      <c r="E65" s="663"/>
      <c r="F65" s="663"/>
      <c r="G65" s="663"/>
      <c r="H65" s="663"/>
      <c r="I65" s="663"/>
      <c r="J65" s="663"/>
      <c r="K65" s="663"/>
      <c r="L65" s="663"/>
      <c r="M65" s="663"/>
      <c r="N65" s="663"/>
      <c r="O65" s="663"/>
      <c r="P65" s="663"/>
      <c r="Q65" s="663"/>
      <c r="R65" s="663"/>
      <c r="S65" s="663"/>
      <c r="T65" s="663"/>
      <c r="U65" s="840"/>
      <c r="V65" s="13"/>
    </row>
    <row r="66" spans="1:22" s="64" customFormat="1" ht="27" customHeight="1">
      <c r="A66" s="841" t="s">
        <v>1113</v>
      </c>
      <c r="B66" s="1251">
        <v>2.7960890681581798</v>
      </c>
      <c r="C66" s="1251">
        <v>4.1117780853350778</v>
      </c>
      <c r="D66" s="1251">
        <v>2.7111119938399613</v>
      </c>
      <c r="E66" s="1251">
        <v>4.7673366909953465</v>
      </c>
      <c r="F66" s="1251">
        <v>3.3070990200468393</v>
      </c>
      <c r="G66" s="1251">
        <v>3.6760803722425508</v>
      </c>
      <c r="H66" s="1251">
        <v>0</v>
      </c>
      <c r="I66" s="1251">
        <v>2.2402895303739303</v>
      </c>
      <c r="J66" s="1251">
        <v>3.9979604704444034</v>
      </c>
      <c r="K66" s="1251">
        <v>2.0367640670822151</v>
      </c>
      <c r="L66" s="1251">
        <v>2.4027205198056802</v>
      </c>
      <c r="M66" s="1251">
        <v>2.7037294002905963</v>
      </c>
      <c r="N66" s="1251">
        <v>2.8234348254011299</v>
      </c>
      <c r="O66" s="1251">
        <v>2.6742454728603735</v>
      </c>
      <c r="P66" s="1251">
        <v>1.2872784018676995</v>
      </c>
      <c r="Q66" s="1251">
        <v>0</v>
      </c>
      <c r="R66" s="1251">
        <v>0.68607734037229229</v>
      </c>
      <c r="S66" s="1251">
        <v>4.4688364650613339</v>
      </c>
      <c r="T66" s="1251">
        <v>3.1214942242246142</v>
      </c>
      <c r="U66" s="1252">
        <v>2.8951059003803388</v>
      </c>
      <c r="V66" s="174"/>
    </row>
    <row r="67" spans="1:22" ht="4.6500000000000004" customHeight="1" thickBot="1">
      <c r="A67" s="844"/>
      <c r="B67" s="28"/>
      <c r="C67" s="28"/>
      <c r="D67" s="28"/>
      <c r="E67" s="28"/>
      <c r="F67" s="28"/>
      <c r="G67" s="28"/>
      <c r="H67" s="28"/>
      <c r="I67" s="28"/>
      <c r="J67" s="28"/>
      <c r="K67" s="28"/>
      <c r="L67" s="28"/>
      <c r="M67" s="28"/>
      <c r="N67" s="28"/>
      <c r="O67" s="28"/>
      <c r="P67" s="28"/>
      <c r="Q67" s="28"/>
      <c r="R67" s="28"/>
      <c r="S67" s="28"/>
      <c r="T67" s="28"/>
      <c r="U67" s="28"/>
      <c r="V67" s="13"/>
    </row>
    <row r="68" spans="1:22" ht="13.8">
      <c r="A68" s="18" t="s">
        <v>1114</v>
      </c>
      <c r="B68" s="18"/>
      <c r="C68" s="18"/>
      <c r="D68" s="18"/>
      <c r="E68" s="18"/>
      <c r="F68" s="18"/>
      <c r="G68" s="18"/>
      <c r="H68" s="18"/>
      <c r="I68" s="18"/>
      <c r="J68" s="18"/>
      <c r="K68" s="18"/>
      <c r="L68" s="18"/>
      <c r="M68" s="18"/>
      <c r="N68" s="18"/>
      <c r="O68" s="18"/>
      <c r="P68" s="18"/>
      <c r="Q68" s="18"/>
      <c r="R68" s="18"/>
      <c r="S68" s="18"/>
      <c r="T68" s="18"/>
      <c r="U68" s="18"/>
      <c r="V68" s="13"/>
    </row>
    <row r="69" spans="1:22" ht="13.8">
      <c r="A69" s="18" t="s">
        <v>1115</v>
      </c>
      <c r="B69" s="18"/>
      <c r="C69" s="18"/>
      <c r="D69" s="18"/>
      <c r="E69" s="18"/>
      <c r="F69" s="18"/>
      <c r="G69" s="18"/>
      <c r="H69" s="18"/>
      <c r="I69" s="18"/>
      <c r="J69" s="18"/>
      <c r="K69" s="18"/>
      <c r="L69" s="18"/>
      <c r="M69" s="18"/>
      <c r="N69" s="18"/>
      <c r="O69" s="18"/>
      <c r="P69" s="18"/>
      <c r="Q69" s="18"/>
      <c r="R69" s="18"/>
      <c r="S69" s="18"/>
      <c r="T69" s="18"/>
      <c r="U69" s="18"/>
      <c r="V69" s="13"/>
    </row>
    <row r="70" spans="1:22" ht="13.65" customHeight="1">
      <c r="A70" s="24"/>
      <c r="B70" s="274"/>
      <c r="C70" s="274"/>
      <c r="D70" s="274"/>
      <c r="E70" s="274"/>
      <c r="F70" s="274"/>
      <c r="G70" s="274"/>
      <c r="H70" s="274"/>
      <c r="I70" s="274"/>
      <c r="J70" s="274"/>
      <c r="K70" s="274"/>
      <c r="L70" s="274"/>
      <c r="M70" s="274"/>
      <c r="N70" s="274"/>
      <c r="O70" s="274"/>
      <c r="P70" s="274"/>
      <c r="Q70" s="274"/>
      <c r="R70" s="274"/>
      <c r="S70" s="274"/>
      <c r="T70" s="274"/>
      <c r="U70" s="274"/>
      <c r="V70" s="13"/>
    </row>
    <row r="71" spans="1:22" ht="13.65" customHeight="1">
      <c r="A71" s="274"/>
      <c r="B71" s="274"/>
      <c r="C71" s="274"/>
      <c r="D71" s="274"/>
      <c r="E71" s="274"/>
      <c r="F71" s="274"/>
      <c r="G71" s="274"/>
      <c r="H71" s="274"/>
      <c r="I71" s="274"/>
      <c r="J71" s="274"/>
      <c r="K71" s="274"/>
      <c r="L71" s="274"/>
      <c r="M71" s="274"/>
      <c r="N71" s="274"/>
      <c r="O71" s="274"/>
      <c r="P71" s="274"/>
      <c r="Q71" s="274"/>
      <c r="R71" s="274"/>
      <c r="S71" s="274"/>
      <c r="T71" s="274"/>
      <c r="U71" s="274"/>
    </row>
    <row r="72" spans="1:22" ht="13.65" customHeight="1">
      <c r="A72" s="274"/>
      <c r="B72" s="274"/>
      <c r="C72" s="274"/>
      <c r="D72" s="274"/>
      <c r="E72" s="274"/>
      <c r="F72" s="274"/>
      <c r="G72" s="274"/>
      <c r="H72" s="274"/>
      <c r="I72" s="274"/>
      <c r="J72" s="274"/>
      <c r="K72" s="274"/>
      <c r="L72" s="274"/>
      <c r="M72" s="274"/>
      <c r="N72" s="274"/>
      <c r="O72" s="274"/>
      <c r="P72" s="274"/>
      <c r="Q72" s="274"/>
      <c r="R72" s="274"/>
      <c r="S72" s="274"/>
      <c r="T72" s="274"/>
      <c r="U72" s="274"/>
    </row>
  </sheetData>
  <mergeCells count="3">
    <mergeCell ref="A2:U2"/>
    <mergeCell ref="A3:U3"/>
    <mergeCell ref="A4:U4"/>
  </mergeCells>
  <hyperlinks>
    <hyperlink ref="A1" location="Índice!A1" display="Volver al Índice" xr:uid="{5AE0EF61-B729-467B-A526-0879B663C50D}"/>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C15E4-D73C-4E1D-9B59-FBF253F554C6}">
  <sheetPr>
    <pageSetUpPr fitToPage="1"/>
  </sheetPr>
  <dimension ref="A1:I74"/>
  <sheetViews>
    <sheetView showGridLines="0" zoomScale="115" zoomScaleNormal="85" workbookViewId="0"/>
  </sheetViews>
  <sheetFormatPr baseColWidth="10" defaultColWidth="11.44140625" defaultRowHeight="13.2"/>
  <cols>
    <col min="1" max="1" width="47.88671875" style="1082" customWidth="1"/>
    <col min="2" max="6" width="22.109375" style="1082" customWidth="1"/>
    <col min="7" max="256" width="11.44140625" style="1082"/>
    <col min="257" max="257" width="47.88671875" style="1082" customWidth="1"/>
    <col min="258" max="262" width="22.109375" style="1082" customWidth="1"/>
    <col min="263" max="512" width="11.44140625" style="1082"/>
    <col min="513" max="513" width="47.88671875" style="1082" customWidth="1"/>
    <col min="514" max="518" width="22.109375" style="1082" customWidth="1"/>
    <col min="519" max="768" width="11.44140625" style="1082"/>
    <col min="769" max="769" width="47.88671875" style="1082" customWidth="1"/>
    <col min="770" max="774" width="22.109375" style="1082" customWidth="1"/>
    <col min="775" max="1024" width="11.44140625" style="1082"/>
    <col min="1025" max="1025" width="47.88671875" style="1082" customWidth="1"/>
    <col min="1026" max="1030" width="22.109375" style="1082" customWidth="1"/>
    <col min="1031" max="1280" width="11.44140625" style="1082"/>
    <col min="1281" max="1281" width="47.88671875" style="1082" customWidth="1"/>
    <col min="1282" max="1286" width="22.109375" style="1082" customWidth="1"/>
    <col min="1287" max="1536" width="11.44140625" style="1082"/>
    <col min="1537" max="1537" width="47.88671875" style="1082" customWidth="1"/>
    <col min="1538" max="1542" width="22.109375" style="1082" customWidth="1"/>
    <col min="1543" max="1792" width="11.44140625" style="1082"/>
    <col min="1793" max="1793" width="47.88671875" style="1082" customWidth="1"/>
    <col min="1794" max="1798" width="22.109375" style="1082" customWidth="1"/>
    <col min="1799" max="2048" width="11.44140625" style="1082"/>
    <col min="2049" max="2049" width="47.88671875" style="1082" customWidth="1"/>
    <col min="2050" max="2054" width="22.109375" style="1082" customWidth="1"/>
    <col min="2055" max="2304" width="11.44140625" style="1082"/>
    <col min="2305" max="2305" width="47.88671875" style="1082" customWidth="1"/>
    <col min="2306" max="2310" width="22.109375" style="1082" customWidth="1"/>
    <col min="2311" max="2560" width="11.44140625" style="1082"/>
    <col min="2561" max="2561" width="47.88671875" style="1082" customWidth="1"/>
    <col min="2562" max="2566" width="22.109375" style="1082" customWidth="1"/>
    <col min="2567" max="2816" width="11.44140625" style="1082"/>
    <col min="2817" max="2817" width="47.88671875" style="1082" customWidth="1"/>
    <col min="2818" max="2822" width="22.109375" style="1082" customWidth="1"/>
    <col min="2823" max="3072" width="11.44140625" style="1082"/>
    <col min="3073" max="3073" width="47.88671875" style="1082" customWidth="1"/>
    <col min="3074" max="3078" width="22.109375" style="1082" customWidth="1"/>
    <col min="3079" max="3328" width="11.44140625" style="1082"/>
    <col min="3329" max="3329" width="47.88671875" style="1082" customWidth="1"/>
    <col min="3330" max="3334" width="22.109375" style="1082" customWidth="1"/>
    <col min="3335" max="3584" width="11.44140625" style="1082"/>
    <col min="3585" max="3585" width="47.88671875" style="1082" customWidth="1"/>
    <col min="3586" max="3590" width="22.109375" style="1082" customWidth="1"/>
    <col min="3591" max="3840" width="11.44140625" style="1082"/>
    <col min="3841" max="3841" width="47.88671875" style="1082" customWidth="1"/>
    <col min="3842" max="3846" width="22.109375" style="1082" customWidth="1"/>
    <col min="3847" max="4096" width="11.44140625" style="1082"/>
    <col min="4097" max="4097" width="47.88671875" style="1082" customWidth="1"/>
    <col min="4098" max="4102" width="22.109375" style="1082" customWidth="1"/>
    <col min="4103" max="4352" width="11.44140625" style="1082"/>
    <col min="4353" max="4353" width="47.88671875" style="1082" customWidth="1"/>
    <col min="4354" max="4358" width="22.109375" style="1082" customWidth="1"/>
    <col min="4359" max="4608" width="11.44140625" style="1082"/>
    <col min="4609" max="4609" width="47.88671875" style="1082" customWidth="1"/>
    <col min="4610" max="4614" width="22.109375" style="1082" customWidth="1"/>
    <col min="4615" max="4864" width="11.44140625" style="1082"/>
    <col min="4865" max="4865" width="47.88671875" style="1082" customWidth="1"/>
    <col min="4866" max="4870" width="22.109375" style="1082" customWidth="1"/>
    <col min="4871" max="5120" width="11.44140625" style="1082"/>
    <col min="5121" max="5121" width="47.88671875" style="1082" customWidth="1"/>
    <col min="5122" max="5126" width="22.109375" style="1082" customWidth="1"/>
    <col min="5127" max="5376" width="11.44140625" style="1082"/>
    <col min="5377" max="5377" width="47.88671875" style="1082" customWidth="1"/>
    <col min="5378" max="5382" width="22.109375" style="1082" customWidth="1"/>
    <col min="5383" max="5632" width="11.44140625" style="1082"/>
    <col min="5633" max="5633" width="47.88671875" style="1082" customWidth="1"/>
    <col min="5634" max="5638" width="22.109375" style="1082" customWidth="1"/>
    <col min="5639" max="5888" width="11.44140625" style="1082"/>
    <col min="5889" max="5889" width="47.88671875" style="1082" customWidth="1"/>
    <col min="5890" max="5894" width="22.109375" style="1082" customWidth="1"/>
    <col min="5895" max="6144" width="11.44140625" style="1082"/>
    <col min="6145" max="6145" width="47.88671875" style="1082" customWidth="1"/>
    <col min="6146" max="6150" width="22.109375" style="1082" customWidth="1"/>
    <col min="6151" max="6400" width="11.44140625" style="1082"/>
    <col min="6401" max="6401" width="47.88671875" style="1082" customWidth="1"/>
    <col min="6402" max="6406" width="22.109375" style="1082" customWidth="1"/>
    <col min="6407" max="6656" width="11.44140625" style="1082"/>
    <col min="6657" max="6657" width="47.88671875" style="1082" customWidth="1"/>
    <col min="6658" max="6662" width="22.109375" style="1082" customWidth="1"/>
    <col min="6663" max="6912" width="11.44140625" style="1082"/>
    <col min="6913" max="6913" width="47.88671875" style="1082" customWidth="1"/>
    <col min="6914" max="6918" width="22.109375" style="1082" customWidth="1"/>
    <col min="6919" max="7168" width="11.44140625" style="1082"/>
    <col min="7169" max="7169" width="47.88671875" style="1082" customWidth="1"/>
    <col min="7170" max="7174" width="22.109375" style="1082" customWidth="1"/>
    <col min="7175" max="7424" width="11.44140625" style="1082"/>
    <col min="7425" max="7425" width="47.88671875" style="1082" customWidth="1"/>
    <col min="7426" max="7430" width="22.109375" style="1082" customWidth="1"/>
    <col min="7431" max="7680" width="11.44140625" style="1082"/>
    <col min="7681" max="7681" width="47.88671875" style="1082" customWidth="1"/>
    <col min="7682" max="7686" width="22.109375" style="1082" customWidth="1"/>
    <col min="7687" max="7936" width="11.44140625" style="1082"/>
    <col min="7937" max="7937" width="47.88671875" style="1082" customWidth="1"/>
    <col min="7938" max="7942" width="22.109375" style="1082" customWidth="1"/>
    <col min="7943" max="8192" width="11.44140625" style="1082"/>
    <col min="8193" max="8193" width="47.88671875" style="1082" customWidth="1"/>
    <col min="8194" max="8198" width="22.109375" style="1082" customWidth="1"/>
    <col min="8199" max="8448" width="11.44140625" style="1082"/>
    <col min="8449" max="8449" width="47.88671875" style="1082" customWidth="1"/>
    <col min="8450" max="8454" width="22.109375" style="1082" customWidth="1"/>
    <col min="8455" max="8704" width="11.44140625" style="1082"/>
    <col min="8705" max="8705" width="47.88671875" style="1082" customWidth="1"/>
    <col min="8706" max="8710" width="22.109375" style="1082" customWidth="1"/>
    <col min="8711" max="8960" width="11.44140625" style="1082"/>
    <col min="8961" max="8961" width="47.88671875" style="1082" customWidth="1"/>
    <col min="8962" max="8966" width="22.109375" style="1082" customWidth="1"/>
    <col min="8967" max="9216" width="11.44140625" style="1082"/>
    <col min="9217" max="9217" width="47.88671875" style="1082" customWidth="1"/>
    <col min="9218" max="9222" width="22.109375" style="1082" customWidth="1"/>
    <col min="9223" max="9472" width="11.44140625" style="1082"/>
    <col min="9473" max="9473" width="47.88671875" style="1082" customWidth="1"/>
    <col min="9474" max="9478" width="22.109375" style="1082" customWidth="1"/>
    <col min="9479" max="9728" width="11.44140625" style="1082"/>
    <col min="9729" max="9729" width="47.88671875" style="1082" customWidth="1"/>
    <col min="9730" max="9734" width="22.109375" style="1082" customWidth="1"/>
    <col min="9735" max="9984" width="11.44140625" style="1082"/>
    <col min="9985" max="9985" width="47.88671875" style="1082" customWidth="1"/>
    <col min="9986" max="9990" width="22.109375" style="1082" customWidth="1"/>
    <col min="9991" max="10240" width="11.44140625" style="1082"/>
    <col min="10241" max="10241" width="47.88671875" style="1082" customWidth="1"/>
    <col min="10242" max="10246" width="22.109375" style="1082" customWidth="1"/>
    <col min="10247" max="10496" width="11.44140625" style="1082"/>
    <col min="10497" max="10497" width="47.88671875" style="1082" customWidth="1"/>
    <col min="10498" max="10502" width="22.109375" style="1082" customWidth="1"/>
    <col min="10503" max="10752" width="11.44140625" style="1082"/>
    <col min="10753" max="10753" width="47.88671875" style="1082" customWidth="1"/>
    <col min="10754" max="10758" width="22.109375" style="1082" customWidth="1"/>
    <col min="10759" max="11008" width="11.44140625" style="1082"/>
    <col min="11009" max="11009" width="47.88671875" style="1082" customWidth="1"/>
    <col min="11010" max="11014" width="22.109375" style="1082" customWidth="1"/>
    <col min="11015" max="11264" width="11.44140625" style="1082"/>
    <col min="11265" max="11265" width="47.88671875" style="1082" customWidth="1"/>
    <col min="11266" max="11270" width="22.109375" style="1082" customWidth="1"/>
    <col min="11271" max="11520" width="11.44140625" style="1082"/>
    <col min="11521" max="11521" width="47.88671875" style="1082" customWidth="1"/>
    <col min="11522" max="11526" width="22.109375" style="1082" customWidth="1"/>
    <col min="11527" max="11776" width="11.44140625" style="1082"/>
    <col min="11777" max="11777" width="47.88671875" style="1082" customWidth="1"/>
    <col min="11778" max="11782" width="22.109375" style="1082" customWidth="1"/>
    <col min="11783" max="12032" width="11.44140625" style="1082"/>
    <col min="12033" max="12033" width="47.88671875" style="1082" customWidth="1"/>
    <col min="12034" max="12038" width="22.109375" style="1082" customWidth="1"/>
    <col min="12039" max="12288" width="11.44140625" style="1082"/>
    <col min="12289" max="12289" width="47.88671875" style="1082" customWidth="1"/>
    <col min="12290" max="12294" width="22.109375" style="1082" customWidth="1"/>
    <col min="12295" max="12544" width="11.44140625" style="1082"/>
    <col min="12545" max="12545" width="47.88671875" style="1082" customWidth="1"/>
    <col min="12546" max="12550" width="22.109375" style="1082" customWidth="1"/>
    <col min="12551" max="12800" width="11.44140625" style="1082"/>
    <col min="12801" max="12801" width="47.88671875" style="1082" customWidth="1"/>
    <col min="12802" max="12806" width="22.109375" style="1082" customWidth="1"/>
    <col min="12807" max="13056" width="11.44140625" style="1082"/>
    <col min="13057" max="13057" width="47.88671875" style="1082" customWidth="1"/>
    <col min="13058" max="13062" width="22.109375" style="1082" customWidth="1"/>
    <col min="13063" max="13312" width="11.44140625" style="1082"/>
    <col min="13313" max="13313" width="47.88671875" style="1082" customWidth="1"/>
    <col min="13314" max="13318" width="22.109375" style="1082" customWidth="1"/>
    <col min="13319" max="13568" width="11.44140625" style="1082"/>
    <col min="13569" max="13569" width="47.88671875" style="1082" customWidth="1"/>
    <col min="13570" max="13574" width="22.109375" style="1082" customWidth="1"/>
    <col min="13575" max="13824" width="11.44140625" style="1082"/>
    <col min="13825" max="13825" width="47.88671875" style="1082" customWidth="1"/>
    <col min="13826" max="13830" width="22.109375" style="1082" customWidth="1"/>
    <col min="13831" max="14080" width="11.44140625" style="1082"/>
    <col min="14081" max="14081" width="47.88671875" style="1082" customWidth="1"/>
    <col min="14082" max="14086" width="22.109375" style="1082" customWidth="1"/>
    <col min="14087" max="14336" width="11.44140625" style="1082"/>
    <col min="14337" max="14337" width="47.88671875" style="1082" customWidth="1"/>
    <col min="14338" max="14342" width="22.109375" style="1082" customWidth="1"/>
    <col min="14343" max="14592" width="11.44140625" style="1082"/>
    <col min="14593" max="14593" width="47.88671875" style="1082" customWidth="1"/>
    <col min="14594" max="14598" width="22.109375" style="1082" customWidth="1"/>
    <col min="14599" max="14848" width="11.44140625" style="1082"/>
    <col min="14849" max="14849" width="47.88671875" style="1082" customWidth="1"/>
    <col min="14850" max="14854" width="22.109375" style="1082" customWidth="1"/>
    <col min="14855" max="15104" width="11.44140625" style="1082"/>
    <col min="15105" max="15105" width="47.88671875" style="1082" customWidth="1"/>
    <col min="15106" max="15110" width="22.109375" style="1082" customWidth="1"/>
    <col min="15111" max="15360" width="11.44140625" style="1082"/>
    <col min="15361" max="15361" width="47.88671875" style="1082" customWidth="1"/>
    <col min="15362" max="15366" width="22.109375" style="1082" customWidth="1"/>
    <col min="15367" max="15616" width="11.44140625" style="1082"/>
    <col min="15617" max="15617" width="47.88671875" style="1082" customWidth="1"/>
    <col min="15618" max="15622" width="22.109375" style="1082" customWidth="1"/>
    <col min="15623" max="15872" width="11.44140625" style="1082"/>
    <col min="15873" max="15873" width="47.88671875" style="1082" customWidth="1"/>
    <col min="15874" max="15878" width="22.109375" style="1082" customWidth="1"/>
    <col min="15879" max="16128" width="11.44140625" style="1082"/>
    <col min="16129" max="16129" width="47.88671875" style="1082" customWidth="1"/>
    <col min="16130" max="16134" width="22.109375" style="1082" customWidth="1"/>
    <col min="16135" max="16384" width="11.44140625" style="1082"/>
  </cols>
  <sheetData>
    <row r="1" spans="1:9" s="1074" customFormat="1" ht="18" customHeight="1">
      <c r="A1" s="1440" t="s">
        <v>1210</v>
      </c>
      <c r="B1" s="1072"/>
      <c r="C1" s="1072"/>
      <c r="D1" s="1072"/>
      <c r="E1" s="1072"/>
      <c r="F1" s="1073"/>
    </row>
    <row r="2" spans="1:9" s="1076" customFormat="1" ht="38.25" customHeight="1">
      <c r="A2" s="1075" t="s">
        <v>994</v>
      </c>
      <c r="B2" s="1075"/>
      <c r="C2" s="1075"/>
      <c r="D2" s="1075"/>
      <c r="E2" s="1075"/>
      <c r="F2" s="1075"/>
    </row>
    <row r="3" spans="1:9" s="1074" customFormat="1" ht="27.75" customHeight="1">
      <c r="A3" s="1077">
        <v>46142</v>
      </c>
      <c r="B3" s="1078"/>
      <c r="C3" s="1079"/>
      <c r="D3" s="1079"/>
      <c r="E3" s="1079"/>
      <c r="F3" s="1079"/>
    </row>
    <row r="4" spans="1:9" s="1074" customFormat="1" ht="11.25" customHeight="1">
      <c r="A4" s="1080"/>
      <c r="B4" s="1080"/>
      <c r="C4" s="1080"/>
      <c r="D4" s="1080"/>
      <c r="E4" s="1080"/>
      <c r="F4" s="1081"/>
    </row>
    <row r="5" spans="1:9" ht="14.25" customHeight="1" thickBot="1">
      <c r="B5" s="1083"/>
      <c r="C5" s="1083"/>
      <c r="D5" s="1083"/>
      <c r="E5" s="1083"/>
      <c r="F5" s="1083"/>
    </row>
    <row r="6" spans="1:9" s="1086" customFormat="1" ht="18.75" customHeight="1">
      <c r="A6" s="1084" t="s">
        <v>1</v>
      </c>
      <c r="B6" s="1085" t="s">
        <v>995</v>
      </c>
      <c r="C6" s="1085"/>
      <c r="D6" s="1085"/>
      <c r="E6" s="1085"/>
      <c r="F6" s="1084" t="s">
        <v>996</v>
      </c>
    </row>
    <row r="7" spans="1:9" s="1086" customFormat="1" ht="24.75" customHeight="1">
      <c r="A7" s="1087"/>
      <c r="B7" s="1088" t="s">
        <v>997</v>
      </c>
      <c r="C7" s="1088" t="s">
        <v>998</v>
      </c>
      <c r="D7" s="1088" t="s">
        <v>999</v>
      </c>
      <c r="E7" s="1088" t="s">
        <v>1000</v>
      </c>
      <c r="F7" s="1087"/>
    </row>
    <row r="8" spans="1:9" s="1086" customFormat="1" ht="19.5" customHeight="1">
      <c r="A8" s="1089"/>
      <c r="B8" s="1090"/>
      <c r="C8" s="1090"/>
      <c r="D8" s="1090"/>
      <c r="E8" s="1090"/>
      <c r="F8" s="1091"/>
    </row>
    <row r="9" spans="1:9" ht="11.25" customHeight="1">
      <c r="A9" s="1092"/>
      <c r="B9" s="1093"/>
      <c r="C9" s="1093"/>
      <c r="D9" s="1093"/>
      <c r="E9" s="1093"/>
    </row>
    <row r="10" spans="1:9" s="1097" customFormat="1" ht="21.45" customHeight="1">
      <c r="A10" s="1094" t="s">
        <v>29</v>
      </c>
      <c r="B10" s="1095">
        <v>3.352611644816434</v>
      </c>
      <c r="C10" s="1095">
        <v>2.7912335805851893</v>
      </c>
      <c r="D10" s="1095">
        <v>2.5265260911071561</v>
      </c>
      <c r="E10" s="1095">
        <v>2.3404934969583393</v>
      </c>
      <c r="F10" s="1096">
        <v>2.8</v>
      </c>
    </row>
    <row r="11" spans="1:9" s="1097" customFormat="1" ht="21.45" customHeight="1">
      <c r="A11" s="1094" t="s">
        <v>30</v>
      </c>
      <c r="B11" s="1095">
        <v>4.1412787780979627</v>
      </c>
      <c r="C11" s="1095">
        <v>4.0836900825954912</v>
      </c>
      <c r="D11" s="1095">
        <v>4.0288806344737829</v>
      </c>
      <c r="E11" s="1095">
        <v>3.7679829581921287</v>
      </c>
      <c r="F11" s="1096">
        <v>4.1100000000000003</v>
      </c>
    </row>
    <row r="12" spans="1:9" s="1097" customFormat="1" ht="21.45" customHeight="1">
      <c r="A12" s="1094" t="s">
        <v>31</v>
      </c>
      <c r="B12" s="1095">
        <v>3.0429517702616629</v>
      </c>
      <c r="C12" s="1095">
        <v>2.6531803933594995</v>
      </c>
      <c r="D12" s="1095">
        <v>2.4123942716325169</v>
      </c>
      <c r="E12" s="1095">
        <v>2.2031493644335103</v>
      </c>
      <c r="F12" s="1096">
        <v>2.71</v>
      </c>
    </row>
    <row r="13" spans="1:9" s="1097" customFormat="1" ht="21.45" customHeight="1">
      <c r="A13" s="1094" t="s">
        <v>32</v>
      </c>
      <c r="B13" s="1095">
        <v>5.4919974757008383</v>
      </c>
      <c r="C13" s="1095">
        <v>4.932520357140521</v>
      </c>
      <c r="D13" s="1095">
        <v>4.5917242558265885</v>
      </c>
      <c r="E13" s="1095">
        <v>4.2537689186640426</v>
      </c>
      <c r="F13" s="1096">
        <v>4.7699999999999996</v>
      </c>
    </row>
    <row r="14" spans="1:9" s="1097" customFormat="1" ht="21.45" customHeight="1">
      <c r="A14" s="1094" t="s">
        <v>33</v>
      </c>
      <c r="B14" s="1095">
        <v>3.7431162237166671</v>
      </c>
      <c r="C14" s="1095">
        <v>3.3171764542825568</v>
      </c>
      <c r="D14" s="1095">
        <v>3.0956000385803737</v>
      </c>
      <c r="E14" s="1095">
        <v>2.9688568412902017</v>
      </c>
      <c r="F14" s="1096">
        <v>3.31</v>
      </c>
    </row>
    <row r="15" spans="1:9" s="1097" customFormat="1" ht="21.45" customHeight="1">
      <c r="A15" s="1094" t="s">
        <v>117</v>
      </c>
      <c r="B15" s="1095">
        <v>4.3575352606451609</v>
      </c>
      <c r="C15" s="1095">
        <v>3.6166787412640335</v>
      </c>
      <c r="D15" s="1095">
        <v>3.2511925844514322</v>
      </c>
      <c r="E15" s="1095">
        <v>3.0540875505439153</v>
      </c>
      <c r="F15" s="1096">
        <v>3.68</v>
      </c>
    </row>
    <row r="16" spans="1:9" s="1097" customFormat="1" ht="21.45" customHeight="1">
      <c r="A16" s="1094" t="s">
        <v>35</v>
      </c>
      <c r="B16" s="1095" t="s">
        <v>134</v>
      </c>
      <c r="C16" s="1095" t="s">
        <v>134</v>
      </c>
      <c r="D16" s="1095" t="s">
        <v>134</v>
      </c>
      <c r="E16" s="1095" t="s">
        <v>134</v>
      </c>
      <c r="F16" s="1096" t="s">
        <v>134</v>
      </c>
      <c r="I16" s="1098"/>
    </row>
    <row r="17" spans="1:6" s="1097" customFormat="1" ht="21.45" customHeight="1">
      <c r="A17" s="1094" t="s">
        <v>36</v>
      </c>
      <c r="B17" s="1095">
        <v>3.0797242771446975</v>
      </c>
      <c r="C17" s="1095">
        <v>2.5179327468557244</v>
      </c>
      <c r="D17" s="1095">
        <v>2.1338906413429353</v>
      </c>
      <c r="E17" s="1095">
        <v>1.8428710309568928</v>
      </c>
      <c r="F17" s="1096">
        <v>2.2400000000000002</v>
      </c>
    </row>
    <row r="18" spans="1:6" s="1097" customFormat="1" ht="21.45" customHeight="1">
      <c r="A18" s="1094" t="s">
        <v>37</v>
      </c>
      <c r="B18" s="1095">
        <v>4.0928033202580361</v>
      </c>
      <c r="C18" s="1095">
        <v>3.1531953970343212</v>
      </c>
      <c r="D18" s="1095">
        <v>2.5979918620445104</v>
      </c>
      <c r="E18" s="1095">
        <v>2.1579573574267608</v>
      </c>
      <c r="F18" s="1096">
        <v>4</v>
      </c>
    </row>
    <row r="19" spans="1:6" s="1097" customFormat="1" ht="21.45" customHeight="1">
      <c r="A19" s="1094" t="s">
        <v>38</v>
      </c>
      <c r="B19" s="1095">
        <v>3.0825917246847441</v>
      </c>
      <c r="C19" s="1095">
        <v>2.3043573310799639</v>
      </c>
      <c r="D19" s="1095">
        <v>1.920042344289697</v>
      </c>
      <c r="E19" s="1095">
        <v>1.6805150319624631</v>
      </c>
      <c r="F19" s="1096">
        <v>2.04</v>
      </c>
    </row>
    <row r="20" spans="1:6" s="1097" customFormat="1" ht="21.45" customHeight="1">
      <c r="A20" s="1094" t="s">
        <v>99</v>
      </c>
      <c r="B20" s="1095">
        <v>4.2790115458919216</v>
      </c>
      <c r="C20" s="1095">
        <v>3.086452413652307</v>
      </c>
      <c r="D20" s="1095">
        <v>2.1146009461197623</v>
      </c>
      <c r="E20" s="1095">
        <v>1.3966434250403976</v>
      </c>
      <c r="F20" s="1096">
        <v>2.4</v>
      </c>
    </row>
    <row r="21" spans="1:6" s="1097" customFormat="1" ht="21.45" customHeight="1">
      <c r="A21" s="1094" t="s">
        <v>118</v>
      </c>
      <c r="B21" s="1095">
        <v>2.1764611374432121</v>
      </c>
      <c r="C21" s="1095">
        <v>2.1703326415230602</v>
      </c>
      <c r="D21" s="1095">
        <v>2.1298497843172792</v>
      </c>
      <c r="E21" s="1095">
        <v>2.0978702760421806</v>
      </c>
      <c r="F21" s="1096">
        <v>2.7</v>
      </c>
    </row>
    <row r="22" spans="1:6" s="1097" customFormat="1" ht="21.45" customHeight="1">
      <c r="A22" s="1094" t="s">
        <v>41</v>
      </c>
      <c r="B22" s="1095">
        <v>5.324592039243516</v>
      </c>
      <c r="C22" s="1095">
        <v>3.7282184580201312</v>
      </c>
      <c r="D22" s="1095">
        <v>2.5226190636741515</v>
      </c>
      <c r="E22" s="1095">
        <v>1.5873185697356327</v>
      </c>
      <c r="F22" s="1096">
        <v>2.82</v>
      </c>
    </row>
    <row r="23" spans="1:6" s="1097" customFormat="1" ht="21.45" customHeight="1">
      <c r="A23" s="27" t="s">
        <v>42</v>
      </c>
      <c r="B23" s="1095">
        <v>4.34263003214358</v>
      </c>
      <c r="C23" s="1095">
        <v>3.2681499126565621</v>
      </c>
      <c r="D23" s="1095">
        <v>2.3647511282140843</v>
      </c>
      <c r="E23" s="1095">
        <v>1.652014501228358</v>
      </c>
      <c r="F23" s="1096">
        <v>2.67</v>
      </c>
    </row>
    <row r="24" spans="1:6" s="1097" customFormat="1" ht="24" customHeight="1">
      <c r="A24" s="1094" t="s">
        <v>43</v>
      </c>
      <c r="B24" s="1095">
        <v>1.1496904784432675</v>
      </c>
      <c r="C24" s="1095">
        <v>1.1496904784432675</v>
      </c>
      <c r="D24" s="1095">
        <v>1.1496904784432675</v>
      </c>
      <c r="E24" s="1095">
        <v>1.1496904784432675</v>
      </c>
      <c r="F24" s="1096">
        <v>1.29</v>
      </c>
    </row>
    <row r="25" spans="1:6" s="1097" customFormat="1" ht="24" customHeight="1">
      <c r="A25" s="1094" t="s">
        <v>44</v>
      </c>
      <c r="B25" s="1095" t="s">
        <v>134</v>
      </c>
      <c r="C25" s="1095" t="s">
        <v>134</v>
      </c>
      <c r="D25" s="1095" t="s">
        <v>134</v>
      </c>
      <c r="E25" s="1095" t="s">
        <v>134</v>
      </c>
      <c r="F25" s="1096" t="s">
        <v>134</v>
      </c>
    </row>
    <row r="26" spans="1:6" s="1097" customFormat="1" ht="24" customHeight="1">
      <c r="A26" s="1094" t="s">
        <v>45</v>
      </c>
      <c r="B26" s="1095">
        <v>0.6860773133630429</v>
      </c>
      <c r="C26" s="1095">
        <v>0.6860773133630429</v>
      </c>
      <c r="D26" s="1095">
        <v>0.6860773133630429</v>
      </c>
      <c r="E26" s="1095">
        <v>0.6860773133630429</v>
      </c>
      <c r="F26" s="1096">
        <v>0.69</v>
      </c>
    </row>
    <row r="27" spans="1:6" s="1097" customFormat="1" ht="24" customHeight="1">
      <c r="A27" s="1094" t="s">
        <v>46</v>
      </c>
      <c r="B27" s="1095">
        <v>4.835282402920476</v>
      </c>
      <c r="C27" s="1095">
        <v>3.5631674430293971</v>
      </c>
      <c r="D27" s="1095">
        <v>2.6591726811160692</v>
      </c>
      <c r="E27" s="1095">
        <v>1.8350916310712648</v>
      </c>
      <c r="F27" s="1096">
        <v>4.47</v>
      </c>
    </row>
    <row r="28" spans="1:6" s="1097" customFormat="1" ht="24" customHeight="1">
      <c r="A28" s="1094" t="s">
        <v>47</v>
      </c>
      <c r="B28" s="1095">
        <v>5.8275011792669709</v>
      </c>
      <c r="C28" s="1095">
        <v>4.0536091478916418</v>
      </c>
      <c r="D28" s="1095">
        <v>2.879966468273031</v>
      </c>
      <c r="E28" s="1095">
        <v>1.9439046727640223</v>
      </c>
      <c r="F28" s="1096">
        <v>3.12</v>
      </c>
    </row>
    <row r="29" spans="1:6" ht="23.25" customHeight="1" thickBot="1">
      <c r="A29" s="416" t="s">
        <v>48</v>
      </c>
      <c r="B29" s="1099">
        <v>3.4251835187240753</v>
      </c>
      <c r="C29" s="1099">
        <v>2.8771087479584678</v>
      </c>
      <c r="D29" s="1099">
        <v>2.5611467133880188</v>
      </c>
      <c r="E29" s="1099">
        <v>2.3231867785178051</v>
      </c>
      <c r="F29" s="1099">
        <v>2.9</v>
      </c>
    </row>
    <row r="30" spans="1:6" ht="4.6500000000000004" customHeight="1">
      <c r="A30" s="1100"/>
      <c r="B30" s="1101"/>
      <c r="C30" s="1101"/>
      <c r="D30" s="1101"/>
      <c r="E30" s="1101"/>
      <c r="F30" s="1102"/>
    </row>
    <row r="31" spans="1:6" s="1105" customFormat="1" ht="14.25" customHeight="1">
      <c r="A31" s="1103" t="s">
        <v>1001</v>
      </c>
      <c r="B31" s="1103"/>
      <c r="C31" s="1103"/>
      <c r="D31" s="1103"/>
      <c r="E31" s="1103"/>
      <c r="F31" s="1104"/>
    </row>
    <row r="32" spans="1:6">
      <c r="A32" s="1106" t="s">
        <v>1002</v>
      </c>
      <c r="B32" s="1106"/>
      <c r="C32" s="1106"/>
      <c r="D32" s="1106"/>
      <c r="E32" s="1106"/>
      <c r="F32" s="1102"/>
    </row>
    <row r="33" spans="1:9">
      <c r="A33" s="1106" t="s">
        <v>1003</v>
      </c>
      <c r="B33" s="1107"/>
      <c r="C33" s="1106"/>
      <c r="D33" s="1106"/>
      <c r="E33" s="1106"/>
      <c r="F33" s="1102"/>
    </row>
    <row r="34" spans="1:9">
      <c r="A34" s="1106" t="s">
        <v>1004</v>
      </c>
      <c r="B34" s="1107"/>
      <c r="C34" s="1106"/>
      <c r="D34" s="1106"/>
      <c r="E34" s="1106"/>
      <c r="F34" s="1102"/>
    </row>
    <row r="35" spans="1:9">
      <c r="A35" s="33"/>
      <c r="B35" s="18"/>
      <c r="C35" s="18"/>
      <c r="D35" s="18"/>
      <c r="E35" s="18"/>
      <c r="F35" s="18"/>
      <c r="G35" s="18"/>
      <c r="H35" s="18"/>
      <c r="I35" s="18"/>
    </row>
    <row r="36" spans="1:9">
      <c r="A36" s="24"/>
      <c r="B36" s="887"/>
      <c r="C36" s="887"/>
      <c r="D36" s="875"/>
      <c r="E36" s="887"/>
      <c r="F36" s="887"/>
      <c r="G36" s="887"/>
      <c r="H36" s="875"/>
      <c r="I36" s="887"/>
    </row>
    <row r="37" spans="1:9">
      <c r="A37" s="1108"/>
    </row>
    <row r="57" spans="2:6">
      <c r="B57" s="1109"/>
      <c r="C57" s="1109"/>
      <c r="D57" s="1109"/>
      <c r="E57" s="1109"/>
      <c r="F57" s="1109"/>
    </row>
    <row r="58" spans="2:6">
      <c r="B58" s="1109"/>
      <c r="C58" s="1109"/>
      <c r="D58" s="1109"/>
      <c r="E58" s="1109"/>
      <c r="F58" s="1109"/>
    </row>
    <row r="59" spans="2:6">
      <c r="B59" s="1109"/>
      <c r="C59" s="1109"/>
      <c r="D59" s="1109"/>
      <c r="E59" s="1109"/>
      <c r="F59" s="1109"/>
    </row>
    <row r="60" spans="2:6">
      <c r="B60" s="1109"/>
      <c r="C60" s="1109"/>
      <c r="D60" s="1109"/>
      <c r="E60" s="1109"/>
      <c r="F60" s="1109"/>
    </row>
    <row r="61" spans="2:6">
      <c r="B61" s="1109"/>
      <c r="C61" s="1109"/>
      <c r="D61" s="1109"/>
      <c r="E61" s="1109"/>
      <c r="F61" s="1109"/>
    </row>
    <row r="62" spans="2:6">
      <c r="B62" s="1109"/>
      <c r="C62" s="1109"/>
      <c r="D62" s="1109"/>
      <c r="E62" s="1109"/>
      <c r="F62" s="1109"/>
    </row>
    <row r="63" spans="2:6">
      <c r="B63" s="1109"/>
      <c r="C63" s="1109"/>
      <c r="D63" s="1109"/>
      <c r="E63" s="1109"/>
      <c r="F63" s="1109"/>
    </row>
    <row r="64" spans="2:6">
      <c r="B64" s="1109"/>
      <c r="C64" s="1109"/>
      <c r="D64" s="1109"/>
      <c r="E64" s="1109"/>
      <c r="F64" s="1109"/>
    </row>
    <row r="65" spans="2:6">
      <c r="B65" s="1109"/>
      <c r="C65" s="1109"/>
      <c r="D65" s="1109"/>
      <c r="E65" s="1109"/>
      <c r="F65" s="1109"/>
    </row>
    <row r="66" spans="2:6">
      <c r="B66" s="1109"/>
      <c r="C66" s="1109"/>
      <c r="D66" s="1109"/>
      <c r="E66" s="1109"/>
      <c r="F66" s="1109"/>
    </row>
    <row r="67" spans="2:6">
      <c r="B67" s="1109"/>
      <c r="C67" s="1109"/>
      <c r="D67" s="1109"/>
      <c r="E67" s="1109"/>
      <c r="F67" s="1109"/>
    </row>
    <row r="68" spans="2:6">
      <c r="B68" s="1109"/>
      <c r="C68" s="1109"/>
      <c r="D68" s="1109"/>
      <c r="E68" s="1109"/>
      <c r="F68" s="1109"/>
    </row>
    <row r="69" spans="2:6">
      <c r="B69" s="1109"/>
      <c r="C69" s="1109"/>
      <c r="D69" s="1109"/>
      <c r="E69" s="1109"/>
      <c r="F69" s="1109"/>
    </row>
    <row r="70" spans="2:6">
      <c r="B70" s="1109"/>
      <c r="C70" s="1109"/>
      <c r="D70" s="1109"/>
      <c r="E70" s="1109"/>
      <c r="F70" s="1109"/>
    </row>
    <row r="71" spans="2:6">
      <c r="B71" s="1109"/>
      <c r="C71" s="1109"/>
      <c r="D71" s="1109"/>
      <c r="E71" s="1109"/>
      <c r="F71" s="1109"/>
    </row>
    <row r="72" spans="2:6">
      <c r="B72" s="1109"/>
      <c r="C72" s="1109"/>
      <c r="D72" s="1109"/>
      <c r="E72" s="1109"/>
      <c r="F72" s="1109"/>
    </row>
    <row r="73" spans="2:6">
      <c r="B73" s="1109"/>
      <c r="C73" s="1109"/>
      <c r="D73" s="1109"/>
      <c r="E73" s="1109"/>
      <c r="F73" s="1109"/>
    </row>
    <row r="74" spans="2:6">
      <c r="B74" s="1109"/>
      <c r="C74" s="1109"/>
      <c r="D74" s="1109"/>
      <c r="E74" s="1109"/>
      <c r="F74" s="1109"/>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D51CDAAF-0720-4270-B6F1-F9714ED52B3B}"/>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B38C6-4B50-4A1C-B5E5-BB212460FC76}">
  <dimension ref="A1:W32"/>
  <sheetViews>
    <sheetView showGridLines="0" zoomScaleNormal="100" workbookViewId="0"/>
  </sheetViews>
  <sheetFormatPr baseColWidth="10" defaultColWidth="11.44140625" defaultRowHeight="13.8"/>
  <cols>
    <col min="1" max="1" width="32.44140625" style="268" customWidth="1"/>
    <col min="2" max="10" width="12.44140625" style="268" customWidth="1"/>
    <col min="11" max="11" width="15.44140625" style="268" customWidth="1"/>
    <col min="12" max="12" width="12.44140625" style="268" bestFit="1" customWidth="1"/>
    <col min="13" max="13" width="12.109375" style="268" customWidth="1"/>
    <col min="14" max="15" width="11.44140625" style="268" customWidth="1"/>
    <col min="16" max="16" width="14.44140625" style="268" customWidth="1"/>
    <col min="17" max="17" width="22" style="268" customWidth="1"/>
    <col min="18" max="19" width="15.44140625" style="268" customWidth="1"/>
    <col min="20" max="20" width="14" style="268" customWidth="1"/>
    <col min="21" max="21" width="14.109375" style="268" customWidth="1"/>
    <col min="22" max="22" width="13.109375" style="268" customWidth="1"/>
    <col min="23" max="23" width="14.44140625" style="268" customWidth="1"/>
    <col min="24" max="256" width="11.44140625" style="268"/>
    <col min="257" max="257" width="32.44140625" style="268" customWidth="1"/>
    <col min="258" max="266" width="12.44140625" style="268" customWidth="1"/>
    <col min="267" max="267" width="15.44140625" style="268" customWidth="1"/>
    <col min="268" max="268" width="12.44140625" style="268" bestFit="1" customWidth="1"/>
    <col min="269" max="269" width="12.109375" style="268" customWidth="1"/>
    <col min="270" max="271" width="11.44140625" style="268"/>
    <col min="272" max="272" width="14.44140625" style="268" customWidth="1"/>
    <col min="273" max="273" width="22" style="268" customWidth="1"/>
    <col min="274" max="275" width="15.44140625" style="268" customWidth="1"/>
    <col min="276" max="276" width="14" style="268" customWidth="1"/>
    <col min="277" max="277" width="14.109375" style="268" customWidth="1"/>
    <col min="278" max="278" width="13.109375" style="268" customWidth="1"/>
    <col min="279" max="279" width="14.44140625" style="268" customWidth="1"/>
    <col min="280" max="512" width="11.44140625" style="268"/>
    <col min="513" max="513" width="32.44140625" style="268" customWidth="1"/>
    <col min="514" max="522" width="12.44140625" style="268" customWidth="1"/>
    <col min="523" max="523" width="15.44140625" style="268" customWidth="1"/>
    <col min="524" max="524" width="12.44140625" style="268" bestFit="1" customWidth="1"/>
    <col min="525" max="525" width="12.109375" style="268" customWidth="1"/>
    <col min="526" max="527" width="11.44140625" style="268"/>
    <col min="528" max="528" width="14.44140625" style="268" customWidth="1"/>
    <col min="529" max="529" width="22" style="268" customWidth="1"/>
    <col min="530" max="531" width="15.44140625" style="268" customWidth="1"/>
    <col min="532" max="532" width="14" style="268" customWidth="1"/>
    <col min="533" max="533" width="14.109375" style="268" customWidth="1"/>
    <col min="534" max="534" width="13.109375" style="268" customWidth="1"/>
    <col min="535" max="535" width="14.44140625" style="268" customWidth="1"/>
    <col min="536" max="768" width="11.44140625" style="268"/>
    <col min="769" max="769" width="32.44140625" style="268" customWidth="1"/>
    <col min="770" max="778" width="12.44140625" style="268" customWidth="1"/>
    <col min="779" max="779" width="15.44140625" style="268" customWidth="1"/>
    <col min="780" max="780" width="12.44140625" style="268" bestFit="1" customWidth="1"/>
    <col min="781" max="781" width="12.109375" style="268" customWidth="1"/>
    <col min="782" max="783" width="11.44140625" style="268"/>
    <col min="784" max="784" width="14.44140625" style="268" customWidth="1"/>
    <col min="785" max="785" width="22" style="268" customWidth="1"/>
    <col min="786" max="787" width="15.44140625" style="268" customWidth="1"/>
    <col min="788" max="788" width="14" style="268" customWidth="1"/>
    <col min="789" max="789" width="14.109375" style="268" customWidth="1"/>
    <col min="790" max="790" width="13.109375" style="268" customWidth="1"/>
    <col min="791" max="791" width="14.44140625" style="268" customWidth="1"/>
    <col min="792" max="1024" width="11.44140625" style="268"/>
    <col min="1025" max="1025" width="32.44140625" style="268" customWidth="1"/>
    <col min="1026" max="1034" width="12.44140625" style="268" customWidth="1"/>
    <col min="1035" max="1035" width="15.44140625" style="268" customWidth="1"/>
    <col min="1036" max="1036" width="12.44140625" style="268" bestFit="1" customWidth="1"/>
    <col min="1037" max="1037" width="12.109375" style="268" customWidth="1"/>
    <col min="1038" max="1039" width="11.44140625" style="268"/>
    <col min="1040" max="1040" width="14.44140625" style="268" customWidth="1"/>
    <col min="1041" max="1041" width="22" style="268" customWidth="1"/>
    <col min="1042" max="1043" width="15.44140625" style="268" customWidth="1"/>
    <col min="1044" max="1044" width="14" style="268" customWidth="1"/>
    <col min="1045" max="1045" width="14.109375" style="268" customWidth="1"/>
    <col min="1046" max="1046" width="13.109375" style="268" customWidth="1"/>
    <col min="1047" max="1047" width="14.44140625" style="268" customWidth="1"/>
    <col min="1048" max="1280" width="11.44140625" style="268"/>
    <col min="1281" max="1281" width="32.44140625" style="268" customWidth="1"/>
    <col min="1282" max="1290" width="12.44140625" style="268" customWidth="1"/>
    <col min="1291" max="1291" width="15.44140625" style="268" customWidth="1"/>
    <col min="1292" max="1292" width="12.44140625" style="268" bestFit="1" customWidth="1"/>
    <col min="1293" max="1293" width="12.109375" style="268" customWidth="1"/>
    <col min="1294" max="1295" width="11.44140625" style="268"/>
    <col min="1296" max="1296" width="14.44140625" style="268" customWidth="1"/>
    <col min="1297" max="1297" width="22" style="268" customWidth="1"/>
    <col min="1298" max="1299" width="15.44140625" style="268" customWidth="1"/>
    <col min="1300" max="1300" width="14" style="268" customWidth="1"/>
    <col min="1301" max="1301" width="14.109375" style="268" customWidth="1"/>
    <col min="1302" max="1302" width="13.109375" style="268" customWidth="1"/>
    <col min="1303" max="1303" width="14.44140625" style="268" customWidth="1"/>
    <col min="1304" max="1536" width="11.44140625" style="268"/>
    <col min="1537" max="1537" width="32.44140625" style="268" customWidth="1"/>
    <col min="1538" max="1546" width="12.44140625" style="268" customWidth="1"/>
    <col min="1547" max="1547" width="15.44140625" style="268" customWidth="1"/>
    <col min="1548" max="1548" width="12.44140625" style="268" bestFit="1" customWidth="1"/>
    <col min="1549" max="1549" width="12.109375" style="268" customWidth="1"/>
    <col min="1550" max="1551" width="11.44140625" style="268"/>
    <col min="1552" max="1552" width="14.44140625" style="268" customWidth="1"/>
    <col min="1553" max="1553" width="22" style="268" customWidth="1"/>
    <col min="1554" max="1555" width="15.44140625" style="268" customWidth="1"/>
    <col min="1556" max="1556" width="14" style="268" customWidth="1"/>
    <col min="1557" max="1557" width="14.109375" style="268" customWidth="1"/>
    <col min="1558" max="1558" width="13.109375" style="268" customWidth="1"/>
    <col min="1559" max="1559" width="14.44140625" style="268" customWidth="1"/>
    <col min="1560" max="1792" width="11.44140625" style="268"/>
    <col min="1793" max="1793" width="32.44140625" style="268" customWidth="1"/>
    <col min="1794" max="1802" width="12.44140625" style="268" customWidth="1"/>
    <col min="1803" max="1803" width="15.44140625" style="268" customWidth="1"/>
    <col min="1804" max="1804" width="12.44140625" style="268" bestFit="1" customWidth="1"/>
    <col min="1805" max="1805" width="12.109375" style="268" customWidth="1"/>
    <col min="1806" max="1807" width="11.44140625" style="268"/>
    <col min="1808" max="1808" width="14.44140625" style="268" customWidth="1"/>
    <col min="1809" max="1809" width="22" style="268" customWidth="1"/>
    <col min="1810" max="1811" width="15.44140625" style="268" customWidth="1"/>
    <col min="1812" max="1812" width="14" style="268" customWidth="1"/>
    <col min="1813" max="1813" width="14.109375" style="268" customWidth="1"/>
    <col min="1814" max="1814" width="13.109375" style="268" customWidth="1"/>
    <col min="1815" max="1815" width="14.44140625" style="268" customWidth="1"/>
    <col min="1816" max="2048" width="11.44140625" style="268"/>
    <col min="2049" max="2049" width="32.44140625" style="268" customWidth="1"/>
    <col min="2050" max="2058" width="12.44140625" style="268" customWidth="1"/>
    <col min="2059" max="2059" width="15.44140625" style="268" customWidth="1"/>
    <col min="2060" max="2060" width="12.44140625" style="268" bestFit="1" customWidth="1"/>
    <col min="2061" max="2061" width="12.109375" style="268" customWidth="1"/>
    <col min="2062" max="2063" width="11.44140625" style="268"/>
    <col min="2064" max="2064" width="14.44140625" style="268" customWidth="1"/>
    <col min="2065" max="2065" width="22" style="268" customWidth="1"/>
    <col min="2066" max="2067" width="15.44140625" style="268" customWidth="1"/>
    <col min="2068" max="2068" width="14" style="268" customWidth="1"/>
    <col min="2069" max="2069" width="14.109375" style="268" customWidth="1"/>
    <col min="2070" max="2070" width="13.109375" style="268" customWidth="1"/>
    <col min="2071" max="2071" width="14.44140625" style="268" customWidth="1"/>
    <col min="2072" max="2304" width="11.44140625" style="268"/>
    <col min="2305" max="2305" width="32.44140625" style="268" customWidth="1"/>
    <col min="2306" max="2314" width="12.44140625" style="268" customWidth="1"/>
    <col min="2315" max="2315" width="15.44140625" style="268" customWidth="1"/>
    <col min="2316" max="2316" width="12.44140625" style="268" bestFit="1" customWidth="1"/>
    <col min="2317" max="2317" width="12.109375" style="268" customWidth="1"/>
    <col min="2318" max="2319" width="11.44140625" style="268"/>
    <col min="2320" max="2320" width="14.44140625" style="268" customWidth="1"/>
    <col min="2321" max="2321" width="22" style="268" customWidth="1"/>
    <col min="2322" max="2323" width="15.44140625" style="268" customWidth="1"/>
    <col min="2324" max="2324" width="14" style="268" customWidth="1"/>
    <col min="2325" max="2325" width="14.109375" style="268" customWidth="1"/>
    <col min="2326" max="2326" width="13.109375" style="268" customWidth="1"/>
    <col min="2327" max="2327" width="14.44140625" style="268" customWidth="1"/>
    <col min="2328" max="2560" width="11.44140625" style="268"/>
    <col min="2561" max="2561" width="32.44140625" style="268" customWidth="1"/>
    <col min="2562" max="2570" width="12.44140625" style="268" customWidth="1"/>
    <col min="2571" max="2571" width="15.44140625" style="268" customWidth="1"/>
    <col min="2572" max="2572" width="12.44140625" style="268" bestFit="1" customWidth="1"/>
    <col min="2573" max="2573" width="12.109375" style="268" customWidth="1"/>
    <col min="2574" max="2575" width="11.44140625" style="268"/>
    <col min="2576" max="2576" width="14.44140625" style="268" customWidth="1"/>
    <col min="2577" max="2577" width="22" style="268" customWidth="1"/>
    <col min="2578" max="2579" width="15.44140625" style="268" customWidth="1"/>
    <col min="2580" max="2580" width="14" style="268" customWidth="1"/>
    <col min="2581" max="2581" width="14.109375" style="268" customWidth="1"/>
    <col min="2582" max="2582" width="13.109375" style="268" customWidth="1"/>
    <col min="2583" max="2583" width="14.44140625" style="268" customWidth="1"/>
    <col min="2584" max="2816" width="11.44140625" style="268"/>
    <col min="2817" max="2817" width="32.44140625" style="268" customWidth="1"/>
    <col min="2818" max="2826" width="12.44140625" style="268" customWidth="1"/>
    <col min="2827" max="2827" width="15.44140625" style="268" customWidth="1"/>
    <col min="2828" max="2828" width="12.44140625" style="268" bestFit="1" customWidth="1"/>
    <col min="2829" max="2829" width="12.109375" style="268" customWidth="1"/>
    <col min="2830" max="2831" width="11.44140625" style="268"/>
    <col min="2832" max="2832" width="14.44140625" style="268" customWidth="1"/>
    <col min="2833" max="2833" width="22" style="268" customWidth="1"/>
    <col min="2834" max="2835" width="15.44140625" style="268" customWidth="1"/>
    <col min="2836" max="2836" width="14" style="268" customWidth="1"/>
    <col min="2837" max="2837" width="14.109375" style="268" customWidth="1"/>
    <col min="2838" max="2838" width="13.109375" style="268" customWidth="1"/>
    <col min="2839" max="2839" width="14.44140625" style="268" customWidth="1"/>
    <col min="2840" max="3072" width="11.44140625" style="268"/>
    <col min="3073" max="3073" width="32.44140625" style="268" customWidth="1"/>
    <col min="3074" max="3082" width="12.44140625" style="268" customWidth="1"/>
    <col min="3083" max="3083" width="15.44140625" style="268" customWidth="1"/>
    <col min="3084" max="3084" width="12.44140625" style="268" bestFit="1" customWidth="1"/>
    <col min="3085" max="3085" width="12.109375" style="268" customWidth="1"/>
    <col min="3086" max="3087" width="11.44140625" style="268"/>
    <col min="3088" max="3088" width="14.44140625" style="268" customWidth="1"/>
    <col min="3089" max="3089" width="22" style="268" customWidth="1"/>
    <col min="3090" max="3091" width="15.44140625" style="268" customWidth="1"/>
    <col min="3092" max="3092" width="14" style="268" customWidth="1"/>
    <col min="3093" max="3093" width="14.109375" style="268" customWidth="1"/>
    <col min="3094" max="3094" width="13.109375" style="268" customWidth="1"/>
    <col min="3095" max="3095" width="14.44140625" style="268" customWidth="1"/>
    <col min="3096" max="3328" width="11.44140625" style="268"/>
    <col min="3329" max="3329" width="32.44140625" style="268" customWidth="1"/>
    <col min="3330" max="3338" width="12.44140625" style="268" customWidth="1"/>
    <col min="3339" max="3339" width="15.44140625" style="268" customWidth="1"/>
    <col min="3340" max="3340" width="12.44140625" style="268" bestFit="1" customWidth="1"/>
    <col min="3341" max="3341" width="12.109375" style="268" customWidth="1"/>
    <col min="3342" max="3343" width="11.44140625" style="268"/>
    <col min="3344" max="3344" width="14.44140625" style="268" customWidth="1"/>
    <col min="3345" max="3345" width="22" style="268" customWidth="1"/>
    <col min="3346" max="3347" width="15.44140625" style="268" customWidth="1"/>
    <col min="3348" max="3348" width="14" style="268" customWidth="1"/>
    <col min="3349" max="3349" width="14.109375" style="268" customWidth="1"/>
    <col min="3350" max="3350" width="13.109375" style="268" customWidth="1"/>
    <col min="3351" max="3351" width="14.44140625" style="268" customWidth="1"/>
    <col min="3352" max="3584" width="11.44140625" style="268"/>
    <col min="3585" max="3585" width="32.44140625" style="268" customWidth="1"/>
    <col min="3586" max="3594" width="12.44140625" style="268" customWidth="1"/>
    <col min="3595" max="3595" width="15.44140625" style="268" customWidth="1"/>
    <col min="3596" max="3596" width="12.44140625" style="268" bestFit="1" customWidth="1"/>
    <col min="3597" max="3597" width="12.109375" style="268" customWidth="1"/>
    <col min="3598" max="3599" width="11.44140625" style="268"/>
    <col min="3600" max="3600" width="14.44140625" style="268" customWidth="1"/>
    <col min="3601" max="3601" width="22" style="268" customWidth="1"/>
    <col min="3602" max="3603" width="15.44140625" style="268" customWidth="1"/>
    <col min="3604" max="3604" width="14" style="268" customWidth="1"/>
    <col min="3605" max="3605" width="14.109375" style="268" customWidth="1"/>
    <col min="3606" max="3606" width="13.109375" style="268" customWidth="1"/>
    <col min="3607" max="3607" width="14.44140625" style="268" customWidth="1"/>
    <col min="3608" max="3840" width="11.44140625" style="268"/>
    <col min="3841" max="3841" width="32.44140625" style="268" customWidth="1"/>
    <col min="3842" max="3850" width="12.44140625" style="268" customWidth="1"/>
    <col min="3851" max="3851" width="15.44140625" style="268" customWidth="1"/>
    <col min="3852" max="3852" width="12.44140625" style="268" bestFit="1" customWidth="1"/>
    <col min="3853" max="3853" width="12.109375" style="268" customWidth="1"/>
    <col min="3854" max="3855" width="11.44140625" style="268"/>
    <col min="3856" max="3856" width="14.44140625" style="268" customWidth="1"/>
    <col min="3857" max="3857" width="22" style="268" customWidth="1"/>
    <col min="3858" max="3859" width="15.44140625" style="268" customWidth="1"/>
    <col min="3860" max="3860" width="14" style="268" customWidth="1"/>
    <col min="3861" max="3861" width="14.109375" style="268" customWidth="1"/>
    <col min="3862" max="3862" width="13.109375" style="268" customWidth="1"/>
    <col min="3863" max="3863" width="14.44140625" style="268" customWidth="1"/>
    <col min="3864" max="4096" width="11.44140625" style="268"/>
    <col min="4097" max="4097" width="32.44140625" style="268" customWidth="1"/>
    <col min="4098" max="4106" width="12.44140625" style="268" customWidth="1"/>
    <col min="4107" max="4107" width="15.44140625" style="268" customWidth="1"/>
    <col min="4108" max="4108" width="12.44140625" style="268" bestFit="1" customWidth="1"/>
    <col min="4109" max="4109" width="12.109375" style="268" customWidth="1"/>
    <col min="4110" max="4111" width="11.44140625" style="268"/>
    <col min="4112" max="4112" width="14.44140625" style="268" customWidth="1"/>
    <col min="4113" max="4113" width="22" style="268" customWidth="1"/>
    <col min="4114" max="4115" width="15.44140625" style="268" customWidth="1"/>
    <col min="4116" max="4116" width="14" style="268" customWidth="1"/>
    <col min="4117" max="4117" width="14.109375" style="268" customWidth="1"/>
    <col min="4118" max="4118" width="13.109375" style="268" customWidth="1"/>
    <col min="4119" max="4119" width="14.44140625" style="268" customWidth="1"/>
    <col min="4120" max="4352" width="11.44140625" style="268"/>
    <col min="4353" max="4353" width="32.44140625" style="268" customWidth="1"/>
    <col min="4354" max="4362" width="12.44140625" style="268" customWidth="1"/>
    <col min="4363" max="4363" width="15.44140625" style="268" customWidth="1"/>
    <col min="4364" max="4364" width="12.44140625" style="268" bestFit="1" customWidth="1"/>
    <col min="4365" max="4365" width="12.109375" style="268" customWidth="1"/>
    <col min="4366" max="4367" width="11.44140625" style="268"/>
    <col min="4368" max="4368" width="14.44140625" style="268" customWidth="1"/>
    <col min="4369" max="4369" width="22" style="268" customWidth="1"/>
    <col min="4370" max="4371" width="15.44140625" style="268" customWidth="1"/>
    <col min="4372" max="4372" width="14" style="268" customWidth="1"/>
    <col min="4373" max="4373" width="14.109375" style="268" customWidth="1"/>
    <col min="4374" max="4374" width="13.109375" style="268" customWidth="1"/>
    <col min="4375" max="4375" width="14.44140625" style="268" customWidth="1"/>
    <col min="4376" max="4608" width="11.44140625" style="268"/>
    <col min="4609" max="4609" width="32.44140625" style="268" customWidth="1"/>
    <col min="4610" max="4618" width="12.44140625" style="268" customWidth="1"/>
    <col min="4619" max="4619" width="15.44140625" style="268" customWidth="1"/>
    <col min="4620" max="4620" width="12.44140625" style="268" bestFit="1" customWidth="1"/>
    <col min="4621" max="4621" width="12.109375" style="268" customWidth="1"/>
    <col min="4622" max="4623" width="11.44140625" style="268"/>
    <col min="4624" max="4624" width="14.44140625" style="268" customWidth="1"/>
    <col min="4625" max="4625" width="22" style="268" customWidth="1"/>
    <col min="4626" max="4627" width="15.44140625" style="268" customWidth="1"/>
    <col min="4628" max="4628" width="14" style="268" customWidth="1"/>
    <col min="4629" max="4629" width="14.109375" style="268" customWidth="1"/>
    <col min="4630" max="4630" width="13.109375" style="268" customWidth="1"/>
    <col min="4631" max="4631" width="14.44140625" style="268" customWidth="1"/>
    <col min="4632" max="4864" width="11.44140625" style="268"/>
    <col min="4865" max="4865" width="32.44140625" style="268" customWidth="1"/>
    <col min="4866" max="4874" width="12.44140625" style="268" customWidth="1"/>
    <col min="4875" max="4875" width="15.44140625" style="268" customWidth="1"/>
    <col min="4876" max="4876" width="12.44140625" style="268" bestFit="1" customWidth="1"/>
    <col min="4877" max="4877" width="12.109375" style="268" customWidth="1"/>
    <col min="4878" max="4879" width="11.44140625" style="268"/>
    <col min="4880" max="4880" width="14.44140625" style="268" customWidth="1"/>
    <col min="4881" max="4881" width="22" style="268" customWidth="1"/>
    <col min="4882" max="4883" width="15.44140625" style="268" customWidth="1"/>
    <col min="4884" max="4884" width="14" style="268" customWidth="1"/>
    <col min="4885" max="4885" width="14.109375" style="268" customWidth="1"/>
    <col min="4886" max="4886" width="13.109375" style="268" customWidth="1"/>
    <col min="4887" max="4887" width="14.44140625" style="268" customWidth="1"/>
    <col min="4888" max="5120" width="11.44140625" style="268"/>
    <col min="5121" max="5121" width="32.44140625" style="268" customWidth="1"/>
    <col min="5122" max="5130" width="12.44140625" style="268" customWidth="1"/>
    <col min="5131" max="5131" width="15.44140625" style="268" customWidth="1"/>
    <col min="5132" max="5132" width="12.44140625" style="268" bestFit="1" customWidth="1"/>
    <col min="5133" max="5133" width="12.109375" style="268" customWidth="1"/>
    <col min="5134" max="5135" width="11.44140625" style="268"/>
    <col min="5136" max="5136" width="14.44140625" style="268" customWidth="1"/>
    <col min="5137" max="5137" width="22" style="268" customWidth="1"/>
    <col min="5138" max="5139" width="15.44140625" style="268" customWidth="1"/>
    <col min="5140" max="5140" width="14" style="268" customWidth="1"/>
    <col min="5141" max="5141" width="14.109375" style="268" customWidth="1"/>
    <col min="5142" max="5142" width="13.109375" style="268" customWidth="1"/>
    <col min="5143" max="5143" width="14.44140625" style="268" customWidth="1"/>
    <col min="5144" max="5376" width="11.44140625" style="268"/>
    <col min="5377" max="5377" width="32.44140625" style="268" customWidth="1"/>
    <col min="5378" max="5386" width="12.44140625" style="268" customWidth="1"/>
    <col min="5387" max="5387" width="15.44140625" style="268" customWidth="1"/>
    <col min="5388" max="5388" width="12.44140625" style="268" bestFit="1" customWidth="1"/>
    <col min="5389" max="5389" width="12.109375" style="268" customWidth="1"/>
    <col min="5390" max="5391" width="11.44140625" style="268"/>
    <col min="5392" max="5392" width="14.44140625" style="268" customWidth="1"/>
    <col min="5393" max="5393" width="22" style="268" customWidth="1"/>
    <col min="5394" max="5395" width="15.44140625" style="268" customWidth="1"/>
    <col min="5396" max="5396" width="14" style="268" customWidth="1"/>
    <col min="5397" max="5397" width="14.109375" style="268" customWidth="1"/>
    <col min="5398" max="5398" width="13.109375" style="268" customWidth="1"/>
    <col min="5399" max="5399" width="14.44140625" style="268" customWidth="1"/>
    <col min="5400" max="5632" width="11.44140625" style="268"/>
    <col min="5633" max="5633" width="32.44140625" style="268" customWidth="1"/>
    <col min="5634" max="5642" width="12.44140625" style="268" customWidth="1"/>
    <col min="5643" max="5643" width="15.44140625" style="268" customWidth="1"/>
    <col min="5644" max="5644" width="12.44140625" style="268" bestFit="1" customWidth="1"/>
    <col min="5645" max="5645" width="12.109375" style="268" customWidth="1"/>
    <col min="5646" max="5647" width="11.44140625" style="268"/>
    <col min="5648" max="5648" width="14.44140625" style="268" customWidth="1"/>
    <col min="5649" max="5649" width="22" style="268" customWidth="1"/>
    <col min="5650" max="5651" width="15.44140625" style="268" customWidth="1"/>
    <col min="5652" max="5652" width="14" style="268" customWidth="1"/>
    <col min="5653" max="5653" width="14.109375" style="268" customWidth="1"/>
    <col min="5654" max="5654" width="13.109375" style="268" customWidth="1"/>
    <col min="5655" max="5655" width="14.44140625" style="268" customWidth="1"/>
    <col min="5656" max="5888" width="11.44140625" style="268"/>
    <col min="5889" max="5889" width="32.44140625" style="268" customWidth="1"/>
    <col min="5890" max="5898" width="12.44140625" style="268" customWidth="1"/>
    <col min="5899" max="5899" width="15.44140625" style="268" customWidth="1"/>
    <col min="5900" max="5900" width="12.44140625" style="268" bestFit="1" customWidth="1"/>
    <col min="5901" max="5901" width="12.109375" style="268" customWidth="1"/>
    <col min="5902" max="5903" width="11.44140625" style="268"/>
    <col min="5904" max="5904" width="14.44140625" style="268" customWidth="1"/>
    <col min="5905" max="5905" width="22" style="268" customWidth="1"/>
    <col min="5906" max="5907" width="15.44140625" style="268" customWidth="1"/>
    <col min="5908" max="5908" width="14" style="268" customWidth="1"/>
    <col min="5909" max="5909" width="14.109375" style="268" customWidth="1"/>
    <col min="5910" max="5910" width="13.109375" style="268" customWidth="1"/>
    <col min="5911" max="5911" width="14.44140625" style="268" customWidth="1"/>
    <col min="5912" max="6144" width="11.44140625" style="268"/>
    <col min="6145" max="6145" width="32.44140625" style="268" customWidth="1"/>
    <col min="6146" max="6154" width="12.44140625" style="268" customWidth="1"/>
    <col min="6155" max="6155" width="15.44140625" style="268" customWidth="1"/>
    <col min="6156" max="6156" width="12.44140625" style="268" bestFit="1" customWidth="1"/>
    <col min="6157" max="6157" width="12.109375" style="268" customWidth="1"/>
    <col min="6158" max="6159" width="11.44140625" style="268"/>
    <col min="6160" max="6160" width="14.44140625" style="268" customWidth="1"/>
    <col min="6161" max="6161" width="22" style="268" customWidth="1"/>
    <col min="6162" max="6163" width="15.44140625" style="268" customWidth="1"/>
    <col min="6164" max="6164" width="14" style="268" customWidth="1"/>
    <col min="6165" max="6165" width="14.109375" style="268" customWidth="1"/>
    <col min="6166" max="6166" width="13.109375" style="268" customWidth="1"/>
    <col min="6167" max="6167" width="14.44140625" style="268" customWidth="1"/>
    <col min="6168" max="6400" width="11.44140625" style="268"/>
    <col min="6401" max="6401" width="32.44140625" style="268" customWidth="1"/>
    <col min="6402" max="6410" width="12.44140625" style="268" customWidth="1"/>
    <col min="6411" max="6411" width="15.44140625" style="268" customWidth="1"/>
    <col min="6412" max="6412" width="12.44140625" style="268" bestFit="1" customWidth="1"/>
    <col min="6413" max="6413" width="12.109375" style="268" customWidth="1"/>
    <col min="6414" max="6415" width="11.44140625" style="268"/>
    <col min="6416" max="6416" width="14.44140625" style="268" customWidth="1"/>
    <col min="6417" max="6417" width="22" style="268" customWidth="1"/>
    <col min="6418" max="6419" width="15.44140625" style="268" customWidth="1"/>
    <col min="6420" max="6420" width="14" style="268" customWidth="1"/>
    <col min="6421" max="6421" width="14.109375" style="268" customWidth="1"/>
    <col min="6422" max="6422" width="13.109375" style="268" customWidth="1"/>
    <col min="6423" max="6423" width="14.44140625" style="268" customWidth="1"/>
    <col min="6424" max="6656" width="11.44140625" style="268"/>
    <col min="6657" max="6657" width="32.44140625" style="268" customWidth="1"/>
    <col min="6658" max="6666" width="12.44140625" style="268" customWidth="1"/>
    <col min="6667" max="6667" width="15.44140625" style="268" customWidth="1"/>
    <col min="6668" max="6668" width="12.44140625" style="268" bestFit="1" customWidth="1"/>
    <col min="6669" max="6669" width="12.109375" style="268" customWidth="1"/>
    <col min="6670" max="6671" width="11.44140625" style="268"/>
    <col min="6672" max="6672" width="14.44140625" style="268" customWidth="1"/>
    <col min="6673" max="6673" width="22" style="268" customWidth="1"/>
    <col min="6674" max="6675" width="15.44140625" style="268" customWidth="1"/>
    <col min="6676" max="6676" width="14" style="268" customWidth="1"/>
    <col min="6677" max="6677" width="14.109375" style="268" customWidth="1"/>
    <col min="6678" max="6678" width="13.109375" style="268" customWidth="1"/>
    <col min="6679" max="6679" width="14.44140625" style="268" customWidth="1"/>
    <col min="6680" max="6912" width="11.44140625" style="268"/>
    <col min="6913" max="6913" width="32.44140625" style="268" customWidth="1"/>
    <col min="6914" max="6922" width="12.44140625" style="268" customWidth="1"/>
    <col min="6923" max="6923" width="15.44140625" style="268" customWidth="1"/>
    <col min="6924" max="6924" width="12.44140625" style="268" bestFit="1" customWidth="1"/>
    <col min="6925" max="6925" width="12.109375" style="268" customWidth="1"/>
    <col min="6926" max="6927" width="11.44140625" style="268"/>
    <col min="6928" max="6928" width="14.44140625" style="268" customWidth="1"/>
    <col min="6929" max="6929" width="22" style="268" customWidth="1"/>
    <col min="6930" max="6931" width="15.44140625" style="268" customWidth="1"/>
    <col min="6932" max="6932" width="14" style="268" customWidth="1"/>
    <col min="6933" max="6933" width="14.109375" style="268" customWidth="1"/>
    <col min="6934" max="6934" width="13.109375" style="268" customWidth="1"/>
    <col min="6935" max="6935" width="14.44140625" style="268" customWidth="1"/>
    <col min="6936" max="7168" width="11.44140625" style="268"/>
    <col min="7169" max="7169" width="32.44140625" style="268" customWidth="1"/>
    <col min="7170" max="7178" width="12.44140625" style="268" customWidth="1"/>
    <col min="7179" max="7179" width="15.44140625" style="268" customWidth="1"/>
    <col min="7180" max="7180" width="12.44140625" style="268" bestFit="1" customWidth="1"/>
    <col min="7181" max="7181" width="12.109375" style="268" customWidth="1"/>
    <col min="7182" max="7183" width="11.44140625" style="268"/>
    <col min="7184" max="7184" width="14.44140625" style="268" customWidth="1"/>
    <col min="7185" max="7185" width="22" style="268" customWidth="1"/>
    <col min="7186" max="7187" width="15.44140625" style="268" customWidth="1"/>
    <col min="7188" max="7188" width="14" style="268" customWidth="1"/>
    <col min="7189" max="7189" width="14.109375" style="268" customWidth="1"/>
    <col min="7190" max="7190" width="13.109375" style="268" customWidth="1"/>
    <col min="7191" max="7191" width="14.44140625" style="268" customWidth="1"/>
    <col min="7192" max="7424" width="11.44140625" style="268"/>
    <col min="7425" max="7425" width="32.44140625" style="268" customWidth="1"/>
    <col min="7426" max="7434" width="12.44140625" style="268" customWidth="1"/>
    <col min="7435" max="7435" width="15.44140625" style="268" customWidth="1"/>
    <col min="7436" max="7436" width="12.44140625" style="268" bestFit="1" customWidth="1"/>
    <col min="7437" max="7437" width="12.109375" style="268" customWidth="1"/>
    <col min="7438" max="7439" width="11.44140625" style="268"/>
    <col min="7440" max="7440" width="14.44140625" style="268" customWidth="1"/>
    <col min="7441" max="7441" width="22" style="268" customWidth="1"/>
    <col min="7442" max="7443" width="15.44140625" style="268" customWidth="1"/>
    <col min="7444" max="7444" width="14" style="268" customWidth="1"/>
    <col min="7445" max="7445" width="14.109375" style="268" customWidth="1"/>
    <col min="7446" max="7446" width="13.109375" style="268" customWidth="1"/>
    <col min="7447" max="7447" width="14.44140625" style="268" customWidth="1"/>
    <col min="7448" max="7680" width="11.44140625" style="268"/>
    <col min="7681" max="7681" width="32.44140625" style="268" customWidth="1"/>
    <col min="7682" max="7690" width="12.44140625" style="268" customWidth="1"/>
    <col min="7691" max="7691" width="15.44140625" style="268" customWidth="1"/>
    <col min="7692" max="7692" width="12.44140625" style="268" bestFit="1" customWidth="1"/>
    <col min="7693" max="7693" width="12.109375" style="268" customWidth="1"/>
    <col min="7694" max="7695" width="11.44140625" style="268"/>
    <col min="7696" max="7696" width="14.44140625" style="268" customWidth="1"/>
    <col min="7697" max="7697" width="22" style="268" customWidth="1"/>
    <col min="7698" max="7699" width="15.44140625" style="268" customWidth="1"/>
    <col min="7700" max="7700" width="14" style="268" customWidth="1"/>
    <col min="7701" max="7701" width="14.109375" style="268" customWidth="1"/>
    <col min="7702" max="7702" width="13.109375" style="268" customWidth="1"/>
    <col min="7703" max="7703" width="14.44140625" style="268" customWidth="1"/>
    <col min="7704" max="7936" width="11.44140625" style="268"/>
    <col min="7937" max="7937" width="32.44140625" style="268" customWidth="1"/>
    <col min="7938" max="7946" width="12.44140625" style="268" customWidth="1"/>
    <col min="7947" max="7947" width="15.44140625" style="268" customWidth="1"/>
    <col min="7948" max="7948" width="12.44140625" style="268" bestFit="1" customWidth="1"/>
    <col min="7949" max="7949" width="12.109375" style="268" customWidth="1"/>
    <col min="7950" max="7951" width="11.44140625" style="268"/>
    <col min="7952" max="7952" width="14.44140625" style="268" customWidth="1"/>
    <col min="7953" max="7953" width="22" style="268" customWidth="1"/>
    <col min="7954" max="7955" width="15.44140625" style="268" customWidth="1"/>
    <col min="7956" max="7956" width="14" style="268" customWidth="1"/>
    <col min="7957" max="7957" width="14.109375" style="268" customWidth="1"/>
    <col min="7958" max="7958" width="13.109375" style="268" customWidth="1"/>
    <col min="7959" max="7959" width="14.44140625" style="268" customWidth="1"/>
    <col min="7960" max="8192" width="11.44140625" style="268"/>
    <col min="8193" max="8193" width="32.44140625" style="268" customWidth="1"/>
    <col min="8194" max="8202" width="12.44140625" style="268" customWidth="1"/>
    <col min="8203" max="8203" width="15.44140625" style="268" customWidth="1"/>
    <col min="8204" max="8204" width="12.44140625" style="268" bestFit="1" customWidth="1"/>
    <col min="8205" max="8205" width="12.109375" style="268" customWidth="1"/>
    <col min="8206" max="8207" width="11.44140625" style="268"/>
    <col min="8208" max="8208" width="14.44140625" style="268" customWidth="1"/>
    <col min="8209" max="8209" width="22" style="268" customWidth="1"/>
    <col min="8210" max="8211" width="15.44140625" style="268" customWidth="1"/>
    <col min="8212" max="8212" width="14" style="268" customWidth="1"/>
    <col min="8213" max="8213" width="14.109375" style="268" customWidth="1"/>
    <col min="8214" max="8214" width="13.109375" style="268" customWidth="1"/>
    <col min="8215" max="8215" width="14.44140625" style="268" customWidth="1"/>
    <col min="8216" max="8448" width="11.44140625" style="268"/>
    <col min="8449" max="8449" width="32.44140625" style="268" customWidth="1"/>
    <col min="8450" max="8458" width="12.44140625" style="268" customWidth="1"/>
    <col min="8459" max="8459" width="15.44140625" style="268" customWidth="1"/>
    <col min="8460" max="8460" width="12.44140625" style="268" bestFit="1" customWidth="1"/>
    <col min="8461" max="8461" width="12.109375" style="268" customWidth="1"/>
    <col min="8462" max="8463" width="11.44140625" style="268"/>
    <col min="8464" max="8464" width="14.44140625" style="268" customWidth="1"/>
    <col min="8465" max="8465" width="22" style="268" customWidth="1"/>
    <col min="8466" max="8467" width="15.44140625" style="268" customWidth="1"/>
    <col min="8468" max="8468" width="14" style="268" customWidth="1"/>
    <col min="8469" max="8469" width="14.109375" style="268" customWidth="1"/>
    <col min="8470" max="8470" width="13.109375" style="268" customWidth="1"/>
    <col min="8471" max="8471" width="14.44140625" style="268" customWidth="1"/>
    <col min="8472" max="8704" width="11.44140625" style="268"/>
    <col min="8705" max="8705" width="32.44140625" style="268" customWidth="1"/>
    <col min="8706" max="8714" width="12.44140625" style="268" customWidth="1"/>
    <col min="8715" max="8715" width="15.44140625" style="268" customWidth="1"/>
    <col min="8716" max="8716" width="12.44140625" style="268" bestFit="1" customWidth="1"/>
    <col min="8717" max="8717" width="12.109375" style="268" customWidth="1"/>
    <col min="8718" max="8719" width="11.44140625" style="268"/>
    <col min="8720" max="8720" width="14.44140625" style="268" customWidth="1"/>
    <col min="8721" max="8721" width="22" style="268" customWidth="1"/>
    <col min="8722" max="8723" width="15.44140625" style="268" customWidth="1"/>
    <col min="8724" max="8724" width="14" style="268" customWidth="1"/>
    <col min="8725" max="8725" width="14.109375" style="268" customWidth="1"/>
    <col min="8726" max="8726" width="13.109375" style="268" customWidth="1"/>
    <col min="8727" max="8727" width="14.44140625" style="268" customWidth="1"/>
    <col min="8728" max="8960" width="11.44140625" style="268"/>
    <col min="8961" max="8961" width="32.44140625" style="268" customWidth="1"/>
    <col min="8962" max="8970" width="12.44140625" style="268" customWidth="1"/>
    <col min="8971" max="8971" width="15.44140625" style="268" customWidth="1"/>
    <col min="8972" max="8972" width="12.44140625" style="268" bestFit="1" customWidth="1"/>
    <col min="8973" max="8973" width="12.109375" style="268" customWidth="1"/>
    <col min="8974" max="8975" width="11.44140625" style="268"/>
    <col min="8976" max="8976" width="14.44140625" style="268" customWidth="1"/>
    <col min="8977" max="8977" width="22" style="268" customWidth="1"/>
    <col min="8978" max="8979" width="15.44140625" style="268" customWidth="1"/>
    <col min="8980" max="8980" width="14" style="268" customWidth="1"/>
    <col min="8981" max="8981" width="14.109375" style="268" customWidth="1"/>
    <col min="8982" max="8982" width="13.109375" style="268" customWidth="1"/>
    <col min="8983" max="8983" width="14.44140625" style="268" customWidth="1"/>
    <col min="8984" max="9216" width="11.44140625" style="268"/>
    <col min="9217" max="9217" width="32.44140625" style="268" customWidth="1"/>
    <col min="9218" max="9226" width="12.44140625" style="268" customWidth="1"/>
    <col min="9227" max="9227" width="15.44140625" style="268" customWidth="1"/>
    <col min="9228" max="9228" width="12.44140625" style="268" bestFit="1" customWidth="1"/>
    <col min="9229" max="9229" width="12.109375" style="268" customWidth="1"/>
    <col min="9230" max="9231" width="11.44140625" style="268"/>
    <col min="9232" max="9232" width="14.44140625" style="268" customWidth="1"/>
    <col min="9233" max="9233" width="22" style="268" customWidth="1"/>
    <col min="9234" max="9235" width="15.44140625" style="268" customWidth="1"/>
    <col min="9236" max="9236" width="14" style="268" customWidth="1"/>
    <col min="9237" max="9237" width="14.109375" style="268" customWidth="1"/>
    <col min="9238" max="9238" width="13.109375" style="268" customWidth="1"/>
    <col min="9239" max="9239" width="14.44140625" style="268" customWidth="1"/>
    <col min="9240" max="9472" width="11.44140625" style="268"/>
    <col min="9473" max="9473" width="32.44140625" style="268" customWidth="1"/>
    <col min="9474" max="9482" width="12.44140625" style="268" customWidth="1"/>
    <col min="9483" max="9483" width="15.44140625" style="268" customWidth="1"/>
    <col min="9484" max="9484" width="12.44140625" style="268" bestFit="1" customWidth="1"/>
    <col min="9485" max="9485" width="12.109375" style="268" customWidth="1"/>
    <col min="9486" max="9487" width="11.44140625" style="268"/>
    <col min="9488" max="9488" width="14.44140625" style="268" customWidth="1"/>
    <col min="9489" max="9489" width="22" style="268" customWidth="1"/>
    <col min="9490" max="9491" width="15.44140625" style="268" customWidth="1"/>
    <col min="9492" max="9492" width="14" style="268" customWidth="1"/>
    <col min="9493" max="9493" width="14.109375" style="268" customWidth="1"/>
    <col min="9494" max="9494" width="13.109375" style="268" customWidth="1"/>
    <col min="9495" max="9495" width="14.44140625" style="268" customWidth="1"/>
    <col min="9496" max="9728" width="11.44140625" style="268"/>
    <col min="9729" max="9729" width="32.44140625" style="268" customWidth="1"/>
    <col min="9730" max="9738" width="12.44140625" style="268" customWidth="1"/>
    <col min="9739" max="9739" width="15.44140625" style="268" customWidth="1"/>
    <col min="9740" max="9740" width="12.44140625" style="268" bestFit="1" customWidth="1"/>
    <col min="9741" max="9741" width="12.109375" style="268" customWidth="1"/>
    <col min="9742" max="9743" width="11.44140625" style="268"/>
    <col min="9744" max="9744" width="14.44140625" style="268" customWidth="1"/>
    <col min="9745" max="9745" width="22" style="268" customWidth="1"/>
    <col min="9746" max="9747" width="15.44140625" style="268" customWidth="1"/>
    <col min="9748" max="9748" width="14" style="268" customWidth="1"/>
    <col min="9749" max="9749" width="14.109375" style="268" customWidth="1"/>
    <col min="9750" max="9750" width="13.109375" style="268" customWidth="1"/>
    <col min="9751" max="9751" width="14.44140625" style="268" customWidth="1"/>
    <col min="9752" max="9984" width="11.44140625" style="268"/>
    <col min="9985" max="9985" width="32.44140625" style="268" customWidth="1"/>
    <col min="9986" max="9994" width="12.44140625" style="268" customWidth="1"/>
    <col min="9995" max="9995" width="15.44140625" style="268" customWidth="1"/>
    <col min="9996" max="9996" width="12.44140625" style="268" bestFit="1" customWidth="1"/>
    <col min="9997" max="9997" width="12.109375" style="268" customWidth="1"/>
    <col min="9998" max="9999" width="11.44140625" style="268"/>
    <col min="10000" max="10000" width="14.44140625" style="268" customWidth="1"/>
    <col min="10001" max="10001" width="22" style="268" customWidth="1"/>
    <col min="10002" max="10003" width="15.44140625" style="268" customWidth="1"/>
    <col min="10004" max="10004" width="14" style="268" customWidth="1"/>
    <col min="10005" max="10005" width="14.109375" style="268" customWidth="1"/>
    <col min="10006" max="10006" width="13.109375" style="268" customWidth="1"/>
    <col min="10007" max="10007" width="14.44140625" style="268" customWidth="1"/>
    <col min="10008" max="10240" width="11.44140625" style="268"/>
    <col min="10241" max="10241" width="32.44140625" style="268" customWidth="1"/>
    <col min="10242" max="10250" width="12.44140625" style="268" customWidth="1"/>
    <col min="10251" max="10251" width="15.44140625" style="268" customWidth="1"/>
    <col min="10252" max="10252" width="12.44140625" style="268" bestFit="1" customWidth="1"/>
    <col min="10253" max="10253" width="12.109375" style="268" customWidth="1"/>
    <col min="10254" max="10255" width="11.44140625" style="268"/>
    <col min="10256" max="10256" width="14.44140625" style="268" customWidth="1"/>
    <col min="10257" max="10257" width="22" style="268" customWidth="1"/>
    <col min="10258" max="10259" width="15.44140625" style="268" customWidth="1"/>
    <col min="10260" max="10260" width="14" style="268" customWidth="1"/>
    <col min="10261" max="10261" width="14.109375" style="268" customWidth="1"/>
    <col min="10262" max="10262" width="13.109375" style="268" customWidth="1"/>
    <col min="10263" max="10263" width="14.44140625" style="268" customWidth="1"/>
    <col min="10264" max="10496" width="11.44140625" style="268"/>
    <col min="10497" max="10497" width="32.44140625" style="268" customWidth="1"/>
    <col min="10498" max="10506" width="12.44140625" style="268" customWidth="1"/>
    <col min="10507" max="10507" width="15.44140625" style="268" customWidth="1"/>
    <col min="10508" max="10508" width="12.44140625" style="268" bestFit="1" customWidth="1"/>
    <col min="10509" max="10509" width="12.109375" style="268" customWidth="1"/>
    <col min="10510" max="10511" width="11.44140625" style="268"/>
    <col min="10512" max="10512" width="14.44140625" style="268" customWidth="1"/>
    <col min="10513" max="10513" width="22" style="268" customWidth="1"/>
    <col min="10514" max="10515" width="15.44140625" style="268" customWidth="1"/>
    <col min="10516" max="10516" width="14" style="268" customWidth="1"/>
    <col min="10517" max="10517" width="14.109375" style="268" customWidth="1"/>
    <col min="10518" max="10518" width="13.109375" style="268" customWidth="1"/>
    <col min="10519" max="10519" width="14.44140625" style="268" customWidth="1"/>
    <col min="10520" max="10752" width="11.44140625" style="268"/>
    <col min="10753" max="10753" width="32.44140625" style="268" customWidth="1"/>
    <col min="10754" max="10762" width="12.44140625" style="268" customWidth="1"/>
    <col min="10763" max="10763" width="15.44140625" style="268" customWidth="1"/>
    <col min="10764" max="10764" width="12.44140625" style="268" bestFit="1" customWidth="1"/>
    <col min="10765" max="10765" width="12.109375" style="268" customWidth="1"/>
    <col min="10766" max="10767" width="11.44140625" style="268"/>
    <col min="10768" max="10768" width="14.44140625" style="268" customWidth="1"/>
    <col min="10769" max="10769" width="22" style="268" customWidth="1"/>
    <col min="10770" max="10771" width="15.44140625" style="268" customWidth="1"/>
    <col min="10772" max="10772" width="14" style="268" customWidth="1"/>
    <col min="10773" max="10773" width="14.109375" style="268" customWidth="1"/>
    <col min="10774" max="10774" width="13.109375" style="268" customWidth="1"/>
    <col min="10775" max="10775" width="14.44140625" style="268" customWidth="1"/>
    <col min="10776" max="11008" width="11.44140625" style="268"/>
    <col min="11009" max="11009" width="32.44140625" style="268" customWidth="1"/>
    <col min="11010" max="11018" width="12.44140625" style="268" customWidth="1"/>
    <col min="11019" max="11019" width="15.44140625" style="268" customWidth="1"/>
    <col min="11020" max="11020" width="12.44140625" style="268" bestFit="1" customWidth="1"/>
    <col min="11021" max="11021" width="12.109375" style="268" customWidth="1"/>
    <col min="11022" max="11023" width="11.44140625" style="268"/>
    <col min="11024" max="11024" width="14.44140625" style="268" customWidth="1"/>
    <col min="11025" max="11025" width="22" style="268" customWidth="1"/>
    <col min="11026" max="11027" width="15.44140625" style="268" customWidth="1"/>
    <col min="11028" max="11028" width="14" style="268" customWidth="1"/>
    <col min="11029" max="11029" width="14.109375" style="268" customWidth="1"/>
    <col min="11030" max="11030" width="13.109375" style="268" customWidth="1"/>
    <col min="11031" max="11031" width="14.44140625" style="268" customWidth="1"/>
    <col min="11032" max="11264" width="11.44140625" style="268"/>
    <col min="11265" max="11265" width="32.44140625" style="268" customWidth="1"/>
    <col min="11266" max="11274" width="12.44140625" style="268" customWidth="1"/>
    <col min="11275" max="11275" width="15.44140625" style="268" customWidth="1"/>
    <col min="11276" max="11276" width="12.44140625" style="268" bestFit="1" customWidth="1"/>
    <col min="11277" max="11277" width="12.109375" style="268" customWidth="1"/>
    <col min="11278" max="11279" width="11.44140625" style="268"/>
    <col min="11280" max="11280" width="14.44140625" style="268" customWidth="1"/>
    <col min="11281" max="11281" width="22" style="268" customWidth="1"/>
    <col min="11282" max="11283" width="15.44140625" style="268" customWidth="1"/>
    <col min="11284" max="11284" width="14" style="268" customWidth="1"/>
    <col min="11285" max="11285" width="14.109375" style="268" customWidth="1"/>
    <col min="11286" max="11286" width="13.109375" style="268" customWidth="1"/>
    <col min="11287" max="11287" width="14.44140625" style="268" customWidth="1"/>
    <col min="11288" max="11520" width="11.44140625" style="268"/>
    <col min="11521" max="11521" width="32.44140625" style="268" customWidth="1"/>
    <col min="11522" max="11530" width="12.44140625" style="268" customWidth="1"/>
    <col min="11531" max="11531" width="15.44140625" style="268" customWidth="1"/>
    <col min="11532" max="11532" width="12.44140625" style="268" bestFit="1" customWidth="1"/>
    <col min="11533" max="11533" width="12.109375" style="268" customWidth="1"/>
    <col min="11534" max="11535" width="11.44140625" style="268"/>
    <col min="11536" max="11536" width="14.44140625" style="268" customWidth="1"/>
    <col min="11537" max="11537" width="22" style="268" customWidth="1"/>
    <col min="11538" max="11539" width="15.44140625" style="268" customWidth="1"/>
    <col min="11540" max="11540" width="14" style="268" customWidth="1"/>
    <col min="11541" max="11541" width="14.109375" style="268" customWidth="1"/>
    <col min="11542" max="11542" width="13.109375" style="268" customWidth="1"/>
    <col min="11543" max="11543" width="14.44140625" style="268" customWidth="1"/>
    <col min="11544" max="11776" width="11.44140625" style="268"/>
    <col min="11777" max="11777" width="32.44140625" style="268" customWidth="1"/>
    <col min="11778" max="11786" width="12.44140625" style="268" customWidth="1"/>
    <col min="11787" max="11787" width="15.44140625" style="268" customWidth="1"/>
    <col min="11788" max="11788" width="12.44140625" style="268" bestFit="1" customWidth="1"/>
    <col min="11789" max="11789" width="12.109375" style="268" customWidth="1"/>
    <col min="11790" max="11791" width="11.44140625" style="268"/>
    <col min="11792" max="11792" width="14.44140625" style="268" customWidth="1"/>
    <col min="11793" max="11793" width="22" style="268" customWidth="1"/>
    <col min="11794" max="11795" width="15.44140625" style="268" customWidth="1"/>
    <col min="11796" max="11796" width="14" style="268" customWidth="1"/>
    <col min="11797" max="11797" width="14.109375" style="268" customWidth="1"/>
    <col min="11798" max="11798" width="13.109375" style="268" customWidth="1"/>
    <col min="11799" max="11799" width="14.44140625" style="268" customWidth="1"/>
    <col min="11800" max="12032" width="11.44140625" style="268"/>
    <col min="12033" max="12033" width="32.44140625" style="268" customWidth="1"/>
    <col min="12034" max="12042" width="12.44140625" style="268" customWidth="1"/>
    <col min="12043" max="12043" width="15.44140625" style="268" customWidth="1"/>
    <col min="12044" max="12044" width="12.44140625" style="268" bestFit="1" customWidth="1"/>
    <col min="12045" max="12045" width="12.109375" style="268" customWidth="1"/>
    <col min="12046" max="12047" width="11.44140625" style="268"/>
    <col min="12048" max="12048" width="14.44140625" style="268" customWidth="1"/>
    <col min="12049" max="12049" width="22" style="268" customWidth="1"/>
    <col min="12050" max="12051" width="15.44140625" style="268" customWidth="1"/>
    <col min="12052" max="12052" width="14" style="268" customWidth="1"/>
    <col min="12053" max="12053" width="14.109375" style="268" customWidth="1"/>
    <col min="12054" max="12054" width="13.109375" style="268" customWidth="1"/>
    <col min="12055" max="12055" width="14.44140625" style="268" customWidth="1"/>
    <col min="12056" max="12288" width="11.44140625" style="268"/>
    <col min="12289" max="12289" width="32.44140625" style="268" customWidth="1"/>
    <col min="12290" max="12298" width="12.44140625" style="268" customWidth="1"/>
    <col min="12299" max="12299" width="15.44140625" style="268" customWidth="1"/>
    <col min="12300" max="12300" width="12.44140625" style="268" bestFit="1" customWidth="1"/>
    <col min="12301" max="12301" width="12.109375" style="268" customWidth="1"/>
    <col min="12302" max="12303" width="11.44140625" style="268"/>
    <col min="12304" max="12304" width="14.44140625" style="268" customWidth="1"/>
    <col min="12305" max="12305" width="22" style="268" customWidth="1"/>
    <col min="12306" max="12307" width="15.44140625" style="268" customWidth="1"/>
    <col min="12308" max="12308" width="14" style="268" customWidth="1"/>
    <col min="12309" max="12309" width="14.109375" style="268" customWidth="1"/>
    <col min="12310" max="12310" width="13.109375" style="268" customWidth="1"/>
    <col min="12311" max="12311" width="14.44140625" style="268" customWidth="1"/>
    <col min="12312" max="12544" width="11.44140625" style="268"/>
    <col min="12545" max="12545" width="32.44140625" style="268" customWidth="1"/>
    <col min="12546" max="12554" width="12.44140625" style="268" customWidth="1"/>
    <col min="12555" max="12555" width="15.44140625" style="268" customWidth="1"/>
    <col min="12556" max="12556" width="12.44140625" style="268" bestFit="1" customWidth="1"/>
    <col min="12557" max="12557" width="12.109375" style="268" customWidth="1"/>
    <col min="12558" max="12559" width="11.44140625" style="268"/>
    <col min="12560" max="12560" width="14.44140625" style="268" customWidth="1"/>
    <col min="12561" max="12561" width="22" style="268" customWidth="1"/>
    <col min="12562" max="12563" width="15.44140625" style="268" customWidth="1"/>
    <col min="12564" max="12564" width="14" style="268" customWidth="1"/>
    <col min="12565" max="12565" width="14.109375" style="268" customWidth="1"/>
    <col min="12566" max="12566" width="13.109375" style="268" customWidth="1"/>
    <col min="12567" max="12567" width="14.44140625" style="268" customWidth="1"/>
    <col min="12568" max="12800" width="11.44140625" style="268"/>
    <col min="12801" max="12801" width="32.44140625" style="268" customWidth="1"/>
    <col min="12802" max="12810" width="12.44140625" style="268" customWidth="1"/>
    <col min="12811" max="12811" width="15.44140625" style="268" customWidth="1"/>
    <col min="12812" max="12812" width="12.44140625" style="268" bestFit="1" customWidth="1"/>
    <col min="12813" max="12813" width="12.109375" style="268" customWidth="1"/>
    <col min="12814" max="12815" width="11.44140625" style="268"/>
    <col min="12816" max="12816" width="14.44140625" style="268" customWidth="1"/>
    <col min="12817" max="12817" width="22" style="268" customWidth="1"/>
    <col min="12818" max="12819" width="15.44140625" style="268" customWidth="1"/>
    <col min="12820" max="12820" width="14" style="268" customWidth="1"/>
    <col min="12821" max="12821" width="14.109375" style="268" customWidth="1"/>
    <col min="12822" max="12822" width="13.109375" style="268" customWidth="1"/>
    <col min="12823" max="12823" width="14.44140625" style="268" customWidth="1"/>
    <col min="12824" max="13056" width="11.44140625" style="268"/>
    <col min="13057" max="13057" width="32.44140625" style="268" customWidth="1"/>
    <col min="13058" max="13066" width="12.44140625" style="268" customWidth="1"/>
    <col min="13067" max="13067" width="15.44140625" style="268" customWidth="1"/>
    <col min="13068" max="13068" width="12.44140625" style="268" bestFit="1" customWidth="1"/>
    <col min="13069" max="13069" width="12.109375" style="268" customWidth="1"/>
    <col min="13070" max="13071" width="11.44140625" style="268"/>
    <col min="13072" max="13072" width="14.44140625" style="268" customWidth="1"/>
    <col min="13073" max="13073" width="22" style="268" customWidth="1"/>
    <col min="13074" max="13075" width="15.44140625" style="268" customWidth="1"/>
    <col min="13076" max="13076" width="14" style="268" customWidth="1"/>
    <col min="13077" max="13077" width="14.109375" style="268" customWidth="1"/>
    <col min="13078" max="13078" width="13.109375" style="268" customWidth="1"/>
    <col min="13079" max="13079" width="14.44140625" style="268" customWidth="1"/>
    <col min="13080" max="13312" width="11.44140625" style="268"/>
    <col min="13313" max="13313" width="32.44140625" style="268" customWidth="1"/>
    <col min="13314" max="13322" width="12.44140625" style="268" customWidth="1"/>
    <col min="13323" max="13323" width="15.44140625" style="268" customWidth="1"/>
    <col min="13324" max="13324" width="12.44140625" style="268" bestFit="1" customWidth="1"/>
    <col min="13325" max="13325" width="12.109375" style="268" customWidth="1"/>
    <col min="13326" max="13327" width="11.44140625" style="268"/>
    <col min="13328" max="13328" width="14.44140625" style="268" customWidth="1"/>
    <col min="13329" max="13329" width="22" style="268" customWidth="1"/>
    <col min="13330" max="13331" width="15.44140625" style="268" customWidth="1"/>
    <col min="13332" max="13332" width="14" style="268" customWidth="1"/>
    <col min="13333" max="13333" width="14.109375" style="268" customWidth="1"/>
    <col min="13334" max="13334" width="13.109375" style="268" customWidth="1"/>
    <col min="13335" max="13335" width="14.44140625" style="268" customWidth="1"/>
    <col min="13336" max="13568" width="11.44140625" style="268"/>
    <col min="13569" max="13569" width="32.44140625" style="268" customWidth="1"/>
    <col min="13570" max="13578" width="12.44140625" style="268" customWidth="1"/>
    <col min="13579" max="13579" width="15.44140625" style="268" customWidth="1"/>
    <col min="13580" max="13580" width="12.44140625" style="268" bestFit="1" customWidth="1"/>
    <col min="13581" max="13581" width="12.109375" style="268" customWidth="1"/>
    <col min="13582" max="13583" width="11.44140625" style="268"/>
    <col min="13584" max="13584" width="14.44140625" style="268" customWidth="1"/>
    <col min="13585" max="13585" width="22" style="268" customWidth="1"/>
    <col min="13586" max="13587" width="15.44140625" style="268" customWidth="1"/>
    <col min="13588" max="13588" width="14" style="268" customWidth="1"/>
    <col min="13589" max="13589" width="14.109375" style="268" customWidth="1"/>
    <col min="13590" max="13590" width="13.109375" style="268" customWidth="1"/>
    <col min="13591" max="13591" width="14.44140625" style="268" customWidth="1"/>
    <col min="13592" max="13824" width="11.44140625" style="268"/>
    <col min="13825" max="13825" width="32.44140625" style="268" customWidth="1"/>
    <col min="13826" max="13834" width="12.44140625" style="268" customWidth="1"/>
    <col min="13835" max="13835" width="15.44140625" style="268" customWidth="1"/>
    <col min="13836" max="13836" width="12.44140625" style="268" bestFit="1" customWidth="1"/>
    <col min="13837" max="13837" width="12.109375" style="268" customWidth="1"/>
    <col min="13838" max="13839" width="11.44140625" style="268"/>
    <col min="13840" max="13840" width="14.44140625" style="268" customWidth="1"/>
    <col min="13841" max="13841" width="22" style="268" customWidth="1"/>
    <col min="13842" max="13843" width="15.44140625" style="268" customWidth="1"/>
    <col min="13844" max="13844" width="14" style="268" customWidth="1"/>
    <col min="13845" max="13845" width="14.109375" style="268" customWidth="1"/>
    <col min="13846" max="13846" width="13.109375" style="268" customWidth="1"/>
    <col min="13847" max="13847" width="14.44140625" style="268" customWidth="1"/>
    <col min="13848" max="14080" width="11.44140625" style="268"/>
    <col min="14081" max="14081" width="32.44140625" style="268" customWidth="1"/>
    <col min="14082" max="14090" width="12.44140625" style="268" customWidth="1"/>
    <col min="14091" max="14091" width="15.44140625" style="268" customWidth="1"/>
    <col min="14092" max="14092" width="12.44140625" style="268" bestFit="1" customWidth="1"/>
    <col min="14093" max="14093" width="12.109375" style="268" customWidth="1"/>
    <col min="14094" max="14095" width="11.44140625" style="268"/>
    <col min="14096" max="14096" width="14.44140625" style="268" customWidth="1"/>
    <col min="14097" max="14097" width="22" style="268" customWidth="1"/>
    <col min="14098" max="14099" width="15.44140625" style="268" customWidth="1"/>
    <col min="14100" max="14100" width="14" style="268" customWidth="1"/>
    <col min="14101" max="14101" width="14.109375" style="268" customWidth="1"/>
    <col min="14102" max="14102" width="13.109375" style="268" customWidth="1"/>
    <col min="14103" max="14103" width="14.44140625" style="268" customWidth="1"/>
    <col min="14104" max="14336" width="11.44140625" style="268"/>
    <col min="14337" max="14337" width="32.44140625" style="268" customWidth="1"/>
    <col min="14338" max="14346" width="12.44140625" style="268" customWidth="1"/>
    <col min="14347" max="14347" width="15.44140625" style="268" customWidth="1"/>
    <col min="14348" max="14348" width="12.44140625" style="268" bestFit="1" customWidth="1"/>
    <col min="14349" max="14349" width="12.109375" style="268" customWidth="1"/>
    <col min="14350" max="14351" width="11.44140625" style="268"/>
    <col min="14352" max="14352" width="14.44140625" style="268" customWidth="1"/>
    <col min="14353" max="14353" width="22" style="268" customWidth="1"/>
    <col min="14354" max="14355" width="15.44140625" style="268" customWidth="1"/>
    <col min="14356" max="14356" width="14" style="268" customWidth="1"/>
    <col min="14357" max="14357" width="14.109375" style="268" customWidth="1"/>
    <col min="14358" max="14358" width="13.109375" style="268" customWidth="1"/>
    <col min="14359" max="14359" width="14.44140625" style="268" customWidth="1"/>
    <col min="14360" max="14592" width="11.44140625" style="268"/>
    <col min="14593" max="14593" width="32.44140625" style="268" customWidth="1"/>
    <col min="14594" max="14602" width="12.44140625" style="268" customWidth="1"/>
    <col min="14603" max="14603" width="15.44140625" style="268" customWidth="1"/>
    <col min="14604" max="14604" width="12.44140625" style="268" bestFit="1" customWidth="1"/>
    <col min="14605" max="14605" width="12.109375" style="268" customWidth="1"/>
    <col min="14606" max="14607" width="11.44140625" style="268"/>
    <col min="14608" max="14608" width="14.44140625" style="268" customWidth="1"/>
    <col min="14609" max="14609" width="22" style="268" customWidth="1"/>
    <col min="14610" max="14611" width="15.44140625" style="268" customWidth="1"/>
    <col min="14612" max="14612" width="14" style="268" customWidth="1"/>
    <col min="14613" max="14613" width="14.109375" style="268" customWidth="1"/>
    <col min="14614" max="14614" width="13.109375" style="268" customWidth="1"/>
    <col min="14615" max="14615" width="14.44140625" style="268" customWidth="1"/>
    <col min="14616" max="14848" width="11.44140625" style="268"/>
    <col min="14849" max="14849" width="32.44140625" style="268" customWidth="1"/>
    <col min="14850" max="14858" width="12.44140625" style="268" customWidth="1"/>
    <col min="14859" max="14859" width="15.44140625" style="268" customWidth="1"/>
    <col min="14860" max="14860" width="12.44140625" style="268" bestFit="1" customWidth="1"/>
    <col min="14861" max="14861" width="12.109375" style="268" customWidth="1"/>
    <col min="14862" max="14863" width="11.44140625" style="268"/>
    <col min="14864" max="14864" width="14.44140625" style="268" customWidth="1"/>
    <col min="14865" max="14865" width="22" style="268" customWidth="1"/>
    <col min="14866" max="14867" width="15.44140625" style="268" customWidth="1"/>
    <col min="14868" max="14868" width="14" style="268" customWidth="1"/>
    <col min="14869" max="14869" width="14.109375" style="268" customWidth="1"/>
    <col min="14870" max="14870" width="13.109375" style="268" customWidth="1"/>
    <col min="14871" max="14871" width="14.44140625" style="268" customWidth="1"/>
    <col min="14872" max="15104" width="11.44140625" style="268"/>
    <col min="15105" max="15105" width="32.44140625" style="268" customWidth="1"/>
    <col min="15106" max="15114" width="12.44140625" style="268" customWidth="1"/>
    <col min="15115" max="15115" width="15.44140625" style="268" customWidth="1"/>
    <col min="15116" max="15116" width="12.44140625" style="268" bestFit="1" customWidth="1"/>
    <col min="15117" max="15117" width="12.109375" style="268" customWidth="1"/>
    <col min="15118" max="15119" width="11.44140625" style="268"/>
    <col min="15120" max="15120" width="14.44140625" style="268" customWidth="1"/>
    <col min="15121" max="15121" width="22" style="268" customWidth="1"/>
    <col min="15122" max="15123" width="15.44140625" style="268" customWidth="1"/>
    <col min="15124" max="15124" width="14" style="268" customWidth="1"/>
    <col min="15125" max="15125" width="14.109375" style="268" customWidth="1"/>
    <col min="15126" max="15126" width="13.109375" style="268" customWidth="1"/>
    <col min="15127" max="15127" width="14.44140625" style="268" customWidth="1"/>
    <col min="15128" max="15360" width="11.44140625" style="268"/>
    <col min="15361" max="15361" width="32.44140625" style="268" customWidth="1"/>
    <col min="15362" max="15370" width="12.44140625" style="268" customWidth="1"/>
    <col min="15371" max="15371" width="15.44140625" style="268" customWidth="1"/>
    <col min="15372" max="15372" width="12.44140625" style="268" bestFit="1" customWidth="1"/>
    <col min="15373" max="15373" width="12.109375" style="268" customWidth="1"/>
    <col min="15374" max="15375" width="11.44140625" style="268"/>
    <col min="15376" max="15376" width="14.44140625" style="268" customWidth="1"/>
    <col min="15377" max="15377" width="22" style="268" customWidth="1"/>
    <col min="15378" max="15379" width="15.44140625" style="268" customWidth="1"/>
    <col min="15380" max="15380" width="14" style="268" customWidth="1"/>
    <col min="15381" max="15381" width="14.109375" style="268" customWidth="1"/>
    <col min="15382" max="15382" width="13.109375" style="268" customWidth="1"/>
    <col min="15383" max="15383" width="14.44140625" style="268" customWidth="1"/>
    <col min="15384" max="15616" width="11.44140625" style="268"/>
    <col min="15617" max="15617" width="32.44140625" style="268" customWidth="1"/>
    <col min="15618" max="15626" width="12.44140625" style="268" customWidth="1"/>
    <col min="15627" max="15627" width="15.44140625" style="268" customWidth="1"/>
    <col min="15628" max="15628" width="12.44140625" style="268" bestFit="1" customWidth="1"/>
    <col min="15629" max="15629" width="12.109375" style="268" customWidth="1"/>
    <col min="15630" max="15631" width="11.44140625" style="268"/>
    <col min="15632" max="15632" width="14.44140625" style="268" customWidth="1"/>
    <col min="15633" max="15633" width="22" style="268" customWidth="1"/>
    <col min="15634" max="15635" width="15.44140625" style="268" customWidth="1"/>
    <col min="15636" max="15636" width="14" style="268" customWidth="1"/>
    <col min="15637" max="15637" width="14.109375" style="268" customWidth="1"/>
    <col min="15638" max="15638" width="13.109375" style="268" customWidth="1"/>
    <col min="15639" max="15639" width="14.44140625" style="268" customWidth="1"/>
    <col min="15640" max="15872" width="11.44140625" style="268"/>
    <col min="15873" max="15873" width="32.44140625" style="268" customWidth="1"/>
    <col min="15874" max="15882" width="12.44140625" style="268" customWidth="1"/>
    <col min="15883" max="15883" width="15.44140625" style="268" customWidth="1"/>
    <col min="15884" max="15884" width="12.44140625" style="268" bestFit="1" customWidth="1"/>
    <col min="15885" max="15885" width="12.109375" style="268" customWidth="1"/>
    <col min="15886" max="15887" width="11.44140625" style="268"/>
    <col min="15888" max="15888" width="14.44140625" style="268" customWidth="1"/>
    <col min="15889" max="15889" width="22" style="268" customWidth="1"/>
    <col min="15890" max="15891" width="15.44140625" style="268" customWidth="1"/>
    <col min="15892" max="15892" width="14" style="268" customWidth="1"/>
    <col min="15893" max="15893" width="14.109375" style="268" customWidth="1"/>
    <col min="15894" max="15894" width="13.109375" style="268" customWidth="1"/>
    <col min="15895" max="15895" width="14.44140625" style="268" customWidth="1"/>
    <col min="15896" max="16128" width="11.44140625" style="268"/>
    <col min="16129" max="16129" width="32.44140625" style="268" customWidth="1"/>
    <col min="16130" max="16138" width="12.44140625" style="268" customWidth="1"/>
    <col min="16139" max="16139" width="15.44140625" style="268" customWidth="1"/>
    <col min="16140" max="16140" width="12.44140625" style="268" bestFit="1" customWidth="1"/>
    <col min="16141" max="16141" width="12.109375" style="268" customWidth="1"/>
    <col min="16142" max="16143" width="11.44140625" style="268"/>
    <col min="16144" max="16144" width="14.44140625" style="268" customWidth="1"/>
    <col min="16145" max="16145" width="22" style="268" customWidth="1"/>
    <col min="16146" max="16147" width="15.44140625" style="268" customWidth="1"/>
    <col min="16148" max="16148" width="14" style="268" customWidth="1"/>
    <col min="16149" max="16149" width="14.109375" style="268" customWidth="1"/>
    <col min="16150" max="16150" width="13.109375" style="268" customWidth="1"/>
    <col min="16151" max="16151" width="14.44140625" style="268" customWidth="1"/>
    <col min="16152" max="16384" width="11.44140625" style="268"/>
  </cols>
  <sheetData>
    <row r="1" spans="1:23" ht="18" customHeight="1">
      <c r="A1" s="1441" t="s">
        <v>1210</v>
      </c>
      <c r="B1" s="1253"/>
      <c r="C1" s="1253"/>
      <c r="D1" s="1253"/>
      <c r="E1" s="1253"/>
      <c r="F1" s="1253"/>
      <c r="G1" s="1253"/>
      <c r="H1" s="1253"/>
      <c r="I1" s="1254"/>
    </row>
    <row r="2" spans="1:23" s="126" customFormat="1" ht="28.2">
      <c r="A2" s="242" t="s">
        <v>1116</v>
      </c>
      <c r="B2" s="242"/>
      <c r="C2" s="242"/>
      <c r="D2" s="242"/>
      <c r="E2" s="242"/>
      <c r="F2" s="242"/>
      <c r="G2" s="242"/>
      <c r="H2" s="242"/>
      <c r="I2" s="242"/>
      <c r="J2" s="242"/>
      <c r="K2" s="242"/>
      <c r="L2" s="1255"/>
      <c r="M2" s="1255"/>
      <c r="N2" s="1255"/>
      <c r="O2" s="1255"/>
      <c r="P2" s="1255"/>
      <c r="Q2" s="1255"/>
      <c r="R2" s="1255"/>
      <c r="S2" s="1255"/>
      <c r="T2" s="1255"/>
      <c r="U2" s="1255"/>
      <c r="V2" s="1255"/>
      <c r="W2" s="1255"/>
    </row>
    <row r="3" spans="1:23" s="1258" customFormat="1" ht="17.399999999999999">
      <c r="A3" s="1161">
        <v>46142</v>
      </c>
      <c r="B3" s="1161"/>
      <c r="C3" s="1161"/>
      <c r="D3" s="1161"/>
      <c r="E3" s="1161"/>
      <c r="F3" s="1161"/>
      <c r="G3" s="1161"/>
      <c r="H3" s="1161"/>
      <c r="I3" s="1161"/>
      <c r="J3" s="1161"/>
      <c r="K3" s="1161"/>
      <c r="L3" s="1256"/>
      <c r="M3" s="1257"/>
      <c r="N3" s="1257"/>
      <c r="O3" s="1257"/>
      <c r="P3" s="1257"/>
      <c r="Q3" s="1257"/>
      <c r="R3" s="1257"/>
      <c r="S3" s="1257"/>
      <c r="T3" s="1257"/>
      <c r="U3" s="1257"/>
      <c r="V3" s="1257"/>
      <c r="W3" s="1257"/>
    </row>
    <row r="4" spans="1:23" s="1260" customFormat="1" ht="19.5" customHeight="1">
      <c r="A4" s="1259" t="s">
        <v>1117</v>
      </c>
      <c r="B4" s="1259"/>
      <c r="C4" s="1259"/>
      <c r="D4" s="1259"/>
      <c r="E4" s="1259"/>
      <c r="F4" s="1259"/>
      <c r="G4" s="1259"/>
      <c r="H4" s="1259"/>
      <c r="I4" s="1259"/>
      <c r="J4" s="1259"/>
      <c r="K4" s="1259"/>
    </row>
    <row r="5" spans="1:23" s="1260" customFormat="1" ht="19.5" customHeight="1" thickBot="1">
      <c r="A5" s="1261"/>
      <c r="B5" s="1261"/>
      <c r="C5" s="1261"/>
      <c r="D5" s="1261"/>
      <c r="E5" s="1261"/>
      <c r="F5" s="1261"/>
      <c r="G5" s="1261"/>
      <c r="H5" s="1261"/>
      <c r="I5" s="1261"/>
      <c r="J5" s="1261"/>
      <c r="K5" s="1261"/>
    </row>
    <row r="6" spans="1:23" ht="39.75" customHeight="1">
      <c r="A6" s="218" t="s">
        <v>1</v>
      </c>
      <c r="B6" s="1262" t="s">
        <v>1118</v>
      </c>
      <c r="C6" s="1262"/>
      <c r="D6" s="1262"/>
      <c r="E6" s="1262"/>
      <c r="F6" s="1262"/>
      <c r="G6" s="130" t="s">
        <v>1119</v>
      </c>
      <c r="H6" s="130" t="s">
        <v>1120</v>
      </c>
      <c r="I6" s="130" t="s">
        <v>1121</v>
      </c>
      <c r="J6" s="130" t="s">
        <v>1122</v>
      </c>
      <c r="K6" s="218" t="s">
        <v>1123</v>
      </c>
    </row>
    <row r="7" spans="1:23" ht="57.75" customHeight="1">
      <c r="A7" s="220"/>
      <c r="B7" s="1172" t="s">
        <v>1124</v>
      </c>
      <c r="C7" s="1172" t="s">
        <v>1125</v>
      </c>
      <c r="D7" s="1172" t="s">
        <v>1126</v>
      </c>
      <c r="E7" s="1172" t="s">
        <v>1127</v>
      </c>
      <c r="F7" s="1263" t="s">
        <v>194</v>
      </c>
      <c r="G7" s="133"/>
      <c r="H7" s="133"/>
      <c r="I7" s="133"/>
      <c r="J7" s="133"/>
      <c r="K7" s="220"/>
    </row>
    <row r="8" spans="1:23" ht="11.25" customHeight="1">
      <c r="A8" s="1264"/>
      <c r="B8" s="1265"/>
      <c r="C8" s="1265"/>
      <c r="D8" s="1265"/>
      <c r="E8" s="1265"/>
      <c r="F8" s="1265"/>
      <c r="G8" s="1265"/>
      <c r="H8" s="1265"/>
      <c r="I8" s="1265"/>
      <c r="J8" s="1265"/>
      <c r="K8" s="1265"/>
      <c r="L8" s="1266"/>
      <c r="M8" s="1267"/>
      <c r="N8" s="1267"/>
    </row>
    <row r="9" spans="1:23" ht="20.100000000000001" customHeight="1">
      <c r="A9" s="1268" t="s">
        <v>29</v>
      </c>
      <c r="B9" s="1269">
        <v>0.51800444568024107</v>
      </c>
      <c r="C9" s="1269">
        <v>0</v>
      </c>
      <c r="D9" s="1269">
        <v>34.832448732739422</v>
      </c>
      <c r="E9" s="1269">
        <v>1.7864411171102417</v>
      </c>
      <c r="F9" s="1269">
        <v>37.136894296703382</v>
      </c>
      <c r="G9" s="1269">
        <v>2.928503656101106</v>
      </c>
      <c r="H9" s="1269">
        <v>3.7780010355189351</v>
      </c>
      <c r="I9" s="1269">
        <v>21.625724355289172</v>
      </c>
      <c r="J9" s="1269">
        <v>34.53087665521393</v>
      </c>
      <c r="K9" s="1270">
        <v>85217130.216000006</v>
      </c>
      <c r="L9" s="1266"/>
      <c r="M9" s="1267"/>
      <c r="N9" s="1267"/>
    </row>
    <row r="10" spans="1:23" ht="20.100000000000001" customHeight="1">
      <c r="A10" s="1268" t="s">
        <v>30</v>
      </c>
      <c r="B10" s="1269">
        <v>0.96568213784183365</v>
      </c>
      <c r="C10" s="1269">
        <v>0.11974257674328076</v>
      </c>
      <c r="D10" s="1269">
        <v>7.3246307459078324</v>
      </c>
      <c r="E10" s="1269">
        <v>2.5852773785511611</v>
      </c>
      <c r="F10" s="1269">
        <v>10.995332894480486</v>
      </c>
      <c r="G10" s="1269">
        <v>4.0970963173530865</v>
      </c>
      <c r="H10" s="1269">
        <v>0.77234061784896713</v>
      </c>
      <c r="I10" s="1269">
        <v>5.674184939028161E-2</v>
      </c>
      <c r="J10" s="1269">
        <v>84.078488210054431</v>
      </c>
      <c r="K10" s="1270">
        <v>1803869.65</v>
      </c>
      <c r="L10" s="1266"/>
      <c r="M10" s="1267"/>
      <c r="N10" s="1267"/>
    </row>
    <row r="11" spans="1:23" ht="20.100000000000001" customHeight="1">
      <c r="A11" s="1268" t="s">
        <v>31</v>
      </c>
      <c r="B11" s="1269">
        <v>0.22445411292266068</v>
      </c>
      <c r="C11" s="1269">
        <v>0.71563586289906223</v>
      </c>
      <c r="D11" s="1269">
        <v>28.646443755756536</v>
      </c>
      <c r="E11" s="1269">
        <v>0.72384548167140583</v>
      </c>
      <c r="F11" s="1269">
        <v>30.310379214009664</v>
      </c>
      <c r="G11" s="1269">
        <v>1.7443068031624567</v>
      </c>
      <c r="H11" s="1269">
        <v>3.953603538858764</v>
      </c>
      <c r="I11" s="1269">
        <v>9.5581948995399113</v>
      </c>
      <c r="J11" s="1269">
        <v>54.433515542909205</v>
      </c>
      <c r="K11" s="1270">
        <v>131578192.59999999</v>
      </c>
      <c r="L11" s="1266"/>
      <c r="M11" s="1267"/>
      <c r="N11" s="1267"/>
    </row>
    <row r="12" spans="1:23" ht="20.100000000000001" customHeight="1">
      <c r="A12" s="1268" t="s">
        <v>32</v>
      </c>
      <c r="B12" s="1269">
        <v>0.60292774378810898</v>
      </c>
      <c r="C12" s="1269">
        <v>0.23906494308506032</v>
      </c>
      <c r="D12" s="1269">
        <v>17.149801117089474</v>
      </c>
      <c r="E12" s="1269">
        <v>1.1885131208368167</v>
      </c>
      <c r="F12" s="1269">
        <v>19.180306953459887</v>
      </c>
      <c r="G12" s="1269">
        <v>0.84104071647757639</v>
      </c>
      <c r="H12" s="1269">
        <v>0.38319974683236446</v>
      </c>
      <c r="I12" s="1269">
        <v>0.37425677663839774</v>
      </c>
      <c r="J12" s="1269">
        <v>79.221195792261568</v>
      </c>
      <c r="K12" s="1270">
        <v>6978263.2220000001</v>
      </c>
      <c r="L12" s="1266"/>
      <c r="M12" s="1267"/>
      <c r="N12" s="1267"/>
    </row>
    <row r="13" spans="1:23" ht="20.100000000000001" customHeight="1">
      <c r="A13" s="1268" t="s">
        <v>33</v>
      </c>
      <c r="B13" s="1269">
        <v>1.4902222772210638</v>
      </c>
      <c r="C13" s="1269">
        <v>0.12024183099179153</v>
      </c>
      <c r="D13" s="1269">
        <v>28.412850850115419</v>
      </c>
      <c r="E13" s="1269">
        <v>0.6544704009024046</v>
      </c>
      <c r="F13" s="1269">
        <v>30.677785365863407</v>
      </c>
      <c r="G13" s="1269">
        <v>7.9154969577351552E-4</v>
      </c>
      <c r="H13" s="1269">
        <v>2.2271635206119078</v>
      </c>
      <c r="I13" s="1269">
        <v>40.438489541133315</v>
      </c>
      <c r="J13" s="1269">
        <v>26.655770009430128</v>
      </c>
      <c r="K13" s="1270">
        <v>15076753.947000001</v>
      </c>
      <c r="L13" s="1266"/>
      <c r="M13" s="1267"/>
      <c r="N13" s="1267"/>
    </row>
    <row r="14" spans="1:23" ht="20.100000000000001" customHeight="1">
      <c r="A14" s="1268" t="s">
        <v>117</v>
      </c>
      <c r="B14" s="1269">
        <v>0.14367441023450467</v>
      </c>
      <c r="C14" s="1269">
        <v>0</v>
      </c>
      <c r="D14" s="1269">
        <v>31.720645723289572</v>
      </c>
      <c r="E14" s="1269">
        <v>1.7043809480079597</v>
      </c>
      <c r="F14" s="1269">
        <v>33.568701083518818</v>
      </c>
      <c r="G14" s="1269">
        <v>0.48083961642841377</v>
      </c>
      <c r="H14" s="1269">
        <v>3.7819943969911121</v>
      </c>
      <c r="I14" s="1269">
        <v>19.190230606013834</v>
      </c>
      <c r="J14" s="1269">
        <v>42.978234293074244</v>
      </c>
      <c r="K14" s="1270">
        <v>50332491.277999997</v>
      </c>
      <c r="L14" s="1266"/>
      <c r="M14" s="1267"/>
      <c r="N14" s="1267"/>
    </row>
    <row r="15" spans="1:23" ht="20.100000000000001" customHeight="1">
      <c r="A15" s="1268" t="s">
        <v>35</v>
      </c>
      <c r="B15" s="1269">
        <v>0</v>
      </c>
      <c r="C15" s="1269">
        <v>0</v>
      </c>
      <c r="D15" s="1269">
        <v>0</v>
      </c>
      <c r="E15" s="1269">
        <v>0</v>
      </c>
      <c r="F15" s="1269">
        <v>0</v>
      </c>
      <c r="G15" s="1269">
        <v>12.574056897156636</v>
      </c>
      <c r="H15" s="1269">
        <v>0</v>
      </c>
      <c r="I15" s="1269">
        <v>7.6460632458297058</v>
      </c>
      <c r="J15" s="1269">
        <v>79.779879781908605</v>
      </c>
      <c r="K15" s="1270">
        <v>1331468.152</v>
      </c>
      <c r="L15" s="1266"/>
      <c r="M15" s="1267"/>
      <c r="N15" s="1267"/>
    </row>
    <row r="16" spans="1:23" ht="20.100000000000001" customHeight="1">
      <c r="A16" s="1268" t="s">
        <v>36</v>
      </c>
      <c r="B16" s="1269">
        <v>0.19983070483800036</v>
      </c>
      <c r="C16" s="1269">
        <v>3.8165096395011876E-4</v>
      </c>
      <c r="D16" s="1269">
        <v>26.190430173059909</v>
      </c>
      <c r="E16" s="1269">
        <v>0.73872670545775176</v>
      </c>
      <c r="F16" s="1269">
        <v>27.129369238222452</v>
      </c>
      <c r="G16" s="1269">
        <v>1.8909327433669947</v>
      </c>
      <c r="H16" s="1269">
        <v>2.2855806207655038</v>
      </c>
      <c r="I16" s="1269">
        <v>20.821115291950974</v>
      </c>
      <c r="J16" s="1269">
        <v>47.873002101791236</v>
      </c>
      <c r="K16" s="1270">
        <v>51244728.423</v>
      </c>
      <c r="L16" s="1266"/>
      <c r="M16" s="1267"/>
      <c r="N16" s="1267"/>
    </row>
    <row r="17" spans="1:14" ht="20.100000000000001" customHeight="1">
      <c r="A17" s="1268" t="s">
        <v>37</v>
      </c>
      <c r="B17" s="1269">
        <v>0</v>
      </c>
      <c r="C17" s="1269">
        <v>0</v>
      </c>
      <c r="D17" s="1269">
        <v>2.4066097792061187</v>
      </c>
      <c r="E17" s="1269">
        <v>2.2945602909018428</v>
      </c>
      <c r="F17" s="1269">
        <v>4.7011700771890261</v>
      </c>
      <c r="G17" s="1269">
        <v>0</v>
      </c>
      <c r="H17" s="1269">
        <v>0</v>
      </c>
      <c r="I17" s="1269">
        <v>95.298829915729911</v>
      </c>
      <c r="J17" s="1269">
        <v>0</v>
      </c>
      <c r="K17" s="1270">
        <v>14122168.909</v>
      </c>
      <c r="L17" s="1266"/>
      <c r="M17" s="1267"/>
      <c r="N17" s="1267"/>
    </row>
    <row r="18" spans="1:14" ht="20.100000000000001" customHeight="1">
      <c r="A18" s="1268" t="s">
        <v>38</v>
      </c>
      <c r="B18" s="1269">
        <v>0.34699527966152505</v>
      </c>
      <c r="C18" s="1269">
        <v>0</v>
      </c>
      <c r="D18" s="1269">
        <v>14.738275040437687</v>
      </c>
      <c r="E18" s="1269">
        <v>0.17150792715527721</v>
      </c>
      <c r="F18" s="1269">
        <v>15.25677827023185</v>
      </c>
      <c r="G18" s="1269">
        <v>7.1682389350057149E-2</v>
      </c>
      <c r="H18" s="1269">
        <v>1.1368843857657791</v>
      </c>
      <c r="I18" s="1269">
        <v>9.2318527622923199</v>
      </c>
      <c r="J18" s="1269">
        <v>74.302802123427938</v>
      </c>
      <c r="K18" s="1270">
        <v>4352110.7879999997</v>
      </c>
      <c r="L18" s="1266"/>
      <c r="M18" s="1267"/>
      <c r="N18" s="1267"/>
    </row>
    <row r="19" spans="1:14" ht="20.100000000000001" customHeight="1">
      <c r="A19" s="1268" t="s">
        <v>99</v>
      </c>
      <c r="B19" s="1269">
        <v>0.17438677790015078</v>
      </c>
      <c r="C19" s="1269">
        <v>0</v>
      </c>
      <c r="D19" s="1269">
        <v>-0.17438677790015078</v>
      </c>
      <c r="E19" s="1269">
        <v>0</v>
      </c>
      <c r="F19" s="1269">
        <v>0</v>
      </c>
      <c r="G19" s="1269">
        <v>0</v>
      </c>
      <c r="H19" s="1269">
        <v>0</v>
      </c>
      <c r="I19" s="1269">
        <v>0</v>
      </c>
      <c r="J19" s="1269">
        <v>100</v>
      </c>
      <c r="K19" s="1270">
        <v>3787498.7310000001</v>
      </c>
      <c r="L19" s="1266"/>
      <c r="M19" s="1267"/>
      <c r="N19" s="1267"/>
    </row>
    <row r="20" spans="1:14" ht="20.100000000000001" customHeight="1">
      <c r="A20" s="1268" t="s">
        <v>118</v>
      </c>
      <c r="B20" s="1269">
        <v>0.65069743897928556</v>
      </c>
      <c r="C20" s="1269">
        <v>0</v>
      </c>
      <c r="D20" s="1269">
        <v>19.119334005391828</v>
      </c>
      <c r="E20" s="1269">
        <v>0.15867973484581033</v>
      </c>
      <c r="F20" s="1269">
        <v>19.928711197311038</v>
      </c>
      <c r="G20" s="1269">
        <v>4.6293777105834923</v>
      </c>
      <c r="H20" s="1269">
        <v>0.1211911827862976</v>
      </c>
      <c r="I20" s="1269">
        <v>12.256301459224261</v>
      </c>
      <c r="J20" s="1269">
        <v>63.064418432000792</v>
      </c>
      <c r="K20" s="1270">
        <v>5526657.8360000001</v>
      </c>
    </row>
    <row r="21" spans="1:14" ht="20.100000000000001" customHeight="1">
      <c r="A21" s="1268" t="s">
        <v>41</v>
      </c>
      <c r="B21" s="1269">
        <v>2.0176472364529545E-3</v>
      </c>
      <c r="C21" s="1269">
        <v>0</v>
      </c>
      <c r="D21" s="1269">
        <v>0</v>
      </c>
      <c r="E21" s="1269">
        <v>0</v>
      </c>
      <c r="F21" s="1269">
        <v>2.0176472364529545E-3</v>
      </c>
      <c r="G21" s="1269">
        <v>0</v>
      </c>
      <c r="H21" s="1269">
        <v>0</v>
      </c>
      <c r="I21" s="1269">
        <v>0</v>
      </c>
      <c r="J21" s="1269">
        <v>99.997982352763543</v>
      </c>
      <c r="K21" s="1270">
        <v>1491737.4779999999</v>
      </c>
    </row>
    <row r="22" spans="1:14" ht="20.100000000000001" customHeight="1">
      <c r="A22" s="1268" t="s">
        <v>42</v>
      </c>
      <c r="B22" s="1269">
        <v>0.25540930560677561</v>
      </c>
      <c r="C22" s="1269">
        <v>0</v>
      </c>
      <c r="D22" s="1269">
        <v>13.241009332310522</v>
      </c>
      <c r="E22" s="1269">
        <v>0</v>
      </c>
      <c r="F22" s="1269">
        <v>13.496418734793551</v>
      </c>
      <c r="G22" s="1269">
        <v>0.83496191036843814</v>
      </c>
      <c r="H22" s="1269">
        <v>0</v>
      </c>
      <c r="I22" s="1269">
        <v>8.3232995689746776</v>
      </c>
      <c r="J22" s="1269">
        <v>77.345319688987075</v>
      </c>
      <c r="K22" s="1270">
        <v>1032244.692</v>
      </c>
    </row>
    <row r="23" spans="1:14" ht="20.100000000000001" customHeight="1">
      <c r="A23" s="1268" t="s">
        <v>43</v>
      </c>
      <c r="B23" s="1269">
        <v>0</v>
      </c>
      <c r="C23" s="1269">
        <v>1.2144031572904637</v>
      </c>
      <c r="D23" s="1269">
        <v>10.576982807223102</v>
      </c>
      <c r="E23" s="1269">
        <v>0</v>
      </c>
      <c r="F23" s="1269">
        <v>11.791385964513564</v>
      </c>
      <c r="G23" s="1269">
        <v>0.31419317338538988</v>
      </c>
      <c r="H23" s="1269">
        <v>4.3023903334344658</v>
      </c>
      <c r="I23" s="1269">
        <v>26.958205531976116</v>
      </c>
      <c r="J23" s="1269">
        <v>56.633824814956157</v>
      </c>
      <c r="K23" s="1270">
        <v>1100507.679</v>
      </c>
    </row>
    <row r="24" spans="1:14" ht="20.100000000000001" customHeight="1">
      <c r="A24" s="1268" t="s">
        <v>44</v>
      </c>
      <c r="B24" s="1269">
        <v>0</v>
      </c>
      <c r="C24" s="1269">
        <v>0</v>
      </c>
      <c r="D24" s="1269">
        <v>0</v>
      </c>
      <c r="E24" s="1269">
        <v>0</v>
      </c>
      <c r="F24" s="1269">
        <v>0</v>
      </c>
      <c r="G24" s="1269">
        <v>0</v>
      </c>
      <c r="H24" s="1269">
        <v>0</v>
      </c>
      <c r="I24" s="1269">
        <v>11.69698936731354</v>
      </c>
      <c r="J24" s="1269">
        <v>88.303010632686465</v>
      </c>
      <c r="K24" s="1270">
        <v>162434.96</v>
      </c>
    </row>
    <row r="25" spans="1:14" ht="20.100000000000001" customHeight="1">
      <c r="A25" s="1268" t="s">
        <v>45</v>
      </c>
      <c r="B25" s="1269">
        <v>7.1417870126815979</v>
      </c>
      <c r="C25" s="1269">
        <v>0.24963946064732442</v>
      </c>
      <c r="D25" s="1269">
        <v>23.874466075070007</v>
      </c>
      <c r="E25" s="1269">
        <v>1.8397787081898549</v>
      </c>
      <c r="F25" s="1269">
        <v>33.105671298455228</v>
      </c>
      <c r="G25" s="1269">
        <v>0</v>
      </c>
      <c r="H25" s="1269">
        <v>0</v>
      </c>
      <c r="I25" s="1269">
        <v>28.127702638432623</v>
      </c>
      <c r="J25" s="1269">
        <v>38.766626021245706</v>
      </c>
      <c r="K25" s="1270">
        <v>2388547.8620000002</v>
      </c>
    </row>
    <row r="26" spans="1:14" ht="20.100000000000001" customHeight="1">
      <c r="A26" s="1268" t="s">
        <v>46</v>
      </c>
      <c r="B26" s="1269">
        <v>0</v>
      </c>
      <c r="C26" s="1269">
        <v>0</v>
      </c>
      <c r="D26" s="1269">
        <v>0</v>
      </c>
      <c r="E26" s="1269">
        <v>0</v>
      </c>
      <c r="F26" s="1269">
        <v>0</v>
      </c>
      <c r="G26" s="1269">
        <v>0.24689961006444261</v>
      </c>
      <c r="H26" s="1269">
        <v>0</v>
      </c>
      <c r="I26" s="1269">
        <v>7.5948058071788989</v>
      </c>
      <c r="J26" s="1269">
        <v>92.158294582756668</v>
      </c>
      <c r="K26" s="1270">
        <v>4859149.8370000003</v>
      </c>
    </row>
    <row r="27" spans="1:14" ht="20.100000000000001" customHeight="1">
      <c r="A27" s="1268" t="s">
        <v>47</v>
      </c>
      <c r="B27" s="1269">
        <v>0</v>
      </c>
      <c r="C27" s="1269">
        <v>0</v>
      </c>
      <c r="D27" s="1269">
        <v>1.6317963526085606</v>
      </c>
      <c r="E27" s="1269">
        <v>5.7460748618651126E-3</v>
      </c>
      <c r="F27" s="1269">
        <v>1.637542427470426</v>
      </c>
      <c r="G27" s="1269">
        <v>3.7895473899328319E-2</v>
      </c>
      <c r="H27" s="1269">
        <v>0</v>
      </c>
      <c r="I27" s="1269">
        <v>0.95682707043822368</v>
      </c>
      <c r="J27" s="1269">
        <v>97.367734988197341</v>
      </c>
      <c r="K27" s="1270">
        <v>2500332.8960000002</v>
      </c>
    </row>
    <row r="28" spans="1:14" ht="24.75" customHeight="1" thickBot="1">
      <c r="A28" s="1271" t="s">
        <v>48</v>
      </c>
      <c r="B28" s="1272">
        <v>0.37064697006968178</v>
      </c>
      <c r="C28" s="1272">
        <v>0.25932719431704759</v>
      </c>
      <c r="D28" s="1272">
        <v>27.351141407415565</v>
      </c>
      <c r="E28" s="1272">
        <v>1.1233970691425772</v>
      </c>
      <c r="F28" s="1272">
        <v>29.104512641464503</v>
      </c>
      <c r="G28" s="1272">
        <v>1.7111189253597354</v>
      </c>
      <c r="H28" s="1272">
        <v>3.1116662659024645</v>
      </c>
      <c r="I28" s="1272">
        <v>19.113056529705215</v>
      </c>
      <c r="J28" s="1272">
        <v>46.959645636788636</v>
      </c>
      <c r="K28" s="1273">
        <v>384886289.16399997</v>
      </c>
      <c r="L28" s="1274"/>
    </row>
    <row r="29" spans="1:14" ht="7.5" customHeight="1">
      <c r="A29" s="162"/>
      <c r="B29" s="162"/>
      <c r="C29" s="162"/>
      <c r="D29" s="162"/>
      <c r="E29" s="162"/>
      <c r="F29" s="162"/>
      <c r="G29" s="162"/>
      <c r="H29" s="162"/>
      <c r="I29" s="162"/>
      <c r="J29" s="162"/>
      <c r="K29" s="162"/>
    </row>
    <row r="30" spans="1:14">
      <c r="A30" s="238" t="s">
        <v>1128</v>
      </c>
      <c r="B30" s="162"/>
      <c r="C30" s="162"/>
      <c r="D30" s="162"/>
      <c r="E30" s="162"/>
      <c r="F30" s="162"/>
      <c r="G30" s="162"/>
      <c r="H30" s="162"/>
      <c r="I30" s="162"/>
      <c r="J30" s="162"/>
      <c r="K30" s="162"/>
    </row>
    <row r="31" spans="1:14">
      <c r="A31" s="24"/>
      <c r="B31" s="18"/>
      <c r="C31" s="18"/>
      <c r="D31" s="18"/>
      <c r="E31" s="18"/>
      <c r="F31" s="18"/>
      <c r="G31" s="18"/>
      <c r="H31" s="18"/>
      <c r="I31" s="18"/>
      <c r="J31" s="162"/>
      <c r="K31" s="162"/>
    </row>
    <row r="32" spans="1:14">
      <c r="A32" s="560"/>
      <c r="B32" s="887"/>
      <c r="C32" s="887"/>
      <c r="D32" s="875"/>
      <c r="E32" s="887"/>
      <c r="F32" s="887"/>
      <c r="G32" s="887"/>
      <c r="H32" s="875"/>
      <c r="I32" s="887"/>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65D7293F-22FC-4F32-BF05-1945FAED9D6D}"/>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C937E-585A-4CC3-BA50-F673FA8E0288}">
  <dimension ref="A1:V76"/>
  <sheetViews>
    <sheetView showGridLines="0" zoomScaleNormal="100" workbookViewId="0"/>
  </sheetViews>
  <sheetFormatPr baseColWidth="10" defaultColWidth="11.44140625" defaultRowHeight="13.2"/>
  <cols>
    <col min="1" max="1" width="39.6640625" style="7" customWidth="1"/>
    <col min="2" max="6" width="8.44140625" style="7" customWidth="1"/>
    <col min="7" max="7" width="9.88671875" style="7" customWidth="1"/>
    <col min="8" max="10" width="8.44140625" style="7" customWidth="1"/>
    <col min="11" max="11" width="9.44140625" style="7" customWidth="1"/>
    <col min="12" max="20" width="7.44140625" style="7" customWidth="1"/>
    <col min="21" max="21" width="10.44140625" style="7" customWidth="1"/>
    <col min="22" max="256" width="11.44140625" style="7"/>
    <col min="257" max="257" width="39.6640625" style="7" customWidth="1"/>
    <col min="258" max="262" width="8.44140625" style="7" customWidth="1"/>
    <col min="263" max="263" width="9.88671875" style="7" customWidth="1"/>
    <col min="264" max="266" width="8.44140625" style="7" customWidth="1"/>
    <col min="267" max="267" width="9.44140625" style="7" customWidth="1"/>
    <col min="268" max="276" width="7.44140625" style="7" customWidth="1"/>
    <col min="277" max="277" width="10.44140625" style="7" customWidth="1"/>
    <col min="278" max="512" width="11.44140625" style="7"/>
    <col min="513" max="513" width="39.6640625" style="7" customWidth="1"/>
    <col min="514" max="518" width="8.44140625" style="7" customWidth="1"/>
    <col min="519" max="519" width="9.88671875" style="7" customWidth="1"/>
    <col min="520" max="522" width="8.44140625" style="7" customWidth="1"/>
    <col min="523" max="523" width="9.44140625" style="7" customWidth="1"/>
    <col min="524" max="532" width="7.44140625" style="7" customWidth="1"/>
    <col min="533" max="533" width="10.44140625" style="7" customWidth="1"/>
    <col min="534" max="768" width="11.44140625" style="7"/>
    <col min="769" max="769" width="39.6640625" style="7" customWidth="1"/>
    <col min="770" max="774" width="8.44140625" style="7" customWidth="1"/>
    <col min="775" max="775" width="9.88671875" style="7" customWidth="1"/>
    <col min="776" max="778" width="8.44140625" style="7" customWidth="1"/>
    <col min="779" max="779" width="9.44140625" style="7" customWidth="1"/>
    <col min="780" max="788" width="7.44140625" style="7" customWidth="1"/>
    <col min="789" max="789" width="10.44140625" style="7" customWidth="1"/>
    <col min="790" max="1024" width="11.44140625" style="7"/>
    <col min="1025" max="1025" width="39.6640625" style="7" customWidth="1"/>
    <col min="1026" max="1030" width="8.44140625" style="7" customWidth="1"/>
    <col min="1031" max="1031" width="9.88671875" style="7" customWidth="1"/>
    <col min="1032" max="1034" width="8.44140625" style="7" customWidth="1"/>
    <col min="1035" max="1035" width="9.44140625" style="7" customWidth="1"/>
    <col min="1036" max="1044" width="7.44140625" style="7" customWidth="1"/>
    <col min="1045" max="1045" width="10.44140625" style="7" customWidth="1"/>
    <col min="1046" max="1280" width="11.44140625" style="7"/>
    <col min="1281" max="1281" width="39.6640625" style="7" customWidth="1"/>
    <col min="1282" max="1286" width="8.44140625" style="7" customWidth="1"/>
    <col min="1287" max="1287" width="9.88671875" style="7" customWidth="1"/>
    <col min="1288" max="1290" width="8.44140625" style="7" customWidth="1"/>
    <col min="1291" max="1291" width="9.44140625" style="7" customWidth="1"/>
    <col min="1292" max="1300" width="7.44140625" style="7" customWidth="1"/>
    <col min="1301" max="1301" width="10.44140625" style="7" customWidth="1"/>
    <col min="1302" max="1536" width="11.44140625" style="7"/>
    <col min="1537" max="1537" width="39.6640625" style="7" customWidth="1"/>
    <col min="1538" max="1542" width="8.44140625" style="7" customWidth="1"/>
    <col min="1543" max="1543" width="9.88671875" style="7" customWidth="1"/>
    <col min="1544" max="1546" width="8.44140625" style="7" customWidth="1"/>
    <col min="1547" max="1547" width="9.44140625" style="7" customWidth="1"/>
    <col min="1548" max="1556" width="7.44140625" style="7" customWidth="1"/>
    <col min="1557" max="1557" width="10.44140625" style="7" customWidth="1"/>
    <col min="1558" max="1792" width="11.44140625" style="7"/>
    <col min="1793" max="1793" width="39.6640625" style="7" customWidth="1"/>
    <col min="1794" max="1798" width="8.44140625" style="7" customWidth="1"/>
    <col min="1799" max="1799" width="9.88671875" style="7" customWidth="1"/>
    <col min="1800" max="1802" width="8.44140625" style="7" customWidth="1"/>
    <col min="1803" max="1803" width="9.44140625" style="7" customWidth="1"/>
    <col min="1804" max="1812" width="7.44140625" style="7" customWidth="1"/>
    <col min="1813" max="1813" width="10.44140625" style="7" customWidth="1"/>
    <col min="1814" max="2048" width="11.44140625" style="7"/>
    <col min="2049" max="2049" width="39.6640625" style="7" customWidth="1"/>
    <col min="2050" max="2054" width="8.44140625" style="7" customWidth="1"/>
    <col min="2055" max="2055" width="9.88671875" style="7" customWidth="1"/>
    <col min="2056" max="2058" width="8.44140625" style="7" customWidth="1"/>
    <col min="2059" max="2059" width="9.44140625" style="7" customWidth="1"/>
    <col min="2060" max="2068" width="7.44140625" style="7" customWidth="1"/>
    <col min="2069" max="2069" width="10.44140625" style="7" customWidth="1"/>
    <col min="2070" max="2304" width="11.44140625" style="7"/>
    <col min="2305" max="2305" width="39.6640625" style="7" customWidth="1"/>
    <col min="2306" max="2310" width="8.44140625" style="7" customWidth="1"/>
    <col min="2311" max="2311" width="9.88671875" style="7" customWidth="1"/>
    <col min="2312" max="2314" width="8.44140625" style="7" customWidth="1"/>
    <col min="2315" max="2315" width="9.44140625" style="7" customWidth="1"/>
    <col min="2316" max="2324" width="7.44140625" style="7" customWidth="1"/>
    <col min="2325" max="2325" width="10.44140625" style="7" customWidth="1"/>
    <col min="2326" max="2560" width="11.44140625" style="7"/>
    <col min="2561" max="2561" width="39.6640625" style="7" customWidth="1"/>
    <col min="2562" max="2566" width="8.44140625" style="7" customWidth="1"/>
    <col min="2567" max="2567" width="9.88671875" style="7" customWidth="1"/>
    <col min="2568" max="2570" width="8.44140625" style="7" customWidth="1"/>
    <col min="2571" max="2571" width="9.44140625" style="7" customWidth="1"/>
    <col min="2572" max="2580" width="7.44140625" style="7" customWidth="1"/>
    <col min="2581" max="2581" width="10.44140625" style="7" customWidth="1"/>
    <col min="2582" max="2816" width="11.44140625" style="7"/>
    <col min="2817" max="2817" width="39.6640625" style="7" customWidth="1"/>
    <col min="2818" max="2822" width="8.44140625" style="7" customWidth="1"/>
    <col min="2823" max="2823" width="9.88671875" style="7" customWidth="1"/>
    <col min="2824" max="2826" width="8.44140625" style="7" customWidth="1"/>
    <col min="2827" max="2827" width="9.44140625" style="7" customWidth="1"/>
    <col min="2828" max="2836" width="7.44140625" style="7" customWidth="1"/>
    <col min="2837" max="2837" width="10.44140625" style="7" customWidth="1"/>
    <col min="2838" max="3072" width="11.44140625" style="7"/>
    <col min="3073" max="3073" width="39.6640625" style="7" customWidth="1"/>
    <col min="3074" max="3078" width="8.44140625" style="7" customWidth="1"/>
    <col min="3079" max="3079" width="9.88671875" style="7" customWidth="1"/>
    <col min="3080" max="3082" width="8.44140625" style="7" customWidth="1"/>
    <col min="3083" max="3083" width="9.44140625" style="7" customWidth="1"/>
    <col min="3084" max="3092" width="7.44140625" style="7" customWidth="1"/>
    <col min="3093" max="3093" width="10.44140625" style="7" customWidth="1"/>
    <col min="3094" max="3328" width="11.44140625" style="7"/>
    <col min="3329" max="3329" width="39.6640625" style="7" customWidth="1"/>
    <col min="3330" max="3334" width="8.44140625" style="7" customWidth="1"/>
    <col min="3335" max="3335" width="9.88671875" style="7" customWidth="1"/>
    <col min="3336" max="3338" width="8.44140625" style="7" customWidth="1"/>
    <col min="3339" max="3339" width="9.44140625" style="7" customWidth="1"/>
    <col min="3340" max="3348" width="7.44140625" style="7" customWidth="1"/>
    <col min="3349" max="3349" width="10.44140625" style="7" customWidth="1"/>
    <col min="3350" max="3584" width="11.44140625" style="7"/>
    <col min="3585" max="3585" width="39.6640625" style="7" customWidth="1"/>
    <col min="3586" max="3590" width="8.44140625" style="7" customWidth="1"/>
    <col min="3591" max="3591" width="9.88671875" style="7" customWidth="1"/>
    <col min="3592" max="3594" width="8.44140625" style="7" customWidth="1"/>
    <col min="3595" max="3595" width="9.44140625" style="7" customWidth="1"/>
    <col min="3596" max="3604" width="7.44140625" style="7" customWidth="1"/>
    <col min="3605" max="3605" width="10.44140625" style="7" customWidth="1"/>
    <col min="3606" max="3840" width="11.44140625" style="7"/>
    <col min="3841" max="3841" width="39.6640625" style="7" customWidth="1"/>
    <col min="3842" max="3846" width="8.44140625" style="7" customWidth="1"/>
    <col min="3847" max="3847" width="9.88671875" style="7" customWidth="1"/>
    <col min="3848" max="3850" width="8.44140625" style="7" customWidth="1"/>
    <col min="3851" max="3851" width="9.44140625" style="7" customWidth="1"/>
    <col min="3852" max="3860" width="7.44140625" style="7" customWidth="1"/>
    <col min="3861" max="3861" width="10.44140625" style="7" customWidth="1"/>
    <col min="3862" max="4096" width="11.44140625" style="7"/>
    <col min="4097" max="4097" width="39.6640625" style="7" customWidth="1"/>
    <col min="4098" max="4102" width="8.44140625" style="7" customWidth="1"/>
    <col min="4103" max="4103" width="9.88671875" style="7" customWidth="1"/>
    <col min="4104" max="4106" width="8.44140625" style="7" customWidth="1"/>
    <col min="4107" max="4107" width="9.44140625" style="7" customWidth="1"/>
    <col min="4108" max="4116" width="7.44140625" style="7" customWidth="1"/>
    <col min="4117" max="4117" width="10.44140625" style="7" customWidth="1"/>
    <col min="4118" max="4352" width="11.44140625" style="7"/>
    <col min="4353" max="4353" width="39.6640625" style="7" customWidth="1"/>
    <col min="4354" max="4358" width="8.44140625" style="7" customWidth="1"/>
    <col min="4359" max="4359" width="9.88671875" style="7" customWidth="1"/>
    <col min="4360" max="4362" width="8.44140625" style="7" customWidth="1"/>
    <col min="4363" max="4363" width="9.44140625" style="7" customWidth="1"/>
    <col min="4364" max="4372" width="7.44140625" style="7" customWidth="1"/>
    <col min="4373" max="4373" width="10.44140625" style="7" customWidth="1"/>
    <col min="4374" max="4608" width="11.44140625" style="7"/>
    <col min="4609" max="4609" width="39.6640625" style="7" customWidth="1"/>
    <col min="4610" max="4614" width="8.44140625" style="7" customWidth="1"/>
    <col min="4615" max="4615" width="9.88671875" style="7" customWidth="1"/>
    <col min="4616" max="4618" width="8.44140625" style="7" customWidth="1"/>
    <col min="4619" max="4619" width="9.44140625" style="7" customWidth="1"/>
    <col min="4620" max="4628" width="7.44140625" style="7" customWidth="1"/>
    <col min="4629" max="4629" width="10.44140625" style="7" customWidth="1"/>
    <col min="4630" max="4864" width="11.44140625" style="7"/>
    <col min="4865" max="4865" width="39.6640625" style="7" customWidth="1"/>
    <col min="4866" max="4870" width="8.44140625" style="7" customWidth="1"/>
    <col min="4871" max="4871" width="9.88671875" style="7" customWidth="1"/>
    <col min="4872" max="4874" width="8.44140625" style="7" customWidth="1"/>
    <col min="4875" max="4875" width="9.44140625" style="7" customWidth="1"/>
    <col min="4876" max="4884" width="7.44140625" style="7" customWidth="1"/>
    <col min="4885" max="4885" width="10.44140625" style="7" customWidth="1"/>
    <col min="4886" max="5120" width="11.44140625" style="7"/>
    <col min="5121" max="5121" width="39.6640625" style="7" customWidth="1"/>
    <col min="5122" max="5126" width="8.44140625" style="7" customWidth="1"/>
    <col min="5127" max="5127" width="9.88671875" style="7" customWidth="1"/>
    <col min="5128" max="5130" width="8.44140625" style="7" customWidth="1"/>
    <col min="5131" max="5131" width="9.44140625" style="7" customWidth="1"/>
    <col min="5132" max="5140" width="7.44140625" style="7" customWidth="1"/>
    <col min="5141" max="5141" width="10.44140625" style="7" customWidth="1"/>
    <col min="5142" max="5376" width="11.44140625" style="7"/>
    <col min="5377" max="5377" width="39.6640625" style="7" customWidth="1"/>
    <col min="5378" max="5382" width="8.44140625" style="7" customWidth="1"/>
    <col min="5383" max="5383" width="9.88671875" style="7" customWidth="1"/>
    <col min="5384" max="5386" width="8.44140625" style="7" customWidth="1"/>
    <col min="5387" max="5387" width="9.44140625" style="7" customWidth="1"/>
    <col min="5388" max="5396" width="7.44140625" style="7" customWidth="1"/>
    <col min="5397" max="5397" width="10.44140625" style="7" customWidth="1"/>
    <col min="5398" max="5632" width="11.44140625" style="7"/>
    <col min="5633" max="5633" width="39.6640625" style="7" customWidth="1"/>
    <col min="5634" max="5638" width="8.44140625" style="7" customWidth="1"/>
    <col min="5639" max="5639" width="9.88671875" style="7" customWidth="1"/>
    <col min="5640" max="5642" width="8.44140625" style="7" customWidth="1"/>
    <col min="5643" max="5643" width="9.44140625" style="7" customWidth="1"/>
    <col min="5644" max="5652" width="7.44140625" style="7" customWidth="1"/>
    <col min="5653" max="5653" width="10.44140625" style="7" customWidth="1"/>
    <col min="5654" max="5888" width="11.44140625" style="7"/>
    <col min="5889" max="5889" width="39.6640625" style="7" customWidth="1"/>
    <col min="5890" max="5894" width="8.44140625" style="7" customWidth="1"/>
    <col min="5895" max="5895" width="9.88671875" style="7" customWidth="1"/>
    <col min="5896" max="5898" width="8.44140625" style="7" customWidth="1"/>
    <col min="5899" max="5899" width="9.44140625" style="7" customWidth="1"/>
    <col min="5900" max="5908" width="7.44140625" style="7" customWidth="1"/>
    <col min="5909" max="5909" width="10.44140625" style="7" customWidth="1"/>
    <col min="5910" max="6144" width="11.44140625" style="7"/>
    <col min="6145" max="6145" width="39.6640625" style="7" customWidth="1"/>
    <col min="6146" max="6150" width="8.44140625" style="7" customWidth="1"/>
    <col min="6151" max="6151" width="9.88671875" style="7" customWidth="1"/>
    <col min="6152" max="6154" width="8.44140625" style="7" customWidth="1"/>
    <col min="6155" max="6155" width="9.44140625" style="7" customWidth="1"/>
    <col min="6156" max="6164" width="7.44140625" style="7" customWidth="1"/>
    <col min="6165" max="6165" width="10.44140625" style="7" customWidth="1"/>
    <col min="6166" max="6400" width="11.44140625" style="7"/>
    <col min="6401" max="6401" width="39.6640625" style="7" customWidth="1"/>
    <col min="6402" max="6406" width="8.44140625" style="7" customWidth="1"/>
    <col min="6407" max="6407" width="9.88671875" style="7" customWidth="1"/>
    <col min="6408" max="6410" width="8.44140625" style="7" customWidth="1"/>
    <col min="6411" max="6411" width="9.44140625" style="7" customWidth="1"/>
    <col min="6412" max="6420" width="7.44140625" style="7" customWidth="1"/>
    <col min="6421" max="6421" width="10.44140625" style="7" customWidth="1"/>
    <col min="6422" max="6656" width="11.44140625" style="7"/>
    <col min="6657" max="6657" width="39.6640625" style="7" customWidth="1"/>
    <col min="6658" max="6662" width="8.44140625" style="7" customWidth="1"/>
    <col min="6663" max="6663" width="9.88671875" style="7" customWidth="1"/>
    <col min="6664" max="6666" width="8.44140625" style="7" customWidth="1"/>
    <col min="6667" max="6667" width="9.44140625" style="7" customWidth="1"/>
    <col min="6668" max="6676" width="7.44140625" style="7" customWidth="1"/>
    <col min="6677" max="6677" width="10.44140625" style="7" customWidth="1"/>
    <col min="6678" max="6912" width="11.44140625" style="7"/>
    <col min="6913" max="6913" width="39.6640625" style="7" customWidth="1"/>
    <col min="6914" max="6918" width="8.44140625" style="7" customWidth="1"/>
    <col min="6919" max="6919" width="9.88671875" style="7" customWidth="1"/>
    <col min="6920" max="6922" width="8.44140625" style="7" customWidth="1"/>
    <col min="6923" max="6923" width="9.44140625" style="7" customWidth="1"/>
    <col min="6924" max="6932" width="7.44140625" style="7" customWidth="1"/>
    <col min="6933" max="6933" width="10.44140625" style="7" customWidth="1"/>
    <col min="6934" max="7168" width="11.44140625" style="7"/>
    <col min="7169" max="7169" width="39.6640625" style="7" customWidth="1"/>
    <col min="7170" max="7174" width="8.44140625" style="7" customWidth="1"/>
    <col min="7175" max="7175" width="9.88671875" style="7" customWidth="1"/>
    <col min="7176" max="7178" width="8.44140625" style="7" customWidth="1"/>
    <col min="7179" max="7179" width="9.44140625" style="7" customWidth="1"/>
    <col min="7180" max="7188" width="7.44140625" style="7" customWidth="1"/>
    <col min="7189" max="7189" width="10.44140625" style="7" customWidth="1"/>
    <col min="7190" max="7424" width="11.44140625" style="7"/>
    <col min="7425" max="7425" width="39.6640625" style="7" customWidth="1"/>
    <col min="7426" max="7430" width="8.44140625" style="7" customWidth="1"/>
    <col min="7431" max="7431" width="9.88671875" style="7" customWidth="1"/>
    <col min="7432" max="7434" width="8.44140625" style="7" customWidth="1"/>
    <col min="7435" max="7435" width="9.44140625" style="7" customWidth="1"/>
    <col min="7436" max="7444" width="7.44140625" style="7" customWidth="1"/>
    <col min="7445" max="7445" width="10.44140625" style="7" customWidth="1"/>
    <col min="7446" max="7680" width="11.44140625" style="7"/>
    <col min="7681" max="7681" width="39.6640625" style="7" customWidth="1"/>
    <col min="7682" max="7686" width="8.44140625" style="7" customWidth="1"/>
    <col min="7687" max="7687" width="9.88671875" style="7" customWidth="1"/>
    <col min="7688" max="7690" width="8.44140625" style="7" customWidth="1"/>
    <col min="7691" max="7691" width="9.44140625" style="7" customWidth="1"/>
    <col min="7692" max="7700" width="7.44140625" style="7" customWidth="1"/>
    <col min="7701" max="7701" width="10.44140625" style="7" customWidth="1"/>
    <col min="7702" max="7936" width="11.44140625" style="7"/>
    <col min="7937" max="7937" width="39.6640625" style="7" customWidth="1"/>
    <col min="7938" max="7942" width="8.44140625" style="7" customWidth="1"/>
    <col min="7943" max="7943" width="9.88671875" style="7" customWidth="1"/>
    <col min="7944" max="7946" width="8.44140625" style="7" customWidth="1"/>
    <col min="7947" max="7947" width="9.44140625" style="7" customWidth="1"/>
    <col min="7948" max="7956" width="7.44140625" style="7" customWidth="1"/>
    <col min="7957" max="7957" width="10.44140625" style="7" customWidth="1"/>
    <col min="7958" max="8192" width="11.44140625" style="7"/>
    <col min="8193" max="8193" width="39.6640625" style="7" customWidth="1"/>
    <col min="8194" max="8198" width="8.44140625" style="7" customWidth="1"/>
    <col min="8199" max="8199" width="9.88671875" style="7" customWidth="1"/>
    <col min="8200" max="8202" width="8.44140625" style="7" customWidth="1"/>
    <col min="8203" max="8203" width="9.44140625" style="7" customWidth="1"/>
    <col min="8204" max="8212" width="7.44140625" style="7" customWidth="1"/>
    <col min="8213" max="8213" width="10.44140625" style="7" customWidth="1"/>
    <col min="8214" max="8448" width="11.44140625" style="7"/>
    <col min="8449" max="8449" width="39.6640625" style="7" customWidth="1"/>
    <col min="8450" max="8454" width="8.44140625" style="7" customWidth="1"/>
    <col min="8455" max="8455" width="9.88671875" style="7" customWidth="1"/>
    <col min="8456" max="8458" width="8.44140625" style="7" customWidth="1"/>
    <col min="8459" max="8459" width="9.44140625" style="7" customWidth="1"/>
    <col min="8460" max="8468" width="7.44140625" style="7" customWidth="1"/>
    <col min="8469" max="8469" width="10.44140625" style="7" customWidth="1"/>
    <col min="8470" max="8704" width="11.44140625" style="7"/>
    <col min="8705" max="8705" width="39.6640625" style="7" customWidth="1"/>
    <col min="8706" max="8710" width="8.44140625" style="7" customWidth="1"/>
    <col min="8711" max="8711" width="9.88671875" style="7" customWidth="1"/>
    <col min="8712" max="8714" width="8.44140625" style="7" customWidth="1"/>
    <col min="8715" max="8715" width="9.44140625" style="7" customWidth="1"/>
    <col min="8716" max="8724" width="7.44140625" style="7" customWidth="1"/>
    <col min="8725" max="8725" width="10.44140625" style="7" customWidth="1"/>
    <col min="8726" max="8960" width="11.44140625" style="7"/>
    <col min="8961" max="8961" width="39.6640625" style="7" customWidth="1"/>
    <col min="8962" max="8966" width="8.44140625" style="7" customWidth="1"/>
    <col min="8967" max="8967" width="9.88671875" style="7" customWidth="1"/>
    <col min="8968" max="8970" width="8.44140625" style="7" customWidth="1"/>
    <col min="8971" max="8971" width="9.44140625" style="7" customWidth="1"/>
    <col min="8972" max="8980" width="7.44140625" style="7" customWidth="1"/>
    <col min="8981" max="8981" width="10.44140625" style="7" customWidth="1"/>
    <col min="8982" max="9216" width="11.44140625" style="7"/>
    <col min="9217" max="9217" width="39.6640625" style="7" customWidth="1"/>
    <col min="9218" max="9222" width="8.44140625" style="7" customWidth="1"/>
    <col min="9223" max="9223" width="9.88671875" style="7" customWidth="1"/>
    <col min="9224" max="9226" width="8.44140625" style="7" customWidth="1"/>
    <col min="9227" max="9227" width="9.44140625" style="7" customWidth="1"/>
    <col min="9228" max="9236" width="7.44140625" style="7" customWidth="1"/>
    <col min="9237" max="9237" width="10.44140625" style="7" customWidth="1"/>
    <col min="9238" max="9472" width="11.44140625" style="7"/>
    <col min="9473" max="9473" width="39.6640625" style="7" customWidth="1"/>
    <col min="9474" max="9478" width="8.44140625" style="7" customWidth="1"/>
    <col min="9479" max="9479" width="9.88671875" style="7" customWidth="1"/>
    <col min="9480" max="9482" width="8.44140625" style="7" customWidth="1"/>
    <col min="9483" max="9483" width="9.44140625" style="7" customWidth="1"/>
    <col min="9484" max="9492" width="7.44140625" style="7" customWidth="1"/>
    <col min="9493" max="9493" width="10.44140625" style="7" customWidth="1"/>
    <col min="9494" max="9728" width="11.44140625" style="7"/>
    <col min="9729" max="9729" width="39.6640625" style="7" customWidth="1"/>
    <col min="9730" max="9734" width="8.44140625" style="7" customWidth="1"/>
    <col min="9735" max="9735" width="9.88671875" style="7" customWidth="1"/>
    <col min="9736" max="9738" width="8.44140625" style="7" customWidth="1"/>
    <col min="9739" max="9739" width="9.44140625" style="7" customWidth="1"/>
    <col min="9740" max="9748" width="7.44140625" style="7" customWidth="1"/>
    <col min="9749" max="9749" width="10.44140625" style="7" customWidth="1"/>
    <col min="9750" max="9984" width="11.44140625" style="7"/>
    <col min="9985" max="9985" width="39.6640625" style="7" customWidth="1"/>
    <col min="9986" max="9990" width="8.44140625" style="7" customWidth="1"/>
    <col min="9991" max="9991" width="9.88671875" style="7" customWidth="1"/>
    <col min="9992" max="9994" width="8.44140625" style="7" customWidth="1"/>
    <col min="9995" max="9995" width="9.44140625" style="7" customWidth="1"/>
    <col min="9996" max="10004" width="7.44140625" style="7" customWidth="1"/>
    <col min="10005" max="10005" width="10.44140625" style="7" customWidth="1"/>
    <col min="10006" max="10240" width="11.44140625" style="7"/>
    <col min="10241" max="10241" width="39.6640625" style="7" customWidth="1"/>
    <col min="10242" max="10246" width="8.44140625" style="7" customWidth="1"/>
    <col min="10247" max="10247" width="9.88671875" style="7" customWidth="1"/>
    <col min="10248" max="10250" width="8.44140625" style="7" customWidth="1"/>
    <col min="10251" max="10251" width="9.44140625" style="7" customWidth="1"/>
    <col min="10252" max="10260" width="7.44140625" style="7" customWidth="1"/>
    <col min="10261" max="10261" width="10.44140625" style="7" customWidth="1"/>
    <col min="10262" max="10496" width="11.44140625" style="7"/>
    <col min="10497" max="10497" width="39.6640625" style="7" customWidth="1"/>
    <col min="10498" max="10502" width="8.44140625" style="7" customWidth="1"/>
    <col min="10503" max="10503" width="9.88671875" style="7" customWidth="1"/>
    <col min="10504" max="10506" width="8.44140625" style="7" customWidth="1"/>
    <col min="10507" max="10507" width="9.44140625" style="7" customWidth="1"/>
    <col min="10508" max="10516" width="7.44140625" style="7" customWidth="1"/>
    <col min="10517" max="10517" width="10.44140625" style="7" customWidth="1"/>
    <col min="10518" max="10752" width="11.44140625" style="7"/>
    <col min="10753" max="10753" width="39.6640625" style="7" customWidth="1"/>
    <col min="10754" max="10758" width="8.44140625" style="7" customWidth="1"/>
    <col min="10759" max="10759" width="9.88671875" style="7" customWidth="1"/>
    <col min="10760" max="10762" width="8.44140625" style="7" customWidth="1"/>
    <col min="10763" max="10763" width="9.44140625" style="7" customWidth="1"/>
    <col min="10764" max="10772" width="7.44140625" style="7" customWidth="1"/>
    <col min="10773" max="10773" width="10.44140625" style="7" customWidth="1"/>
    <col min="10774" max="11008" width="11.44140625" style="7"/>
    <col min="11009" max="11009" width="39.6640625" style="7" customWidth="1"/>
    <col min="11010" max="11014" width="8.44140625" style="7" customWidth="1"/>
    <col min="11015" max="11015" width="9.88671875" style="7" customWidth="1"/>
    <col min="11016" max="11018" width="8.44140625" style="7" customWidth="1"/>
    <col min="11019" max="11019" width="9.44140625" style="7" customWidth="1"/>
    <col min="11020" max="11028" width="7.44140625" style="7" customWidth="1"/>
    <col min="11029" max="11029" width="10.44140625" style="7" customWidth="1"/>
    <col min="11030" max="11264" width="11.44140625" style="7"/>
    <col min="11265" max="11265" width="39.6640625" style="7" customWidth="1"/>
    <col min="11266" max="11270" width="8.44140625" style="7" customWidth="1"/>
    <col min="11271" max="11271" width="9.88671875" style="7" customWidth="1"/>
    <col min="11272" max="11274" width="8.44140625" style="7" customWidth="1"/>
    <col min="11275" max="11275" width="9.44140625" style="7" customWidth="1"/>
    <col min="11276" max="11284" width="7.44140625" style="7" customWidth="1"/>
    <col min="11285" max="11285" width="10.44140625" style="7" customWidth="1"/>
    <col min="11286" max="11520" width="11.44140625" style="7"/>
    <col min="11521" max="11521" width="39.6640625" style="7" customWidth="1"/>
    <col min="11522" max="11526" width="8.44140625" style="7" customWidth="1"/>
    <col min="11527" max="11527" width="9.88671875" style="7" customWidth="1"/>
    <col min="11528" max="11530" width="8.44140625" style="7" customWidth="1"/>
    <col min="11531" max="11531" width="9.44140625" style="7" customWidth="1"/>
    <col min="11532" max="11540" width="7.44140625" style="7" customWidth="1"/>
    <col min="11541" max="11541" width="10.44140625" style="7" customWidth="1"/>
    <col min="11542" max="11776" width="11.44140625" style="7"/>
    <col min="11777" max="11777" width="39.6640625" style="7" customWidth="1"/>
    <col min="11778" max="11782" width="8.44140625" style="7" customWidth="1"/>
    <col min="11783" max="11783" width="9.88671875" style="7" customWidth="1"/>
    <col min="11784" max="11786" width="8.44140625" style="7" customWidth="1"/>
    <col min="11787" max="11787" width="9.44140625" style="7" customWidth="1"/>
    <col min="11788" max="11796" width="7.44140625" style="7" customWidth="1"/>
    <col min="11797" max="11797" width="10.44140625" style="7" customWidth="1"/>
    <col min="11798" max="12032" width="11.44140625" style="7"/>
    <col min="12033" max="12033" width="39.6640625" style="7" customWidth="1"/>
    <col min="12034" max="12038" width="8.44140625" style="7" customWidth="1"/>
    <col min="12039" max="12039" width="9.88671875" style="7" customWidth="1"/>
    <col min="12040" max="12042" width="8.44140625" style="7" customWidth="1"/>
    <col min="12043" max="12043" width="9.44140625" style="7" customWidth="1"/>
    <col min="12044" max="12052" width="7.44140625" style="7" customWidth="1"/>
    <col min="12053" max="12053" width="10.44140625" style="7" customWidth="1"/>
    <col min="12054" max="12288" width="11.44140625" style="7"/>
    <col min="12289" max="12289" width="39.6640625" style="7" customWidth="1"/>
    <col min="12290" max="12294" width="8.44140625" style="7" customWidth="1"/>
    <col min="12295" max="12295" width="9.88671875" style="7" customWidth="1"/>
    <col min="12296" max="12298" width="8.44140625" style="7" customWidth="1"/>
    <col min="12299" max="12299" width="9.44140625" style="7" customWidth="1"/>
    <col min="12300" max="12308" width="7.44140625" style="7" customWidth="1"/>
    <col min="12309" max="12309" width="10.44140625" style="7" customWidth="1"/>
    <col min="12310" max="12544" width="11.44140625" style="7"/>
    <col min="12545" max="12545" width="39.6640625" style="7" customWidth="1"/>
    <col min="12546" max="12550" width="8.44140625" style="7" customWidth="1"/>
    <col min="12551" max="12551" width="9.88671875" style="7" customWidth="1"/>
    <col min="12552" max="12554" width="8.44140625" style="7" customWidth="1"/>
    <col min="12555" max="12555" width="9.44140625" style="7" customWidth="1"/>
    <col min="12556" max="12564" width="7.44140625" style="7" customWidth="1"/>
    <col min="12565" max="12565" width="10.44140625" style="7" customWidth="1"/>
    <col min="12566" max="12800" width="11.44140625" style="7"/>
    <col min="12801" max="12801" width="39.6640625" style="7" customWidth="1"/>
    <col min="12802" max="12806" width="8.44140625" style="7" customWidth="1"/>
    <col min="12807" max="12807" width="9.88671875" style="7" customWidth="1"/>
    <col min="12808" max="12810" width="8.44140625" style="7" customWidth="1"/>
    <col min="12811" max="12811" width="9.44140625" style="7" customWidth="1"/>
    <col min="12812" max="12820" width="7.44140625" style="7" customWidth="1"/>
    <col min="12821" max="12821" width="10.44140625" style="7" customWidth="1"/>
    <col min="12822" max="13056" width="11.44140625" style="7"/>
    <col min="13057" max="13057" width="39.6640625" style="7" customWidth="1"/>
    <col min="13058" max="13062" width="8.44140625" style="7" customWidth="1"/>
    <col min="13063" max="13063" width="9.88671875" style="7" customWidth="1"/>
    <col min="13064" max="13066" width="8.44140625" style="7" customWidth="1"/>
    <col min="13067" max="13067" width="9.44140625" style="7" customWidth="1"/>
    <col min="13068" max="13076" width="7.44140625" style="7" customWidth="1"/>
    <col min="13077" max="13077" width="10.44140625" style="7" customWidth="1"/>
    <col min="13078" max="13312" width="11.44140625" style="7"/>
    <col min="13313" max="13313" width="39.6640625" style="7" customWidth="1"/>
    <col min="13314" max="13318" width="8.44140625" style="7" customWidth="1"/>
    <col min="13319" max="13319" width="9.88671875" style="7" customWidth="1"/>
    <col min="13320" max="13322" width="8.44140625" style="7" customWidth="1"/>
    <col min="13323" max="13323" width="9.44140625" style="7" customWidth="1"/>
    <col min="13324" max="13332" width="7.44140625" style="7" customWidth="1"/>
    <col min="13333" max="13333" width="10.44140625" style="7" customWidth="1"/>
    <col min="13334" max="13568" width="11.44140625" style="7"/>
    <col min="13569" max="13569" width="39.6640625" style="7" customWidth="1"/>
    <col min="13570" max="13574" width="8.44140625" style="7" customWidth="1"/>
    <col min="13575" max="13575" width="9.88671875" style="7" customWidth="1"/>
    <col min="13576" max="13578" width="8.44140625" style="7" customWidth="1"/>
    <col min="13579" max="13579" width="9.44140625" style="7" customWidth="1"/>
    <col min="13580" max="13588" width="7.44140625" style="7" customWidth="1"/>
    <col min="13589" max="13589" width="10.44140625" style="7" customWidth="1"/>
    <col min="13590" max="13824" width="11.44140625" style="7"/>
    <col min="13825" max="13825" width="39.6640625" style="7" customWidth="1"/>
    <col min="13826" max="13830" width="8.44140625" style="7" customWidth="1"/>
    <col min="13831" max="13831" width="9.88671875" style="7" customWidth="1"/>
    <col min="13832" max="13834" width="8.44140625" style="7" customWidth="1"/>
    <col min="13835" max="13835" width="9.44140625" style="7" customWidth="1"/>
    <col min="13836" max="13844" width="7.44140625" style="7" customWidth="1"/>
    <col min="13845" max="13845" width="10.44140625" style="7" customWidth="1"/>
    <col min="13846" max="14080" width="11.44140625" style="7"/>
    <col min="14081" max="14081" width="39.6640625" style="7" customWidth="1"/>
    <col min="14082" max="14086" width="8.44140625" style="7" customWidth="1"/>
    <col min="14087" max="14087" width="9.88671875" style="7" customWidth="1"/>
    <col min="14088" max="14090" width="8.44140625" style="7" customWidth="1"/>
    <col min="14091" max="14091" width="9.44140625" style="7" customWidth="1"/>
    <col min="14092" max="14100" width="7.44140625" style="7" customWidth="1"/>
    <col min="14101" max="14101" width="10.44140625" style="7" customWidth="1"/>
    <col min="14102" max="14336" width="11.44140625" style="7"/>
    <col min="14337" max="14337" width="39.6640625" style="7" customWidth="1"/>
    <col min="14338" max="14342" width="8.44140625" style="7" customWidth="1"/>
    <col min="14343" max="14343" width="9.88671875" style="7" customWidth="1"/>
    <col min="14344" max="14346" width="8.44140625" style="7" customWidth="1"/>
    <col min="14347" max="14347" width="9.44140625" style="7" customWidth="1"/>
    <col min="14348" max="14356" width="7.44140625" style="7" customWidth="1"/>
    <col min="14357" max="14357" width="10.44140625" style="7" customWidth="1"/>
    <col min="14358" max="14592" width="11.44140625" style="7"/>
    <col min="14593" max="14593" width="39.6640625" style="7" customWidth="1"/>
    <col min="14594" max="14598" width="8.44140625" style="7" customWidth="1"/>
    <col min="14599" max="14599" width="9.88671875" style="7" customWidth="1"/>
    <col min="14600" max="14602" width="8.44140625" style="7" customWidth="1"/>
    <col min="14603" max="14603" width="9.44140625" style="7" customWidth="1"/>
    <col min="14604" max="14612" width="7.44140625" style="7" customWidth="1"/>
    <col min="14613" max="14613" width="10.44140625" style="7" customWidth="1"/>
    <col min="14614" max="14848" width="11.44140625" style="7"/>
    <col min="14849" max="14849" width="39.6640625" style="7" customWidth="1"/>
    <col min="14850" max="14854" width="8.44140625" style="7" customWidth="1"/>
    <col min="14855" max="14855" width="9.88671875" style="7" customWidth="1"/>
    <col min="14856" max="14858" width="8.44140625" style="7" customWidth="1"/>
    <col min="14859" max="14859" width="9.44140625" style="7" customWidth="1"/>
    <col min="14860" max="14868" width="7.44140625" style="7" customWidth="1"/>
    <col min="14869" max="14869" width="10.44140625" style="7" customWidth="1"/>
    <col min="14870" max="15104" width="11.44140625" style="7"/>
    <col min="15105" max="15105" width="39.6640625" style="7" customWidth="1"/>
    <col min="15106" max="15110" width="8.44140625" style="7" customWidth="1"/>
    <col min="15111" max="15111" width="9.88671875" style="7" customWidth="1"/>
    <col min="15112" max="15114" width="8.44140625" style="7" customWidth="1"/>
    <col min="15115" max="15115" width="9.44140625" style="7" customWidth="1"/>
    <col min="15116" max="15124" width="7.44140625" style="7" customWidth="1"/>
    <col min="15125" max="15125" width="10.44140625" style="7" customWidth="1"/>
    <col min="15126" max="15360" width="11.44140625" style="7"/>
    <col min="15361" max="15361" width="39.6640625" style="7" customWidth="1"/>
    <col min="15362" max="15366" width="8.44140625" style="7" customWidth="1"/>
    <col min="15367" max="15367" width="9.88671875" style="7" customWidth="1"/>
    <col min="15368" max="15370" width="8.44140625" style="7" customWidth="1"/>
    <col min="15371" max="15371" width="9.44140625" style="7" customWidth="1"/>
    <col min="15372" max="15380" width="7.44140625" style="7" customWidth="1"/>
    <col min="15381" max="15381" width="10.44140625" style="7" customWidth="1"/>
    <col min="15382" max="15616" width="11.44140625" style="7"/>
    <col min="15617" max="15617" width="39.6640625" style="7" customWidth="1"/>
    <col min="15618" max="15622" width="8.44140625" style="7" customWidth="1"/>
    <col min="15623" max="15623" width="9.88671875" style="7" customWidth="1"/>
    <col min="15624" max="15626" width="8.44140625" style="7" customWidth="1"/>
    <col min="15627" max="15627" width="9.44140625" style="7" customWidth="1"/>
    <col min="15628" max="15636" width="7.44140625" style="7" customWidth="1"/>
    <col min="15637" max="15637" width="10.44140625" style="7" customWidth="1"/>
    <col min="15638" max="15872" width="11.44140625" style="7"/>
    <col min="15873" max="15873" width="39.6640625" style="7" customWidth="1"/>
    <col min="15874" max="15878" width="8.44140625" style="7" customWidth="1"/>
    <col min="15879" max="15879" width="9.88671875" style="7" customWidth="1"/>
    <col min="15880" max="15882" width="8.44140625" style="7" customWidth="1"/>
    <col min="15883" max="15883" width="9.44140625" style="7" customWidth="1"/>
    <col min="15884" max="15892" width="7.44140625" style="7" customWidth="1"/>
    <col min="15893" max="15893" width="10.44140625" style="7" customWidth="1"/>
    <col min="15894" max="16128" width="11.44140625" style="7"/>
    <col min="16129" max="16129" width="39.6640625" style="7" customWidth="1"/>
    <col min="16130" max="16134" width="8.44140625" style="7" customWidth="1"/>
    <col min="16135" max="16135" width="9.88671875" style="7" customWidth="1"/>
    <col min="16136" max="16138" width="8.44140625" style="7" customWidth="1"/>
    <col min="16139" max="16139" width="9.44140625" style="7" customWidth="1"/>
    <col min="16140" max="16148" width="7.44140625" style="7" customWidth="1"/>
    <col min="16149" max="16149" width="10.44140625" style="7" customWidth="1"/>
    <col min="16150" max="16384" width="11.44140625" style="7"/>
  </cols>
  <sheetData>
    <row r="1" spans="1:22" ht="18" customHeight="1">
      <c r="A1" s="1440" t="s">
        <v>1210</v>
      </c>
      <c r="B1" s="275"/>
      <c r="C1" s="275"/>
      <c r="D1" s="275"/>
      <c r="E1" s="275"/>
      <c r="F1" s="275"/>
      <c r="G1" s="275"/>
      <c r="H1" s="275"/>
      <c r="I1" s="275"/>
      <c r="J1" s="275"/>
      <c r="K1" s="275"/>
      <c r="L1" s="275"/>
      <c r="M1" s="275"/>
      <c r="N1" s="275"/>
      <c r="O1" s="275"/>
      <c r="P1" s="275"/>
      <c r="Q1" s="275"/>
      <c r="R1" s="275"/>
      <c r="S1" s="275"/>
      <c r="T1" s="275"/>
      <c r="U1" s="275"/>
    </row>
    <row r="2" spans="1:22" s="303" customFormat="1" ht="24" customHeight="1">
      <c r="A2" s="167" t="s">
        <v>1056</v>
      </c>
      <c r="B2" s="1185"/>
      <c r="C2" s="1185"/>
      <c r="D2" s="1185"/>
      <c r="E2" s="1185"/>
      <c r="F2" s="1185"/>
      <c r="G2" s="1185"/>
      <c r="H2" s="1185"/>
      <c r="I2" s="1185"/>
      <c r="J2" s="1185"/>
      <c r="K2" s="1185"/>
      <c r="L2" s="1185"/>
      <c r="M2" s="1185"/>
      <c r="N2" s="1185"/>
      <c r="O2" s="1185"/>
      <c r="P2" s="1185"/>
      <c r="Q2" s="1185"/>
      <c r="R2" s="1185"/>
      <c r="S2" s="1185"/>
      <c r="T2" s="1185"/>
      <c r="U2" s="1185"/>
    </row>
    <row r="3" spans="1:22" s="303" customFormat="1" ht="24" customHeight="1">
      <c r="A3" s="167" t="s">
        <v>1057</v>
      </c>
      <c r="B3" s="1185"/>
      <c r="C3" s="1185"/>
      <c r="D3" s="1185"/>
      <c r="E3" s="1185"/>
      <c r="F3" s="1185"/>
      <c r="G3" s="1185"/>
      <c r="H3" s="1185"/>
      <c r="I3" s="1185"/>
      <c r="J3" s="1185"/>
      <c r="K3" s="1185"/>
      <c r="L3" s="1185"/>
      <c r="M3" s="1185"/>
      <c r="N3" s="1185"/>
      <c r="O3" s="1185"/>
      <c r="P3" s="1185"/>
      <c r="Q3" s="1185"/>
      <c r="R3" s="1185"/>
      <c r="S3" s="1185"/>
      <c r="T3" s="1185"/>
      <c r="U3" s="1185"/>
    </row>
    <row r="4" spans="1:22" ht="20.100000000000001" customHeight="1">
      <c r="A4" s="169">
        <v>46142</v>
      </c>
      <c r="B4" s="1186"/>
      <c r="C4" s="1186"/>
      <c r="D4" s="1186"/>
      <c r="E4" s="1186"/>
      <c r="F4" s="1186"/>
      <c r="G4" s="1186"/>
      <c r="H4" s="1186"/>
      <c r="I4" s="1186"/>
      <c r="J4" s="1186"/>
      <c r="K4" s="1186"/>
      <c r="L4" s="1186"/>
      <c r="M4" s="1186"/>
      <c r="N4" s="1186"/>
      <c r="O4" s="1186"/>
      <c r="P4" s="1186"/>
      <c r="Q4" s="1186"/>
      <c r="R4" s="1186"/>
      <c r="S4" s="1186"/>
      <c r="T4" s="1186"/>
      <c r="U4" s="1186"/>
    </row>
    <row r="5" spans="1:22" ht="18" customHeight="1">
      <c r="A5" s="170" t="s">
        <v>125</v>
      </c>
      <c r="B5" s="1187"/>
      <c r="C5" s="1187"/>
      <c r="D5" s="1187"/>
      <c r="E5" s="1187"/>
      <c r="F5" s="1187"/>
      <c r="G5" s="1187"/>
      <c r="H5" s="1187"/>
      <c r="I5" s="1187"/>
      <c r="J5" s="1187"/>
      <c r="K5" s="1187"/>
      <c r="L5" s="1187"/>
      <c r="M5" s="1187"/>
      <c r="N5" s="1187"/>
      <c r="O5" s="1187"/>
      <c r="P5" s="1187"/>
      <c r="Q5" s="1187"/>
      <c r="R5" s="1187"/>
      <c r="S5" s="1187"/>
      <c r="T5" s="1187"/>
      <c r="U5" s="1187"/>
    </row>
    <row r="6" spans="1:22" ht="8.1" customHeight="1" thickBot="1">
      <c r="A6" s="64"/>
      <c r="B6" s="64"/>
      <c r="C6" s="64"/>
      <c r="D6" s="64"/>
      <c r="E6" s="64"/>
      <c r="F6" s="64"/>
      <c r="G6" s="64"/>
      <c r="H6" s="64"/>
      <c r="I6" s="64"/>
      <c r="J6" s="64"/>
      <c r="K6" s="64"/>
      <c r="L6" s="64"/>
      <c r="M6" s="64"/>
      <c r="N6" s="64"/>
      <c r="O6" s="64"/>
      <c r="P6" s="64"/>
      <c r="Q6" s="64"/>
      <c r="R6" s="64"/>
      <c r="S6" s="64"/>
      <c r="T6" s="64"/>
      <c r="U6" s="64"/>
    </row>
    <row r="7" spans="1:22" ht="36" customHeight="1">
      <c r="A7" s="1188" t="s">
        <v>1058</v>
      </c>
      <c r="B7" s="1189" t="s">
        <v>29</v>
      </c>
      <c r="C7" s="1189" t="s">
        <v>30</v>
      </c>
      <c r="D7" s="1189" t="s">
        <v>31</v>
      </c>
      <c r="E7" s="1189" t="s">
        <v>32</v>
      </c>
      <c r="F7" s="1189" t="s">
        <v>33</v>
      </c>
      <c r="G7" s="1189" t="s">
        <v>117</v>
      </c>
      <c r="H7" s="1189" t="s">
        <v>35</v>
      </c>
      <c r="I7" s="1189" t="s">
        <v>797</v>
      </c>
      <c r="J7" s="1189" t="s">
        <v>37</v>
      </c>
      <c r="K7" s="1189" t="s">
        <v>38</v>
      </c>
      <c r="L7" s="1189" t="s">
        <v>99</v>
      </c>
      <c r="M7" s="1189" t="s">
        <v>40</v>
      </c>
      <c r="N7" s="1189" t="s">
        <v>154</v>
      </c>
      <c r="O7" s="1189" t="s">
        <v>42</v>
      </c>
      <c r="P7" s="1189" t="s">
        <v>43</v>
      </c>
      <c r="Q7" s="1189" t="s">
        <v>44</v>
      </c>
      <c r="R7" s="1189" t="s">
        <v>779</v>
      </c>
      <c r="S7" s="1189" t="s">
        <v>46</v>
      </c>
      <c r="T7" s="1189" t="s">
        <v>47</v>
      </c>
      <c r="U7" s="1189" t="s">
        <v>194</v>
      </c>
      <c r="V7" s="13"/>
    </row>
    <row r="8" spans="1:22" ht="25.2" customHeight="1">
      <c r="A8" s="701"/>
      <c r="B8" s="1190"/>
      <c r="C8" s="1190"/>
      <c r="D8" s="1190"/>
      <c r="E8" s="1190"/>
      <c r="F8" s="1190"/>
      <c r="G8" s="1190"/>
      <c r="H8" s="1190"/>
      <c r="I8" s="1190"/>
      <c r="J8" s="1190"/>
      <c r="K8" s="1190"/>
      <c r="L8" s="1190"/>
      <c r="M8" s="1190"/>
      <c r="N8" s="1190"/>
      <c r="O8" s="1190"/>
      <c r="P8" s="1190"/>
      <c r="Q8" s="1190"/>
      <c r="R8" s="1190"/>
      <c r="S8" s="1190"/>
      <c r="T8" s="1190"/>
      <c r="U8" s="1190"/>
      <c r="V8" s="13"/>
    </row>
    <row r="9" spans="1:22" ht="19.5" customHeight="1">
      <c r="A9" s="701"/>
      <c r="B9" s="1190"/>
      <c r="C9" s="1190"/>
      <c r="D9" s="1190"/>
      <c r="E9" s="1190"/>
      <c r="F9" s="1190"/>
      <c r="G9" s="1190"/>
      <c r="H9" s="1190"/>
      <c r="I9" s="1190"/>
      <c r="J9" s="1190"/>
      <c r="K9" s="1190"/>
      <c r="L9" s="1190"/>
      <c r="M9" s="1190"/>
      <c r="N9" s="1190"/>
      <c r="O9" s="1190"/>
      <c r="P9" s="1190"/>
      <c r="Q9" s="1190"/>
      <c r="R9" s="1190"/>
      <c r="S9" s="1190"/>
      <c r="T9" s="1190"/>
      <c r="U9" s="1190"/>
      <c r="V9" s="13"/>
    </row>
    <row r="10" spans="1:22" ht="27" customHeight="1">
      <c r="A10" s="701"/>
      <c r="B10" s="1190"/>
      <c r="C10" s="1190"/>
      <c r="D10" s="1190"/>
      <c r="E10" s="1190"/>
      <c r="F10" s="1190"/>
      <c r="G10" s="1190"/>
      <c r="H10" s="1190"/>
      <c r="I10" s="1190"/>
      <c r="J10" s="1190"/>
      <c r="K10" s="1190"/>
      <c r="L10" s="1190" t="s">
        <v>1059</v>
      </c>
      <c r="M10" s="1190" t="s">
        <v>1059</v>
      </c>
      <c r="N10" s="1190"/>
      <c r="O10" s="1190"/>
      <c r="P10" s="1190" t="s">
        <v>1060</v>
      </c>
      <c r="Q10" s="1190"/>
      <c r="R10" s="1190"/>
      <c r="S10" s="1190"/>
      <c r="T10" s="1190"/>
      <c r="U10" s="1190"/>
      <c r="V10" s="13"/>
    </row>
    <row r="11" spans="1:22" ht="3.9" customHeight="1">
      <c r="A11" s="1191"/>
      <c r="B11" s="1192"/>
      <c r="C11" s="1192"/>
      <c r="D11" s="1192"/>
      <c r="E11" s="1192"/>
      <c r="F11" s="1192"/>
      <c r="G11" s="1192"/>
      <c r="H11" s="1192"/>
      <c r="I11" s="1192"/>
      <c r="J11" s="1192"/>
      <c r="K11" s="1192"/>
      <c r="L11" s="1192"/>
      <c r="M11" s="1192"/>
      <c r="N11" s="1192"/>
      <c r="O11" s="1192"/>
      <c r="P11" s="1192"/>
      <c r="Q11" s="1192"/>
      <c r="R11" s="1192"/>
      <c r="S11" s="1192"/>
      <c r="T11" s="1192"/>
      <c r="U11" s="1192"/>
      <c r="V11" s="13"/>
    </row>
    <row r="12" spans="1:22" s="35" customFormat="1" ht="3.45" customHeight="1">
      <c r="A12" s="1193"/>
      <c r="B12" s="1194"/>
      <c r="C12" s="1194"/>
      <c r="D12" s="1194"/>
      <c r="E12" s="1194"/>
      <c r="F12" s="1194"/>
      <c r="G12" s="1194"/>
      <c r="H12" s="1194"/>
      <c r="I12" s="1194"/>
      <c r="J12" s="1194"/>
      <c r="K12" s="1194"/>
      <c r="L12" s="1194"/>
      <c r="M12" s="1194"/>
      <c r="N12" s="1194"/>
      <c r="O12" s="1194"/>
      <c r="P12" s="1194"/>
      <c r="Q12" s="1194"/>
      <c r="R12" s="1194"/>
      <c r="S12" s="1194"/>
      <c r="T12" s="1194"/>
      <c r="U12" s="1194"/>
      <c r="V12" s="18"/>
    </row>
    <row r="13" spans="1:22" s="18" customFormat="1" ht="20.100000000000001" customHeight="1">
      <c r="A13" s="1195" t="s">
        <v>495</v>
      </c>
      <c r="B13" s="1196">
        <v>3826739.91506</v>
      </c>
      <c r="C13" s="1196">
        <v>41639.501109999997</v>
      </c>
      <c r="D13" s="1196">
        <v>3716437.8826600001</v>
      </c>
      <c r="E13" s="1196">
        <v>150357.99012</v>
      </c>
      <c r="F13" s="1196">
        <v>1239431.03553</v>
      </c>
      <c r="G13" s="1196">
        <v>1851404.0225899999</v>
      </c>
      <c r="H13" s="1196">
        <v>62.990279999999998</v>
      </c>
      <c r="I13" s="1196">
        <v>2457323.4126900001</v>
      </c>
      <c r="J13" s="1196">
        <v>425080.63844000001</v>
      </c>
      <c r="K13" s="1196">
        <v>217317.95740000001</v>
      </c>
      <c r="L13" s="1196">
        <v>0</v>
      </c>
      <c r="M13" s="1196">
        <v>824462.40980999998</v>
      </c>
      <c r="N13" s="1196">
        <v>0</v>
      </c>
      <c r="O13" s="1196">
        <v>32125.598139999998</v>
      </c>
      <c r="P13" s="1196">
        <v>115406.10817000001</v>
      </c>
      <c r="Q13" s="1196">
        <v>0</v>
      </c>
      <c r="R13" s="1196">
        <v>338840.09406999999</v>
      </c>
      <c r="S13" s="1196">
        <v>312530.20990999998</v>
      </c>
      <c r="T13" s="1196">
        <v>54.756929999999997</v>
      </c>
      <c r="U13" s="1197">
        <v>15549214.522910001</v>
      </c>
    </row>
    <row r="14" spans="1:22" s="18" customFormat="1" ht="20.100000000000001" customHeight="1">
      <c r="A14" s="1195" t="s">
        <v>496</v>
      </c>
      <c r="B14" s="1196">
        <v>1320307.8980700001</v>
      </c>
      <c r="C14" s="1196">
        <v>3215.6915100000001</v>
      </c>
      <c r="D14" s="1196">
        <v>4264705.7719700001</v>
      </c>
      <c r="E14" s="1196">
        <v>53363.143239999998</v>
      </c>
      <c r="F14" s="1196">
        <v>532943.53807999997</v>
      </c>
      <c r="G14" s="1196">
        <v>775077.17960000003</v>
      </c>
      <c r="H14" s="1196">
        <v>202917.19018999999</v>
      </c>
      <c r="I14" s="1196">
        <v>1232866.37304</v>
      </c>
      <c r="J14" s="1196">
        <v>4656.7102000000004</v>
      </c>
      <c r="K14" s="1196">
        <v>21177.697789999998</v>
      </c>
      <c r="L14" s="1196">
        <v>0</v>
      </c>
      <c r="M14" s="1196">
        <v>667672.69796999998</v>
      </c>
      <c r="N14" s="1196">
        <v>0</v>
      </c>
      <c r="O14" s="1196">
        <v>19203.94888</v>
      </c>
      <c r="P14" s="1196">
        <v>267930.65759000002</v>
      </c>
      <c r="Q14" s="1196">
        <v>52332.959999999999</v>
      </c>
      <c r="R14" s="1196">
        <v>75297.035650000005</v>
      </c>
      <c r="S14" s="1196">
        <v>7541.5044600000001</v>
      </c>
      <c r="T14" s="1196">
        <v>49.045839999999998</v>
      </c>
      <c r="U14" s="1197">
        <v>9501259.0440800022</v>
      </c>
    </row>
    <row r="15" spans="1:22" s="18" customFormat="1" ht="20.100000000000001" customHeight="1">
      <c r="A15" s="1195" t="s">
        <v>497</v>
      </c>
      <c r="B15" s="1196">
        <v>11538975.502490001</v>
      </c>
      <c r="C15" s="1196">
        <v>77769.858240000001</v>
      </c>
      <c r="D15" s="1196">
        <v>17977369.68787</v>
      </c>
      <c r="E15" s="1196">
        <v>497903.76702999999</v>
      </c>
      <c r="F15" s="1196">
        <v>2038336.24652</v>
      </c>
      <c r="G15" s="1196">
        <v>7077769.4442699999</v>
      </c>
      <c r="H15" s="1196">
        <v>361219.21071000001</v>
      </c>
      <c r="I15" s="1196">
        <v>5642694.8133800002</v>
      </c>
      <c r="J15" s="1196">
        <v>1008610.25223</v>
      </c>
      <c r="K15" s="1196">
        <v>374178.83711000002</v>
      </c>
      <c r="L15" s="1196">
        <v>208.14915999999999</v>
      </c>
      <c r="M15" s="1196">
        <v>913186.71806999994</v>
      </c>
      <c r="N15" s="1196">
        <v>0</v>
      </c>
      <c r="O15" s="1196">
        <v>15852.24013</v>
      </c>
      <c r="P15" s="1196">
        <v>95688.746350000001</v>
      </c>
      <c r="Q15" s="1196">
        <v>21102</v>
      </c>
      <c r="R15" s="1196">
        <v>291440.74916000001</v>
      </c>
      <c r="S15" s="1196">
        <v>406745.18650000001</v>
      </c>
      <c r="T15" s="1196">
        <v>708.13909999999998</v>
      </c>
      <c r="U15" s="1197">
        <v>48339759.548319995</v>
      </c>
    </row>
    <row r="16" spans="1:22" s="18" customFormat="1" ht="20.100000000000001" customHeight="1">
      <c r="A16" s="1195" t="s">
        <v>1061</v>
      </c>
      <c r="B16" s="1196">
        <v>766112.15157999995</v>
      </c>
      <c r="C16" s="1196">
        <v>47.048870000000001</v>
      </c>
      <c r="D16" s="1196">
        <v>5412828.1937199999</v>
      </c>
      <c r="E16" s="1196">
        <v>268242.31975000002</v>
      </c>
      <c r="F16" s="1196">
        <v>21579.575420000001</v>
      </c>
      <c r="G16" s="1196">
        <v>729783.09742999997</v>
      </c>
      <c r="H16" s="1196">
        <v>131702.45774000001</v>
      </c>
      <c r="I16" s="1196">
        <v>621450.44094</v>
      </c>
      <c r="J16" s="1196">
        <v>2223.0342799999999</v>
      </c>
      <c r="K16" s="1196">
        <v>37996.398840000002</v>
      </c>
      <c r="L16" s="1196">
        <v>0</v>
      </c>
      <c r="M16" s="1196">
        <v>8667.3514899999991</v>
      </c>
      <c r="N16" s="1196">
        <v>0</v>
      </c>
      <c r="O16" s="1196">
        <v>346.02222</v>
      </c>
      <c r="P16" s="1196">
        <v>110113.82279000001</v>
      </c>
      <c r="Q16" s="1196">
        <v>70000</v>
      </c>
      <c r="R16" s="1196">
        <v>165170</v>
      </c>
      <c r="S16" s="1196">
        <v>4405.9852199999996</v>
      </c>
      <c r="T16" s="1196">
        <v>0.19880999999999999</v>
      </c>
      <c r="U16" s="1197">
        <v>8350668.0991000002</v>
      </c>
    </row>
    <row r="17" spans="1:21" s="18" customFormat="1" ht="20.100000000000001" customHeight="1">
      <c r="A17" s="1195" t="s">
        <v>1062</v>
      </c>
      <c r="B17" s="1196">
        <v>100967.64417</v>
      </c>
      <c r="C17" s="1196">
        <v>111.60437</v>
      </c>
      <c r="D17" s="1196">
        <v>79263.087010000003</v>
      </c>
      <c r="E17" s="1196">
        <v>36.955559999999998</v>
      </c>
      <c r="F17" s="1196">
        <v>1643.3738599999999</v>
      </c>
      <c r="G17" s="1196">
        <v>22252.055189999999</v>
      </c>
      <c r="H17" s="1196">
        <v>0</v>
      </c>
      <c r="I17" s="1196">
        <v>7046.6603800000003</v>
      </c>
      <c r="J17" s="1196">
        <v>33359.531470000002</v>
      </c>
      <c r="K17" s="1196">
        <v>0</v>
      </c>
      <c r="L17" s="1196">
        <v>0</v>
      </c>
      <c r="M17" s="1196">
        <v>0</v>
      </c>
      <c r="N17" s="1196">
        <v>0</v>
      </c>
      <c r="O17" s="1196">
        <v>0</v>
      </c>
      <c r="P17" s="1196">
        <v>0</v>
      </c>
      <c r="Q17" s="1196">
        <v>0</v>
      </c>
      <c r="R17" s="1196">
        <v>0</v>
      </c>
      <c r="S17" s="1196">
        <v>4569.3010299999996</v>
      </c>
      <c r="T17" s="1196">
        <v>0</v>
      </c>
      <c r="U17" s="1197">
        <v>249250.21304000003</v>
      </c>
    </row>
    <row r="18" spans="1:21" s="18" customFormat="1" ht="20.100000000000001" customHeight="1">
      <c r="A18" s="1195" t="s">
        <v>1063</v>
      </c>
      <c r="B18" s="1196">
        <v>712165.65622999996</v>
      </c>
      <c r="C18" s="1196">
        <v>5492.6989800000001</v>
      </c>
      <c r="D18" s="1196">
        <v>1590511.5533</v>
      </c>
      <c r="E18" s="1196">
        <v>58281.519399999997</v>
      </c>
      <c r="F18" s="1196">
        <v>218464.92462000001</v>
      </c>
      <c r="G18" s="1196">
        <v>237294.58025</v>
      </c>
      <c r="H18" s="1196">
        <v>0</v>
      </c>
      <c r="I18" s="1196">
        <v>412028.52416999999</v>
      </c>
      <c r="J18" s="1196">
        <v>514326.26730000001</v>
      </c>
      <c r="K18" s="1196">
        <v>49734.027419999999</v>
      </c>
      <c r="L18" s="1196">
        <v>0</v>
      </c>
      <c r="M18" s="1196">
        <v>171661.01079999999</v>
      </c>
      <c r="N18" s="1196">
        <v>0</v>
      </c>
      <c r="O18" s="1196">
        <v>10927.71623</v>
      </c>
      <c r="P18" s="1196">
        <v>0</v>
      </c>
      <c r="Q18" s="1196">
        <v>0</v>
      </c>
      <c r="R18" s="1196">
        <v>4000</v>
      </c>
      <c r="S18" s="1196">
        <v>131770.83392999999</v>
      </c>
      <c r="T18" s="1196">
        <v>12.61632</v>
      </c>
      <c r="U18" s="1197">
        <v>4116671.9289500006</v>
      </c>
    </row>
    <row r="19" spans="1:21" s="18" customFormat="1" ht="20.100000000000001" customHeight="1">
      <c r="A19" s="1195" t="s">
        <v>499</v>
      </c>
      <c r="B19" s="1196">
        <v>14253032.61029</v>
      </c>
      <c r="C19" s="1196">
        <v>70537.248619999998</v>
      </c>
      <c r="D19" s="1196">
        <v>20956174.298280001</v>
      </c>
      <c r="E19" s="1196">
        <v>714490.37581999996</v>
      </c>
      <c r="F19" s="1196">
        <v>1441408.34604</v>
      </c>
      <c r="G19" s="1196">
        <v>7347325.8311000001</v>
      </c>
      <c r="H19" s="1196">
        <v>410825.37634999998</v>
      </c>
      <c r="I19" s="1196">
        <v>4524471.8193800002</v>
      </c>
      <c r="J19" s="1196">
        <v>6868628.9387499997</v>
      </c>
      <c r="K19" s="1196">
        <v>502126.50088000001</v>
      </c>
      <c r="L19" s="1196">
        <v>1551.56567</v>
      </c>
      <c r="M19" s="1196">
        <v>1404242.7177599999</v>
      </c>
      <c r="N19" s="1196">
        <v>0</v>
      </c>
      <c r="O19" s="1196">
        <v>71496.711299999995</v>
      </c>
      <c r="P19" s="1196">
        <v>151062.46818</v>
      </c>
      <c r="Q19" s="1196">
        <v>19000</v>
      </c>
      <c r="R19" s="1196">
        <v>199019.038</v>
      </c>
      <c r="S19" s="1196">
        <v>2216153.1274799998</v>
      </c>
      <c r="T19" s="1196">
        <v>2060.8970800000002</v>
      </c>
      <c r="U19" s="1197">
        <v>61153607.870980009</v>
      </c>
    </row>
    <row r="20" spans="1:21" s="18" customFormat="1" ht="20.100000000000001" customHeight="1">
      <c r="A20" s="1195" t="s">
        <v>1064</v>
      </c>
      <c r="B20" s="1196">
        <v>5098404.77752</v>
      </c>
      <c r="C20" s="1196">
        <v>14243.51519</v>
      </c>
      <c r="D20" s="1196">
        <v>6931451.5805599997</v>
      </c>
      <c r="E20" s="1196">
        <v>113716.49685</v>
      </c>
      <c r="F20" s="1196">
        <v>738454.66214000003</v>
      </c>
      <c r="G20" s="1196">
        <v>1749501.99725</v>
      </c>
      <c r="H20" s="1196">
        <v>327.32290999999998</v>
      </c>
      <c r="I20" s="1196">
        <v>1669794.3742500001</v>
      </c>
      <c r="J20" s="1196">
        <v>1535558.7487600001</v>
      </c>
      <c r="K20" s="1196">
        <v>183704.39339000001</v>
      </c>
      <c r="L20" s="1196">
        <v>254.96948</v>
      </c>
      <c r="M20" s="1196">
        <v>270014.02727000002</v>
      </c>
      <c r="N20" s="1196">
        <v>0</v>
      </c>
      <c r="O20" s="1196">
        <v>3172.0702299999998</v>
      </c>
      <c r="P20" s="1196">
        <v>8476.2298100000007</v>
      </c>
      <c r="Q20" s="1196">
        <v>0</v>
      </c>
      <c r="R20" s="1196">
        <v>55067.416640000003</v>
      </c>
      <c r="S20" s="1196">
        <v>160285.19211999999</v>
      </c>
      <c r="T20" s="1196">
        <v>375.95031</v>
      </c>
      <c r="U20" s="1197">
        <v>18532803.724679999</v>
      </c>
    </row>
    <row r="21" spans="1:21" s="18" customFormat="1" ht="20.100000000000001" customHeight="1">
      <c r="A21" s="1195" t="s">
        <v>1065</v>
      </c>
      <c r="B21" s="1196">
        <v>548965.18024999998</v>
      </c>
      <c r="C21" s="1196">
        <v>6516.1643100000001</v>
      </c>
      <c r="D21" s="1196">
        <v>1951625.77899</v>
      </c>
      <c r="E21" s="1196">
        <v>3729.99325</v>
      </c>
      <c r="F21" s="1196">
        <v>100266.61864</v>
      </c>
      <c r="G21" s="1196">
        <v>672715.35505999997</v>
      </c>
      <c r="H21" s="1196">
        <v>511.42414000000002</v>
      </c>
      <c r="I21" s="1196">
        <v>656975.53884000005</v>
      </c>
      <c r="J21" s="1196">
        <v>933110.71599000006</v>
      </c>
      <c r="K21" s="1196">
        <v>8644.3065000000006</v>
      </c>
      <c r="L21" s="1196">
        <v>0</v>
      </c>
      <c r="M21" s="1196">
        <v>144803.58759000001</v>
      </c>
      <c r="N21" s="1196">
        <v>0</v>
      </c>
      <c r="O21" s="1196">
        <v>21115.629560000001</v>
      </c>
      <c r="P21" s="1196">
        <v>0</v>
      </c>
      <c r="Q21" s="1196">
        <v>0</v>
      </c>
      <c r="R21" s="1196">
        <v>0</v>
      </c>
      <c r="S21" s="1196">
        <v>284273.24365000002</v>
      </c>
      <c r="T21" s="1196">
        <v>567.71033999999997</v>
      </c>
      <c r="U21" s="1197">
        <v>5333821.2471099989</v>
      </c>
    </row>
    <row r="22" spans="1:21" s="18" customFormat="1" ht="20.100000000000001" customHeight="1">
      <c r="A22" s="1195" t="s">
        <v>1066</v>
      </c>
      <c r="B22" s="1196">
        <v>2058241.1659299999</v>
      </c>
      <c r="C22" s="1196">
        <v>1000.51757</v>
      </c>
      <c r="D22" s="1196">
        <v>2891425.8594300002</v>
      </c>
      <c r="E22" s="1196">
        <v>15142.57821</v>
      </c>
      <c r="F22" s="1196">
        <v>252002.79736999999</v>
      </c>
      <c r="G22" s="1196">
        <v>1554873.26098</v>
      </c>
      <c r="H22" s="1196">
        <v>7492.0282200000001</v>
      </c>
      <c r="I22" s="1196">
        <v>1359244.4173399999</v>
      </c>
      <c r="J22" s="1196">
        <v>52213.36492</v>
      </c>
      <c r="K22" s="1196">
        <v>1049.2055700000001</v>
      </c>
      <c r="L22" s="1196">
        <v>88.268020000000007</v>
      </c>
      <c r="M22" s="1196">
        <v>146106.99348</v>
      </c>
      <c r="N22" s="1196">
        <v>0</v>
      </c>
      <c r="O22" s="1196">
        <v>15940.94145</v>
      </c>
      <c r="P22" s="1196">
        <v>0</v>
      </c>
      <c r="Q22" s="1196">
        <v>0</v>
      </c>
      <c r="R22" s="1196">
        <v>73583.824800000002</v>
      </c>
      <c r="S22" s="1196">
        <v>24724.440299999998</v>
      </c>
      <c r="T22" s="1196">
        <v>31.515910000000002</v>
      </c>
      <c r="U22" s="1197">
        <v>8453161.1794999987</v>
      </c>
    </row>
    <row r="23" spans="1:21" s="18" customFormat="1" ht="20.100000000000001" customHeight="1">
      <c r="A23" s="1195" t="s">
        <v>1067</v>
      </c>
      <c r="B23" s="1196">
        <v>2360257.13197</v>
      </c>
      <c r="C23" s="1196">
        <v>4871.0573100000001</v>
      </c>
      <c r="D23" s="1196">
        <v>6529631.3496000003</v>
      </c>
      <c r="E23" s="1196">
        <v>546162.59265999997</v>
      </c>
      <c r="F23" s="1196">
        <v>464102.63931</v>
      </c>
      <c r="G23" s="1196">
        <v>1302878.02902</v>
      </c>
      <c r="H23" s="1196">
        <v>149775.23443000001</v>
      </c>
      <c r="I23" s="1196">
        <v>1705562.85418</v>
      </c>
      <c r="J23" s="1196">
        <v>16841.13798</v>
      </c>
      <c r="K23" s="1196">
        <v>342026.71886999998</v>
      </c>
      <c r="L23" s="1196">
        <v>0</v>
      </c>
      <c r="M23" s="1196">
        <v>123347.44748</v>
      </c>
      <c r="N23" s="1196">
        <v>0</v>
      </c>
      <c r="O23" s="1196">
        <v>38006.817340000001</v>
      </c>
      <c r="P23" s="1196">
        <v>250200</v>
      </c>
      <c r="Q23" s="1196">
        <v>0</v>
      </c>
      <c r="R23" s="1196">
        <v>589042.19666000002</v>
      </c>
      <c r="S23" s="1196">
        <v>3691.9744900000001</v>
      </c>
      <c r="T23" s="1196">
        <v>35.254480000000001</v>
      </c>
      <c r="U23" s="1197">
        <v>14426432.435780004</v>
      </c>
    </row>
    <row r="24" spans="1:21" s="18" customFormat="1" ht="20.100000000000001" customHeight="1">
      <c r="A24" s="1195" t="s">
        <v>1068</v>
      </c>
      <c r="B24" s="1196">
        <v>1668526.9049</v>
      </c>
      <c r="C24" s="1196">
        <v>3665.3124200000002</v>
      </c>
      <c r="D24" s="1196">
        <v>3180971.3997999998</v>
      </c>
      <c r="E24" s="1196">
        <v>142777.39856999999</v>
      </c>
      <c r="F24" s="1196">
        <v>873518.02579999994</v>
      </c>
      <c r="G24" s="1196">
        <v>1018092.6661499999</v>
      </c>
      <c r="H24" s="1196">
        <v>0</v>
      </c>
      <c r="I24" s="1196">
        <v>1454219.6089900001</v>
      </c>
      <c r="J24" s="1196">
        <v>351838.47636999999</v>
      </c>
      <c r="K24" s="1196">
        <v>49248.944730000003</v>
      </c>
      <c r="L24" s="1196">
        <v>0</v>
      </c>
      <c r="M24" s="1196">
        <v>243932.35603</v>
      </c>
      <c r="N24" s="1196">
        <v>0</v>
      </c>
      <c r="O24" s="1196">
        <v>17192.296149999998</v>
      </c>
      <c r="P24" s="1196">
        <v>91674.231039999999</v>
      </c>
      <c r="Q24" s="1196">
        <v>0</v>
      </c>
      <c r="R24" s="1196">
        <v>461721.00004000001</v>
      </c>
      <c r="S24" s="1196">
        <v>60704.904629999997</v>
      </c>
      <c r="T24" s="1196">
        <v>145.76378</v>
      </c>
      <c r="U24" s="1197">
        <v>9618229.289400002</v>
      </c>
    </row>
    <row r="25" spans="1:21" s="18" customFormat="1" ht="20.100000000000001" customHeight="1">
      <c r="A25" s="1195" t="s">
        <v>1069</v>
      </c>
      <c r="B25" s="1196">
        <v>1187553.29739</v>
      </c>
      <c r="C25" s="1196">
        <v>3120.72309</v>
      </c>
      <c r="D25" s="1196">
        <v>2547689.8972200002</v>
      </c>
      <c r="E25" s="1196">
        <v>146709.12028</v>
      </c>
      <c r="F25" s="1196">
        <v>141303.47897</v>
      </c>
      <c r="G25" s="1196">
        <v>847882.21267000004</v>
      </c>
      <c r="H25" s="1196">
        <v>11020.80745</v>
      </c>
      <c r="I25" s="1196">
        <v>1509303.46138</v>
      </c>
      <c r="J25" s="1196">
        <v>381470.75328</v>
      </c>
      <c r="K25" s="1196">
        <v>14647.544749999999</v>
      </c>
      <c r="L25" s="1196">
        <v>0</v>
      </c>
      <c r="M25" s="1196">
        <v>147394.16832999999</v>
      </c>
      <c r="N25" s="1196">
        <v>0</v>
      </c>
      <c r="O25" s="1196">
        <v>6464.2876399999996</v>
      </c>
      <c r="P25" s="1196">
        <v>1723.98729</v>
      </c>
      <c r="Q25" s="1196">
        <v>0</v>
      </c>
      <c r="R25" s="1196">
        <v>35121.800000000003</v>
      </c>
      <c r="S25" s="1196">
        <v>41744.158719999999</v>
      </c>
      <c r="T25" s="1196">
        <v>139.24392</v>
      </c>
      <c r="U25" s="1197">
        <v>7023288.9423799999</v>
      </c>
    </row>
    <row r="26" spans="1:21" s="18" customFormat="1" ht="20.100000000000001" customHeight="1">
      <c r="A26" s="1195" t="s">
        <v>1070</v>
      </c>
      <c r="B26" s="1196">
        <v>1036956.0823</v>
      </c>
      <c r="C26" s="1196">
        <v>4403.1090100000001</v>
      </c>
      <c r="D26" s="1196">
        <v>2124072.68053</v>
      </c>
      <c r="E26" s="1196">
        <v>38589.618289999999</v>
      </c>
      <c r="F26" s="1196">
        <v>289144.43672</v>
      </c>
      <c r="G26" s="1196">
        <v>623500.58701999998</v>
      </c>
      <c r="H26" s="1196">
        <v>40303.902820000003</v>
      </c>
      <c r="I26" s="1196">
        <v>330498.71662999998</v>
      </c>
      <c r="J26" s="1196">
        <v>577411.39758999995</v>
      </c>
      <c r="K26" s="1196">
        <v>21881.38421</v>
      </c>
      <c r="L26" s="1196">
        <v>8.7112300000000005</v>
      </c>
      <c r="M26" s="1196">
        <v>50421.853690000004</v>
      </c>
      <c r="N26" s="1196">
        <v>0</v>
      </c>
      <c r="O26" s="1196">
        <v>8284.0874299999996</v>
      </c>
      <c r="P26" s="1196">
        <v>8231.4283500000001</v>
      </c>
      <c r="Q26" s="1196">
        <v>0</v>
      </c>
      <c r="R26" s="1196">
        <v>29134.056619999999</v>
      </c>
      <c r="S26" s="1196">
        <v>59635.329640000004</v>
      </c>
      <c r="T26" s="1196">
        <v>82.180449999999993</v>
      </c>
      <c r="U26" s="1197">
        <v>5242559.5625299998</v>
      </c>
    </row>
    <row r="27" spans="1:21" s="18" customFormat="1" ht="20.100000000000001" customHeight="1">
      <c r="A27" s="1195" t="s">
        <v>1071</v>
      </c>
      <c r="B27" s="1196">
        <v>98496.132249999995</v>
      </c>
      <c r="C27" s="1196">
        <v>7.4810000000000001E-2</v>
      </c>
      <c r="D27" s="1196">
        <v>5881.8671599999998</v>
      </c>
      <c r="E27" s="1196">
        <v>0</v>
      </c>
      <c r="F27" s="1196">
        <v>183.46146999999999</v>
      </c>
      <c r="G27" s="1196">
        <v>216071.52517000001</v>
      </c>
      <c r="H27" s="1196">
        <v>0</v>
      </c>
      <c r="I27" s="1196">
        <v>3031.92137</v>
      </c>
      <c r="J27" s="1196">
        <v>7971.3318799999997</v>
      </c>
      <c r="K27" s="1196">
        <v>0</v>
      </c>
      <c r="L27" s="1196">
        <v>0</v>
      </c>
      <c r="M27" s="1196">
        <v>0</v>
      </c>
      <c r="N27" s="1196">
        <v>0</v>
      </c>
      <c r="O27" s="1196">
        <v>0</v>
      </c>
      <c r="P27" s="1196">
        <v>0</v>
      </c>
      <c r="Q27" s="1196">
        <v>0</v>
      </c>
      <c r="R27" s="1196">
        <v>0</v>
      </c>
      <c r="S27" s="1196">
        <v>3309.50263</v>
      </c>
      <c r="T27" s="1196">
        <v>8.6219900000000003</v>
      </c>
      <c r="U27" s="1197">
        <v>334954.43872999999</v>
      </c>
    </row>
    <row r="28" spans="1:21" s="18" customFormat="1" ht="20.100000000000001" customHeight="1">
      <c r="A28" s="1195" t="s">
        <v>1072</v>
      </c>
      <c r="B28" s="1196">
        <v>697059.91712</v>
      </c>
      <c r="C28" s="1196">
        <v>2326.7846</v>
      </c>
      <c r="D28" s="1196">
        <v>1462254.2487900001</v>
      </c>
      <c r="E28" s="1196">
        <v>67676.766099999993</v>
      </c>
      <c r="F28" s="1196">
        <v>296836.22071000002</v>
      </c>
      <c r="G28" s="1196">
        <v>1128143.7615199999</v>
      </c>
      <c r="H28" s="1196">
        <v>0</v>
      </c>
      <c r="I28" s="1196">
        <v>228918.01500000001</v>
      </c>
      <c r="J28" s="1196">
        <v>71645.900070000003</v>
      </c>
      <c r="K28" s="1196">
        <v>1250</v>
      </c>
      <c r="L28" s="1196">
        <v>0</v>
      </c>
      <c r="M28" s="1196">
        <v>343163.25929999998</v>
      </c>
      <c r="N28" s="1196">
        <v>0</v>
      </c>
      <c r="O28" s="1196">
        <v>835.84045000000003</v>
      </c>
      <c r="P28" s="1196">
        <v>0</v>
      </c>
      <c r="Q28" s="1196">
        <v>0</v>
      </c>
      <c r="R28" s="1196">
        <v>71110.651070000007</v>
      </c>
      <c r="S28" s="1196">
        <v>17673.89013</v>
      </c>
      <c r="T28" s="1196">
        <v>122.43744</v>
      </c>
      <c r="U28" s="1197">
        <v>4389017.6922999993</v>
      </c>
    </row>
    <row r="29" spans="1:21" s="18" customFormat="1" ht="20.100000000000001" customHeight="1">
      <c r="A29" s="1195" t="s">
        <v>1073</v>
      </c>
      <c r="B29" s="1196">
        <v>735251.57926999999</v>
      </c>
      <c r="C29" s="1196">
        <v>5397.76746</v>
      </c>
      <c r="D29" s="1196">
        <v>693998.60412999999</v>
      </c>
      <c r="E29" s="1196">
        <v>21393.850490000001</v>
      </c>
      <c r="F29" s="1196">
        <v>266436.5575</v>
      </c>
      <c r="G29" s="1196">
        <v>264029.87953999999</v>
      </c>
      <c r="H29" s="1196">
        <v>15276.81451</v>
      </c>
      <c r="I29" s="1196">
        <v>273672.13160999998</v>
      </c>
      <c r="J29" s="1196">
        <v>141902.56333999999</v>
      </c>
      <c r="K29" s="1196">
        <v>7163.4290099999998</v>
      </c>
      <c r="L29" s="1196">
        <v>0</v>
      </c>
      <c r="M29" s="1196">
        <v>15737.6528</v>
      </c>
      <c r="N29" s="1196">
        <v>0</v>
      </c>
      <c r="O29" s="1196">
        <v>0</v>
      </c>
      <c r="P29" s="1196">
        <v>0</v>
      </c>
      <c r="Q29" s="1196">
        <v>0</v>
      </c>
      <c r="R29" s="1196">
        <v>0</v>
      </c>
      <c r="S29" s="1196">
        <v>30033.120060000001</v>
      </c>
      <c r="T29" s="1196">
        <v>8.2633399999999995</v>
      </c>
      <c r="U29" s="1197">
        <v>2470302.21306</v>
      </c>
    </row>
    <row r="30" spans="1:21" s="18" customFormat="1" ht="20.100000000000001" customHeight="1">
      <c r="A30" s="1195" t="s">
        <v>1074</v>
      </c>
      <c r="B30" s="1196">
        <v>173123.4847</v>
      </c>
      <c r="C30" s="1196">
        <v>0</v>
      </c>
      <c r="D30" s="1196">
        <v>346513.02123999997</v>
      </c>
      <c r="E30" s="1196">
        <v>223.95551</v>
      </c>
      <c r="F30" s="1196">
        <v>3941.37565</v>
      </c>
      <c r="G30" s="1196">
        <v>182573.60172999999</v>
      </c>
      <c r="H30" s="1196">
        <v>0</v>
      </c>
      <c r="I30" s="1196">
        <v>36058.370419999999</v>
      </c>
      <c r="J30" s="1196">
        <v>63745.408869999999</v>
      </c>
      <c r="K30" s="1196">
        <v>0</v>
      </c>
      <c r="L30" s="1196">
        <v>9.4236299999999993</v>
      </c>
      <c r="M30" s="1196">
        <v>24300</v>
      </c>
      <c r="N30" s="1196">
        <v>0</v>
      </c>
      <c r="O30" s="1196">
        <v>0</v>
      </c>
      <c r="P30" s="1196">
        <v>0</v>
      </c>
      <c r="Q30" s="1196">
        <v>0</v>
      </c>
      <c r="R30" s="1196">
        <v>0</v>
      </c>
      <c r="S30" s="1196">
        <v>28114.197660000002</v>
      </c>
      <c r="T30" s="1196">
        <v>28.43544</v>
      </c>
      <c r="U30" s="1197">
        <v>858631.27484999993</v>
      </c>
    </row>
    <row r="31" spans="1:21" s="18" customFormat="1" ht="20.100000000000001" customHeight="1">
      <c r="A31" s="1195" t="s">
        <v>1075</v>
      </c>
      <c r="B31" s="1196">
        <v>383041.95958999998</v>
      </c>
      <c r="C31" s="1196">
        <v>2057.8579800000002</v>
      </c>
      <c r="D31" s="1196">
        <v>2262031.5704100002</v>
      </c>
      <c r="E31" s="1196">
        <v>2159.6568200000002</v>
      </c>
      <c r="F31" s="1196">
        <v>35279.599020000001</v>
      </c>
      <c r="G31" s="1196">
        <v>302239.32790999999</v>
      </c>
      <c r="H31" s="1196">
        <v>33.39228</v>
      </c>
      <c r="I31" s="1196">
        <v>143596.27261000001</v>
      </c>
      <c r="J31" s="1196">
        <v>307904.05420999997</v>
      </c>
      <c r="K31" s="1196">
        <v>0</v>
      </c>
      <c r="L31" s="1196">
        <v>69.68486</v>
      </c>
      <c r="M31" s="1196">
        <v>0</v>
      </c>
      <c r="N31" s="1196">
        <v>0</v>
      </c>
      <c r="O31" s="1196">
        <v>63.94849</v>
      </c>
      <c r="P31" s="1196">
        <v>0</v>
      </c>
      <c r="Q31" s="1196">
        <v>0</v>
      </c>
      <c r="R31" s="1196">
        <v>0</v>
      </c>
      <c r="S31" s="1196">
        <v>149139.11874999999</v>
      </c>
      <c r="T31" s="1196">
        <v>888.47586000000001</v>
      </c>
      <c r="U31" s="1197">
        <v>3588504.9187899996</v>
      </c>
    </row>
    <row r="32" spans="1:21" s="18" customFormat="1" ht="25.95" customHeight="1">
      <c r="A32" s="1198" t="s">
        <v>1076</v>
      </c>
      <c r="B32" s="1196">
        <v>1312586.2383300001</v>
      </c>
      <c r="C32" s="1196">
        <v>1387.20994</v>
      </c>
      <c r="D32" s="1196">
        <v>27709.637490000001</v>
      </c>
      <c r="E32" s="1196">
        <v>7452.4751699999997</v>
      </c>
      <c r="F32" s="1196">
        <v>95273.103829999993</v>
      </c>
      <c r="G32" s="1196">
        <v>198278.14496999999</v>
      </c>
      <c r="H32" s="1196">
        <v>0</v>
      </c>
      <c r="I32" s="1196">
        <v>4245.5284099999999</v>
      </c>
      <c r="J32" s="1196">
        <v>6925.3543200000004</v>
      </c>
      <c r="K32" s="1196">
        <v>0</v>
      </c>
      <c r="L32" s="1196">
        <v>0</v>
      </c>
      <c r="M32" s="1196">
        <v>0</v>
      </c>
      <c r="N32" s="1196">
        <v>0</v>
      </c>
      <c r="O32" s="1196">
        <v>0</v>
      </c>
      <c r="P32" s="1196">
        <v>0</v>
      </c>
      <c r="Q32" s="1196">
        <v>0</v>
      </c>
      <c r="R32" s="1196">
        <v>0</v>
      </c>
      <c r="S32" s="1196">
        <v>37570.517469999999</v>
      </c>
      <c r="T32" s="1196">
        <v>178.26163</v>
      </c>
      <c r="U32" s="1197">
        <v>1691606.4715600002</v>
      </c>
    </row>
    <row r="33" spans="1:22" s="18" customFormat="1" ht="9.9" customHeight="1">
      <c r="A33" s="72"/>
      <c r="B33" s="1196"/>
      <c r="C33" s="1196"/>
      <c r="D33" s="1196"/>
      <c r="E33" s="1196"/>
      <c r="F33" s="1196"/>
      <c r="G33" s="1196"/>
      <c r="H33" s="1196"/>
      <c r="I33" s="1196"/>
      <c r="J33" s="1196"/>
      <c r="K33" s="1196"/>
      <c r="L33" s="1196"/>
      <c r="M33" s="1196"/>
      <c r="N33" s="1196"/>
      <c r="O33" s="1196"/>
      <c r="P33" s="1196"/>
      <c r="Q33" s="1196"/>
      <c r="R33" s="1196"/>
      <c r="S33" s="1196"/>
      <c r="T33" s="1196"/>
      <c r="U33" s="1197"/>
    </row>
    <row r="34" spans="1:22" s="19" customFormat="1" ht="23.25" customHeight="1" thickBot="1">
      <c r="A34" s="1199" t="s">
        <v>1077</v>
      </c>
      <c r="B34" s="1200">
        <v>49876765.229410008</v>
      </c>
      <c r="C34" s="1200">
        <v>247803.74539000003</v>
      </c>
      <c r="D34" s="1200">
        <v>84952547.970160007</v>
      </c>
      <c r="E34" s="1200">
        <v>2848410.5731200008</v>
      </c>
      <c r="F34" s="1200">
        <v>9050550.0172000006</v>
      </c>
      <c r="G34" s="1200">
        <v>28101686.559419993</v>
      </c>
      <c r="H34" s="1200">
        <v>1331468.15203</v>
      </c>
      <c r="I34" s="1200">
        <v>24273003.255010001</v>
      </c>
      <c r="J34" s="1200">
        <v>13305424.580250001</v>
      </c>
      <c r="K34" s="1200">
        <v>1832147.3464700002</v>
      </c>
      <c r="L34" s="1200">
        <v>2190.7720499999996</v>
      </c>
      <c r="M34" s="1200">
        <v>5499114.2518699989</v>
      </c>
      <c r="N34" s="1200">
        <v>0</v>
      </c>
      <c r="O34" s="1200">
        <v>261028.15564000007</v>
      </c>
      <c r="P34" s="1200">
        <v>1100507.6795700002</v>
      </c>
      <c r="Q34" s="1200">
        <v>162434.96</v>
      </c>
      <c r="R34" s="1200">
        <v>2388547.8627099996</v>
      </c>
      <c r="S34" s="1200">
        <v>3984615.7387799998</v>
      </c>
      <c r="T34" s="1200">
        <v>5497.7689700000001</v>
      </c>
      <c r="U34" s="1200">
        <v>229223744.61804998</v>
      </c>
    </row>
    <row r="35" spans="1:22" ht="9.9" customHeight="1">
      <c r="A35" s="24"/>
      <c r="B35" s="24"/>
      <c r="C35" s="24"/>
      <c r="D35" s="24"/>
      <c r="E35" s="24"/>
      <c r="F35" s="24"/>
      <c r="G35" s="24"/>
      <c r="H35" s="24"/>
      <c r="I35" s="24"/>
      <c r="J35" s="24"/>
      <c r="K35" s="24"/>
      <c r="L35" s="24"/>
      <c r="M35" s="24"/>
      <c r="N35" s="24"/>
      <c r="O35" s="24"/>
      <c r="P35" s="24"/>
      <c r="Q35" s="24"/>
      <c r="R35" s="24"/>
      <c r="S35" s="24"/>
      <c r="T35" s="24"/>
      <c r="U35" s="24"/>
      <c r="V35" s="13"/>
    </row>
    <row r="36" spans="1:22" ht="13.8">
      <c r="A36" s="202" t="s">
        <v>1078</v>
      </c>
      <c r="B36" s="24"/>
      <c r="C36" s="24"/>
      <c r="D36" s="24"/>
      <c r="E36" s="24"/>
      <c r="F36" s="24"/>
      <c r="G36" s="24"/>
      <c r="H36" s="24"/>
      <c r="I36" s="24"/>
      <c r="J36" s="24"/>
      <c r="K36" s="24"/>
      <c r="L36" s="24"/>
      <c r="M36" s="24"/>
      <c r="N36" s="24"/>
      <c r="O36" s="24"/>
      <c r="P36" s="24"/>
      <c r="Q36" s="24"/>
      <c r="R36" s="24"/>
      <c r="S36" s="24"/>
      <c r="T36" s="24"/>
      <c r="U36" s="24"/>
      <c r="V36" s="13"/>
    </row>
    <row r="37" spans="1:22" ht="13.8">
      <c r="A37" s="143" t="s">
        <v>1079</v>
      </c>
      <c r="B37" s="18"/>
      <c r="C37" s="18"/>
      <c r="D37" s="18"/>
      <c r="E37" s="18"/>
      <c r="F37" s="18"/>
      <c r="G37" s="18"/>
      <c r="H37" s="18"/>
      <c r="I37" s="18"/>
      <c r="J37" s="174"/>
      <c r="K37" s="174"/>
      <c r="L37" s="174"/>
      <c r="M37" s="174"/>
      <c r="N37" s="174"/>
      <c r="O37" s="174"/>
      <c r="P37" s="174"/>
      <c r="Q37" s="174"/>
      <c r="R37" s="174"/>
      <c r="S37" s="174"/>
      <c r="T37" s="174"/>
      <c r="U37" s="174"/>
      <c r="V37" s="13"/>
    </row>
    <row r="38" spans="1:22" ht="13.8">
      <c r="A38" s="24"/>
      <c r="B38" s="887"/>
      <c r="C38" s="887"/>
      <c r="D38" s="875"/>
      <c r="E38" s="887"/>
      <c r="F38" s="887"/>
      <c r="G38" s="887"/>
      <c r="H38" s="875"/>
      <c r="I38" s="887"/>
      <c r="J38" s="174"/>
      <c r="K38" s="174"/>
      <c r="L38" s="174"/>
      <c r="M38" s="174"/>
      <c r="N38" s="174"/>
      <c r="O38" s="174"/>
      <c r="P38" s="174"/>
      <c r="Q38" s="174"/>
      <c r="R38" s="174"/>
      <c r="S38" s="174"/>
      <c r="T38" s="174"/>
      <c r="U38" s="174"/>
      <c r="V38" s="13"/>
    </row>
    <row r="39" spans="1:22" ht="13.8">
      <c r="A39" s="174"/>
      <c r="B39" s="174"/>
      <c r="C39" s="174"/>
      <c r="D39" s="174"/>
      <c r="E39" s="174"/>
      <c r="F39" s="174"/>
      <c r="G39" s="174"/>
      <c r="H39" s="174"/>
      <c r="I39" s="174"/>
      <c r="J39" s="174"/>
      <c r="K39" s="174"/>
      <c r="L39" s="174"/>
      <c r="M39" s="174"/>
      <c r="N39" s="174"/>
      <c r="O39" s="174"/>
      <c r="P39" s="174"/>
      <c r="Q39" s="174"/>
      <c r="R39" s="174"/>
      <c r="S39" s="174"/>
      <c r="T39" s="174"/>
      <c r="U39" s="174"/>
      <c r="V39" s="13"/>
    </row>
    <row r="40" spans="1:22" ht="13.8">
      <c r="A40" s="174"/>
      <c r="B40" s="174"/>
      <c r="C40" s="174"/>
      <c r="D40" s="174"/>
      <c r="E40" s="174"/>
      <c r="F40" s="174"/>
      <c r="G40" s="174"/>
      <c r="H40" s="174"/>
      <c r="I40" s="174"/>
      <c r="J40" s="174"/>
      <c r="K40" s="174"/>
      <c r="L40" s="174"/>
      <c r="M40" s="174"/>
      <c r="N40" s="174"/>
      <c r="O40" s="174"/>
      <c r="P40" s="174"/>
      <c r="Q40" s="174"/>
      <c r="R40" s="174"/>
      <c r="S40" s="174"/>
      <c r="T40" s="174"/>
      <c r="U40" s="174"/>
      <c r="V40" s="13"/>
    </row>
    <row r="41" spans="1:22" ht="13.8">
      <c r="A41" s="174"/>
      <c r="B41" s="174"/>
      <c r="C41" s="174"/>
      <c r="D41" s="174"/>
      <c r="E41" s="174"/>
      <c r="F41" s="174"/>
      <c r="G41" s="174"/>
      <c r="H41" s="174"/>
      <c r="I41" s="174"/>
      <c r="J41" s="174"/>
      <c r="K41" s="174"/>
      <c r="L41" s="174"/>
      <c r="M41" s="174"/>
      <c r="N41" s="174"/>
      <c r="O41" s="174"/>
      <c r="P41" s="174"/>
      <c r="Q41" s="174"/>
      <c r="R41" s="174"/>
      <c r="S41" s="174"/>
      <c r="T41" s="174"/>
      <c r="U41" s="174"/>
      <c r="V41" s="13"/>
    </row>
    <row r="42" spans="1:22" ht="13.8">
      <c r="A42" s="174"/>
      <c r="B42" s="174"/>
      <c r="C42" s="174"/>
      <c r="D42" s="174"/>
      <c r="E42" s="174"/>
      <c r="F42" s="174"/>
      <c r="G42" s="174"/>
      <c r="H42" s="174"/>
      <c r="I42" s="174"/>
      <c r="J42" s="174"/>
      <c r="K42" s="174"/>
      <c r="L42" s="174"/>
      <c r="M42" s="174"/>
      <c r="N42" s="174"/>
      <c r="O42" s="174"/>
      <c r="P42" s="174"/>
      <c r="Q42" s="174"/>
      <c r="R42" s="174"/>
      <c r="S42" s="174"/>
      <c r="T42" s="174"/>
      <c r="U42" s="174"/>
      <c r="V42" s="13"/>
    </row>
    <row r="43" spans="1:22" ht="13.8">
      <c r="A43" s="174"/>
      <c r="B43" s="174"/>
      <c r="C43" s="174"/>
      <c r="D43" s="174"/>
      <c r="E43" s="174"/>
      <c r="F43" s="174"/>
      <c r="G43" s="174"/>
      <c r="H43" s="174"/>
      <c r="I43" s="174"/>
      <c r="J43" s="174"/>
      <c r="K43" s="174"/>
      <c r="L43" s="174"/>
      <c r="M43" s="174"/>
      <c r="N43" s="174"/>
      <c r="O43" s="174"/>
      <c r="P43" s="174"/>
      <c r="Q43" s="174"/>
      <c r="R43" s="174"/>
      <c r="S43" s="174"/>
      <c r="T43" s="174"/>
      <c r="U43" s="174"/>
      <c r="V43" s="13"/>
    </row>
    <row r="44" spans="1:22" ht="13.8">
      <c r="A44" s="174"/>
      <c r="B44" s="174"/>
      <c r="C44" s="174"/>
      <c r="D44" s="174"/>
      <c r="E44" s="174"/>
      <c r="F44" s="174"/>
      <c r="G44" s="174"/>
      <c r="H44" s="174"/>
      <c r="I44" s="174"/>
      <c r="J44" s="174"/>
      <c r="K44" s="174"/>
      <c r="L44" s="174"/>
      <c r="M44" s="174"/>
      <c r="N44" s="174"/>
      <c r="O44" s="174"/>
      <c r="P44" s="174"/>
      <c r="Q44" s="174"/>
      <c r="R44" s="174"/>
      <c r="S44" s="174"/>
      <c r="T44" s="174"/>
      <c r="U44" s="174"/>
      <c r="V44" s="13"/>
    </row>
    <row r="45" spans="1:22" ht="13.8">
      <c r="A45" s="174"/>
      <c r="B45" s="174"/>
      <c r="C45" s="174"/>
      <c r="D45" s="174"/>
      <c r="E45" s="174"/>
      <c r="F45" s="174"/>
      <c r="G45" s="174"/>
      <c r="H45" s="174"/>
      <c r="I45" s="174"/>
      <c r="J45" s="174"/>
      <c r="K45" s="174"/>
      <c r="L45" s="174"/>
      <c r="M45" s="174"/>
      <c r="N45" s="174"/>
      <c r="O45" s="174"/>
      <c r="P45" s="174"/>
      <c r="Q45" s="174"/>
      <c r="R45" s="174"/>
      <c r="S45" s="174"/>
      <c r="T45" s="174"/>
      <c r="U45" s="174"/>
      <c r="V45" s="13"/>
    </row>
    <row r="46" spans="1:22" ht="13.8">
      <c r="A46" s="174"/>
      <c r="B46" s="174"/>
      <c r="C46" s="174"/>
      <c r="D46" s="174"/>
      <c r="E46" s="174"/>
      <c r="F46" s="174"/>
      <c r="G46" s="174"/>
      <c r="H46" s="174"/>
      <c r="I46" s="174"/>
      <c r="J46" s="174"/>
      <c r="K46" s="174"/>
      <c r="L46" s="174"/>
      <c r="M46" s="174"/>
      <c r="N46" s="174"/>
      <c r="O46" s="174"/>
      <c r="P46" s="174"/>
      <c r="Q46" s="174"/>
      <c r="R46" s="174"/>
      <c r="S46" s="174"/>
      <c r="T46" s="174"/>
      <c r="U46" s="174"/>
      <c r="V46" s="13"/>
    </row>
    <row r="47" spans="1:22" ht="13.8">
      <c r="A47" s="174"/>
      <c r="B47" s="174"/>
      <c r="C47" s="174"/>
      <c r="D47" s="174"/>
      <c r="E47" s="174"/>
      <c r="F47" s="174"/>
      <c r="G47" s="174"/>
      <c r="H47" s="174"/>
      <c r="I47" s="174"/>
      <c r="J47" s="174"/>
      <c r="K47" s="174"/>
      <c r="L47" s="174"/>
      <c r="M47" s="174"/>
      <c r="N47" s="174"/>
      <c r="O47" s="174"/>
      <c r="P47" s="174"/>
      <c r="Q47" s="174"/>
      <c r="R47" s="174"/>
      <c r="S47" s="174"/>
      <c r="T47" s="174"/>
      <c r="U47" s="174"/>
      <c r="V47" s="13"/>
    </row>
    <row r="48" spans="1:22">
      <c r="A48" s="64"/>
      <c r="B48" s="64"/>
      <c r="C48" s="64"/>
      <c r="D48" s="64"/>
      <c r="E48" s="64"/>
      <c r="F48" s="64"/>
      <c r="G48" s="64"/>
      <c r="H48" s="64"/>
      <c r="I48" s="64"/>
      <c r="J48" s="64"/>
      <c r="K48" s="64"/>
      <c r="L48" s="64"/>
      <c r="M48" s="64"/>
      <c r="N48" s="64"/>
      <c r="O48" s="64"/>
      <c r="P48" s="64"/>
      <c r="Q48" s="64"/>
      <c r="R48" s="64"/>
      <c r="S48" s="64"/>
      <c r="T48" s="64"/>
      <c r="U48" s="64"/>
    </row>
    <row r="49" spans="1:21">
      <c r="A49" s="64"/>
      <c r="B49" s="64"/>
      <c r="C49" s="64"/>
      <c r="D49" s="64"/>
      <c r="E49" s="64"/>
      <c r="F49" s="64"/>
      <c r="G49" s="64"/>
      <c r="H49" s="64"/>
      <c r="I49" s="64"/>
      <c r="J49" s="64"/>
      <c r="K49" s="64"/>
      <c r="L49" s="64"/>
      <c r="M49" s="64"/>
      <c r="N49" s="64"/>
      <c r="O49" s="64"/>
      <c r="P49" s="64"/>
      <c r="Q49" s="64"/>
      <c r="R49" s="64"/>
      <c r="S49" s="64"/>
      <c r="T49" s="64"/>
      <c r="U49" s="64"/>
    </row>
    <row r="50" spans="1:21">
      <c r="A50" s="64"/>
      <c r="B50" s="64"/>
      <c r="C50" s="64"/>
      <c r="D50" s="64"/>
      <c r="E50" s="64"/>
      <c r="F50" s="64"/>
      <c r="G50" s="64"/>
      <c r="H50" s="64"/>
      <c r="I50" s="64"/>
      <c r="J50" s="64"/>
      <c r="K50" s="64"/>
      <c r="L50" s="64"/>
      <c r="M50" s="64"/>
      <c r="N50" s="64"/>
      <c r="O50" s="64"/>
      <c r="P50" s="64"/>
      <c r="Q50" s="64"/>
      <c r="R50" s="64"/>
      <c r="S50" s="64"/>
      <c r="T50" s="64"/>
      <c r="U50" s="64"/>
    </row>
    <row r="51" spans="1:21">
      <c r="A51" s="64"/>
      <c r="B51" s="64"/>
      <c r="C51" s="64"/>
      <c r="D51" s="64"/>
      <c r="E51" s="64"/>
      <c r="F51" s="64"/>
      <c r="G51" s="64"/>
      <c r="H51" s="64"/>
      <c r="I51" s="64"/>
      <c r="J51" s="64"/>
      <c r="K51" s="64"/>
      <c r="L51" s="64"/>
      <c r="M51" s="64"/>
      <c r="N51" s="64"/>
      <c r="O51" s="64"/>
      <c r="P51" s="64"/>
      <c r="Q51" s="64"/>
      <c r="R51" s="64"/>
      <c r="S51" s="64"/>
      <c r="T51" s="64"/>
      <c r="U51" s="64"/>
    </row>
    <row r="52" spans="1:21">
      <c r="A52" s="64"/>
      <c r="B52" s="64"/>
      <c r="C52" s="64"/>
      <c r="D52" s="64"/>
      <c r="E52" s="64"/>
      <c r="F52" s="64"/>
      <c r="G52" s="64"/>
      <c r="H52" s="64"/>
      <c r="I52" s="64"/>
      <c r="J52" s="64"/>
      <c r="K52" s="64"/>
      <c r="L52" s="64"/>
      <c r="M52" s="64"/>
      <c r="N52" s="64"/>
      <c r="O52" s="64"/>
      <c r="P52" s="64"/>
      <c r="Q52" s="64"/>
      <c r="R52" s="64"/>
      <c r="S52" s="64"/>
      <c r="T52" s="64"/>
      <c r="U52" s="64"/>
    </row>
    <row r="53" spans="1:21">
      <c r="A53" s="64"/>
      <c r="B53" s="64"/>
      <c r="C53" s="64"/>
      <c r="D53" s="64"/>
      <c r="E53" s="64"/>
      <c r="F53" s="64"/>
      <c r="G53" s="64"/>
      <c r="H53" s="64"/>
      <c r="I53" s="64"/>
      <c r="J53" s="64"/>
      <c r="K53" s="64"/>
      <c r="L53" s="64"/>
      <c r="M53" s="64"/>
      <c r="N53" s="64"/>
      <c r="O53" s="64"/>
      <c r="P53" s="64"/>
      <c r="Q53" s="64"/>
      <c r="R53" s="64"/>
      <c r="S53" s="64"/>
      <c r="T53" s="64"/>
      <c r="U53" s="64"/>
    </row>
    <row r="54" spans="1:21">
      <c r="A54" s="64"/>
      <c r="B54" s="64"/>
      <c r="C54" s="64"/>
      <c r="D54" s="64"/>
      <c r="E54" s="64"/>
      <c r="F54" s="64"/>
      <c r="G54" s="64"/>
      <c r="H54" s="64"/>
      <c r="I54" s="64"/>
      <c r="J54" s="64"/>
      <c r="K54" s="64"/>
      <c r="L54" s="64"/>
      <c r="M54" s="64"/>
      <c r="N54" s="64"/>
      <c r="O54" s="64"/>
      <c r="P54" s="64"/>
      <c r="Q54" s="64"/>
      <c r="R54" s="64"/>
      <c r="S54" s="64"/>
      <c r="T54" s="64"/>
      <c r="U54" s="64"/>
    </row>
    <row r="55" spans="1:21">
      <c r="A55" s="64"/>
      <c r="B55" s="64"/>
      <c r="C55" s="64"/>
      <c r="D55" s="64"/>
      <c r="E55" s="64"/>
      <c r="F55" s="64"/>
      <c r="G55" s="64"/>
      <c r="H55" s="64"/>
      <c r="I55" s="64"/>
      <c r="J55" s="64"/>
      <c r="K55" s="64"/>
      <c r="L55" s="64"/>
      <c r="M55" s="64"/>
      <c r="N55" s="64"/>
      <c r="O55" s="64"/>
      <c r="P55" s="64"/>
      <c r="Q55" s="64"/>
      <c r="R55" s="64"/>
      <c r="S55" s="64"/>
      <c r="T55" s="64"/>
      <c r="U55" s="64"/>
    </row>
    <row r="56" spans="1:21">
      <c r="A56" s="64"/>
      <c r="B56" s="64"/>
      <c r="C56" s="64"/>
      <c r="D56" s="64"/>
      <c r="E56" s="64"/>
      <c r="F56" s="64"/>
      <c r="G56" s="64"/>
      <c r="H56" s="64"/>
      <c r="I56" s="64"/>
      <c r="J56" s="64"/>
      <c r="K56" s="64"/>
      <c r="L56" s="64"/>
      <c r="M56" s="64"/>
      <c r="N56" s="64"/>
      <c r="O56" s="64"/>
      <c r="P56" s="64"/>
      <c r="Q56" s="64"/>
      <c r="R56" s="64"/>
      <c r="S56" s="64"/>
      <c r="T56" s="64"/>
      <c r="U56" s="64"/>
    </row>
    <row r="57" spans="1:21">
      <c r="A57" s="64"/>
      <c r="B57" s="64"/>
      <c r="C57" s="64"/>
      <c r="D57" s="64"/>
      <c r="E57" s="64"/>
      <c r="F57" s="64"/>
      <c r="G57" s="64"/>
      <c r="H57" s="64"/>
      <c r="I57" s="64"/>
      <c r="J57" s="64"/>
      <c r="K57" s="64"/>
      <c r="L57" s="64"/>
      <c r="M57" s="64"/>
      <c r="N57" s="64"/>
      <c r="O57" s="64"/>
      <c r="P57" s="64"/>
      <c r="Q57" s="64"/>
      <c r="R57" s="64"/>
      <c r="S57" s="64"/>
      <c r="T57" s="64"/>
      <c r="U57" s="64"/>
    </row>
    <row r="58" spans="1:21">
      <c r="A58" s="64"/>
      <c r="B58" s="64"/>
      <c r="C58" s="64"/>
      <c r="D58" s="64"/>
      <c r="E58" s="64"/>
      <c r="F58" s="64"/>
      <c r="G58" s="64"/>
      <c r="H58" s="64"/>
      <c r="I58" s="64"/>
      <c r="J58" s="64"/>
      <c r="K58" s="64"/>
      <c r="L58" s="64"/>
      <c r="M58" s="64"/>
      <c r="N58" s="64"/>
      <c r="O58" s="64"/>
      <c r="P58" s="64"/>
      <c r="Q58" s="64"/>
      <c r="R58" s="64"/>
      <c r="S58" s="64"/>
      <c r="T58" s="64"/>
      <c r="U58" s="64"/>
    </row>
    <row r="59" spans="1:21">
      <c r="A59" s="64"/>
      <c r="B59" s="64"/>
      <c r="C59" s="64"/>
      <c r="D59" s="64"/>
      <c r="E59" s="64"/>
      <c r="F59" s="64"/>
      <c r="G59" s="64"/>
      <c r="H59" s="64"/>
      <c r="I59" s="64"/>
      <c r="J59" s="64"/>
      <c r="K59" s="64"/>
      <c r="L59" s="64"/>
      <c r="M59" s="64"/>
      <c r="N59" s="64"/>
      <c r="O59" s="64"/>
      <c r="P59" s="64"/>
      <c r="Q59" s="64"/>
      <c r="R59" s="64"/>
      <c r="S59" s="64"/>
      <c r="T59" s="64"/>
      <c r="U59" s="64"/>
    </row>
    <row r="60" spans="1:21">
      <c r="A60" s="64"/>
      <c r="B60" s="64"/>
      <c r="C60" s="64"/>
      <c r="D60" s="64"/>
      <c r="E60" s="64"/>
      <c r="F60" s="64"/>
      <c r="G60" s="64"/>
      <c r="H60" s="64"/>
      <c r="I60" s="64"/>
      <c r="J60" s="64"/>
      <c r="K60" s="64"/>
      <c r="L60" s="64"/>
      <c r="M60" s="64"/>
      <c r="N60" s="64"/>
      <c r="O60" s="64"/>
      <c r="P60" s="64"/>
      <c r="Q60" s="64"/>
      <c r="R60" s="64"/>
      <c r="S60" s="64"/>
      <c r="T60" s="64"/>
      <c r="U60" s="64"/>
    </row>
    <row r="61" spans="1:21">
      <c r="A61" s="64"/>
      <c r="B61" s="64"/>
      <c r="C61" s="64"/>
      <c r="D61" s="64"/>
      <c r="E61" s="64"/>
      <c r="F61" s="64"/>
      <c r="G61" s="64"/>
      <c r="H61" s="64"/>
      <c r="I61" s="64"/>
      <c r="J61" s="64"/>
      <c r="K61" s="64"/>
      <c r="L61" s="64"/>
      <c r="M61" s="64"/>
      <c r="N61" s="64"/>
      <c r="O61" s="64"/>
      <c r="P61" s="64"/>
      <c r="Q61" s="64"/>
      <c r="R61" s="64"/>
      <c r="S61" s="64"/>
      <c r="T61" s="64"/>
      <c r="U61" s="64"/>
    </row>
    <row r="62" spans="1:21">
      <c r="A62" s="64"/>
      <c r="B62" s="64"/>
      <c r="C62" s="64"/>
      <c r="D62" s="64"/>
      <c r="E62" s="64"/>
      <c r="F62" s="64"/>
      <c r="G62" s="64"/>
      <c r="H62" s="64"/>
      <c r="I62" s="64"/>
      <c r="J62" s="64"/>
      <c r="K62" s="64"/>
      <c r="L62" s="64"/>
      <c r="M62" s="64"/>
      <c r="N62" s="64"/>
      <c r="O62" s="64"/>
      <c r="P62" s="64"/>
      <c r="Q62" s="64"/>
      <c r="R62" s="64"/>
      <c r="S62" s="64"/>
      <c r="T62" s="64"/>
      <c r="U62" s="64"/>
    </row>
    <row r="63" spans="1:21">
      <c r="A63" s="64"/>
      <c r="B63" s="64"/>
      <c r="C63" s="64"/>
      <c r="D63" s="64"/>
      <c r="E63" s="64"/>
      <c r="F63" s="64"/>
      <c r="G63" s="64"/>
      <c r="H63" s="64"/>
      <c r="I63" s="64"/>
      <c r="J63" s="64"/>
      <c r="K63" s="64"/>
      <c r="L63" s="64"/>
      <c r="M63" s="64"/>
      <c r="N63" s="64"/>
      <c r="O63" s="64"/>
      <c r="P63" s="64"/>
      <c r="Q63" s="64"/>
      <c r="R63" s="64"/>
      <c r="S63" s="64"/>
      <c r="T63" s="64"/>
      <c r="U63" s="64"/>
    </row>
    <row r="64" spans="1:21">
      <c r="A64" s="64"/>
      <c r="B64" s="64"/>
      <c r="C64" s="64"/>
      <c r="D64" s="64"/>
      <c r="E64" s="64"/>
      <c r="F64" s="64"/>
      <c r="G64" s="64"/>
      <c r="H64" s="64"/>
      <c r="I64" s="64"/>
      <c r="J64" s="64"/>
      <c r="K64" s="64"/>
      <c r="L64" s="64"/>
      <c r="M64" s="64"/>
      <c r="N64" s="64"/>
      <c r="O64" s="64"/>
      <c r="P64" s="64"/>
      <c r="Q64" s="64"/>
      <c r="R64" s="64"/>
      <c r="S64" s="64"/>
      <c r="T64" s="64"/>
      <c r="U64" s="64"/>
    </row>
    <row r="65" spans="1:21">
      <c r="A65" s="64"/>
      <c r="B65" s="64"/>
      <c r="C65" s="64"/>
      <c r="D65" s="64"/>
      <c r="E65" s="64"/>
      <c r="F65" s="64"/>
      <c r="G65" s="64"/>
      <c r="H65" s="64"/>
      <c r="I65" s="64"/>
      <c r="J65" s="64"/>
      <c r="K65" s="64"/>
      <c r="L65" s="64"/>
      <c r="M65" s="64"/>
      <c r="N65" s="64"/>
      <c r="O65" s="64"/>
      <c r="P65" s="64"/>
      <c r="Q65" s="64"/>
      <c r="R65" s="64"/>
      <c r="S65" s="64"/>
      <c r="T65" s="64"/>
      <c r="U65" s="64"/>
    </row>
    <row r="66" spans="1:21">
      <c r="A66" s="64"/>
      <c r="B66" s="64"/>
      <c r="C66" s="64"/>
      <c r="D66" s="64"/>
      <c r="E66" s="64"/>
      <c r="F66" s="64"/>
      <c r="G66" s="64"/>
      <c r="H66" s="64"/>
      <c r="I66" s="64"/>
      <c r="J66" s="64"/>
      <c r="K66" s="64"/>
      <c r="L66" s="64"/>
      <c r="M66" s="64"/>
      <c r="N66" s="64"/>
      <c r="O66" s="64"/>
      <c r="P66" s="64"/>
      <c r="Q66" s="64"/>
      <c r="R66" s="64"/>
      <c r="S66" s="64"/>
      <c r="T66" s="64"/>
      <c r="U66" s="64"/>
    </row>
    <row r="67" spans="1:21">
      <c r="A67" s="64"/>
      <c r="B67" s="64"/>
      <c r="C67" s="64"/>
      <c r="D67" s="64"/>
      <c r="E67" s="64"/>
      <c r="F67" s="64"/>
      <c r="G67" s="64"/>
      <c r="H67" s="64"/>
      <c r="I67" s="64"/>
      <c r="J67" s="64"/>
      <c r="K67" s="64"/>
      <c r="L67" s="64"/>
      <c r="M67" s="64"/>
      <c r="N67" s="64"/>
      <c r="O67" s="64"/>
      <c r="P67" s="64"/>
      <c r="Q67" s="64"/>
      <c r="R67" s="64"/>
      <c r="S67" s="64"/>
      <c r="T67" s="64"/>
      <c r="U67" s="64"/>
    </row>
    <row r="68" spans="1:21">
      <c r="A68" s="64"/>
      <c r="B68" s="64"/>
      <c r="C68" s="64"/>
      <c r="D68" s="64"/>
      <c r="E68" s="64"/>
      <c r="F68" s="64"/>
      <c r="G68" s="64"/>
      <c r="H68" s="64"/>
      <c r="I68" s="64"/>
      <c r="J68" s="64"/>
      <c r="K68" s="64"/>
      <c r="L68" s="64"/>
      <c r="M68" s="64"/>
      <c r="N68" s="64"/>
      <c r="O68" s="64"/>
      <c r="P68" s="64"/>
      <c r="Q68" s="64"/>
      <c r="R68" s="64"/>
      <c r="S68" s="64"/>
      <c r="T68" s="64"/>
      <c r="U68" s="64"/>
    </row>
    <row r="69" spans="1:21">
      <c r="A69" s="64"/>
      <c r="B69" s="64"/>
      <c r="C69" s="64"/>
      <c r="D69" s="64"/>
      <c r="E69" s="64"/>
      <c r="F69" s="64"/>
      <c r="G69" s="64"/>
      <c r="H69" s="64"/>
      <c r="I69" s="64"/>
      <c r="J69" s="64"/>
      <c r="K69" s="64"/>
      <c r="L69" s="64"/>
      <c r="M69" s="64"/>
      <c r="N69" s="64"/>
      <c r="O69" s="64"/>
      <c r="P69" s="64"/>
      <c r="Q69" s="64"/>
      <c r="R69" s="64"/>
      <c r="S69" s="64"/>
      <c r="T69" s="64"/>
      <c r="U69" s="64"/>
    </row>
    <row r="70" spans="1:21">
      <c r="A70" s="64"/>
      <c r="B70" s="64"/>
      <c r="C70" s="64"/>
      <c r="D70" s="64"/>
      <c r="E70" s="64"/>
      <c r="F70" s="64"/>
      <c r="G70" s="64"/>
      <c r="H70" s="64"/>
      <c r="I70" s="64"/>
      <c r="J70" s="64"/>
      <c r="K70" s="64"/>
      <c r="L70" s="64"/>
      <c r="M70" s="64"/>
      <c r="N70" s="64"/>
      <c r="O70" s="64"/>
      <c r="P70" s="64"/>
      <c r="Q70" s="64"/>
      <c r="R70" s="64"/>
      <c r="S70" s="64"/>
      <c r="T70" s="64"/>
      <c r="U70" s="64"/>
    </row>
    <row r="71" spans="1:21">
      <c r="A71" s="64"/>
      <c r="B71" s="64"/>
      <c r="C71" s="64"/>
      <c r="D71" s="64"/>
      <c r="E71" s="64"/>
      <c r="F71" s="64"/>
      <c r="G71" s="64"/>
      <c r="H71" s="64"/>
      <c r="I71" s="64"/>
      <c r="J71" s="64"/>
      <c r="K71" s="64"/>
      <c r="L71" s="64"/>
      <c r="M71" s="64"/>
      <c r="N71" s="64"/>
      <c r="O71" s="64"/>
      <c r="P71" s="64"/>
      <c r="Q71" s="64"/>
      <c r="R71" s="64"/>
      <c r="S71" s="64"/>
      <c r="T71" s="64"/>
      <c r="U71" s="64"/>
    </row>
    <row r="72" spans="1:21">
      <c r="A72" s="64"/>
      <c r="B72" s="64"/>
      <c r="C72" s="64"/>
      <c r="D72" s="64"/>
      <c r="E72" s="64"/>
      <c r="F72" s="64"/>
      <c r="G72" s="64"/>
      <c r="H72" s="64"/>
      <c r="I72" s="64"/>
      <c r="J72" s="64"/>
      <c r="K72" s="64"/>
      <c r="L72" s="64"/>
      <c r="M72" s="64"/>
      <c r="N72" s="64"/>
      <c r="O72" s="64"/>
      <c r="P72" s="64"/>
      <c r="Q72" s="64"/>
      <c r="R72" s="64"/>
      <c r="S72" s="64"/>
      <c r="T72" s="64"/>
      <c r="U72" s="64"/>
    </row>
    <row r="73" spans="1:21">
      <c r="A73" s="64"/>
      <c r="B73" s="64"/>
      <c r="C73" s="64"/>
      <c r="D73" s="64"/>
      <c r="E73" s="64"/>
      <c r="F73" s="64"/>
      <c r="G73" s="64"/>
      <c r="H73" s="64"/>
      <c r="I73" s="64"/>
      <c r="J73" s="64"/>
      <c r="K73" s="64"/>
      <c r="L73" s="64"/>
      <c r="M73" s="64"/>
      <c r="N73" s="64"/>
      <c r="O73" s="64"/>
      <c r="P73" s="64"/>
      <c r="Q73" s="64"/>
      <c r="R73" s="64"/>
      <c r="S73" s="64"/>
      <c r="T73" s="64"/>
      <c r="U73" s="64"/>
    </row>
    <row r="74" spans="1:21">
      <c r="A74" s="64"/>
      <c r="B74" s="64"/>
      <c r="C74" s="64"/>
      <c r="D74" s="64"/>
      <c r="E74" s="64"/>
      <c r="F74" s="64"/>
      <c r="G74" s="64"/>
      <c r="H74" s="64"/>
      <c r="I74" s="64"/>
      <c r="J74" s="64"/>
      <c r="K74" s="64"/>
      <c r="L74" s="64"/>
      <c r="M74" s="64"/>
      <c r="N74" s="64"/>
      <c r="O74" s="64"/>
      <c r="P74" s="64"/>
      <c r="Q74" s="64"/>
      <c r="R74" s="64"/>
      <c r="S74" s="64"/>
      <c r="T74" s="64"/>
      <c r="U74" s="64"/>
    </row>
    <row r="75" spans="1:21">
      <c r="A75" s="64"/>
      <c r="B75" s="64"/>
      <c r="C75" s="64"/>
      <c r="D75" s="64"/>
      <c r="E75" s="64"/>
      <c r="F75" s="64"/>
      <c r="G75" s="64"/>
      <c r="H75" s="64"/>
      <c r="I75" s="64"/>
      <c r="J75" s="64"/>
      <c r="K75" s="64"/>
      <c r="L75" s="64"/>
      <c r="M75" s="64"/>
      <c r="N75" s="64"/>
      <c r="O75" s="64"/>
      <c r="P75" s="64"/>
      <c r="Q75" s="64"/>
      <c r="R75" s="64"/>
      <c r="S75" s="64"/>
      <c r="T75" s="64"/>
      <c r="U75" s="64"/>
    </row>
    <row r="76" spans="1:21">
      <c r="A76" s="64"/>
      <c r="B76" s="64"/>
      <c r="C76" s="64"/>
      <c r="D76" s="64"/>
      <c r="E76" s="64"/>
      <c r="F76" s="64"/>
      <c r="G76" s="64"/>
      <c r="H76" s="64"/>
      <c r="I76" s="64"/>
      <c r="J76" s="64"/>
      <c r="K76" s="64"/>
      <c r="L76" s="64"/>
      <c r="M76" s="64"/>
      <c r="N76" s="64"/>
      <c r="O76" s="64"/>
      <c r="P76" s="64"/>
      <c r="Q76" s="64"/>
      <c r="R76" s="64"/>
      <c r="S76" s="64"/>
      <c r="T76" s="64"/>
      <c r="U76" s="64"/>
    </row>
  </sheetData>
  <mergeCells count="21">
    <mergeCell ref="S7:S10"/>
    <mergeCell ref="T7:T10"/>
    <mergeCell ref="U7:U10"/>
    <mergeCell ref="M7:M10"/>
    <mergeCell ref="N7:N10"/>
    <mergeCell ref="O7:O10"/>
    <mergeCell ref="P7:P10"/>
    <mergeCell ref="Q7:Q10"/>
    <mergeCell ref="R7:R10"/>
    <mergeCell ref="G7:G10"/>
    <mergeCell ref="H7:H10"/>
    <mergeCell ref="I7:I10"/>
    <mergeCell ref="J7:J10"/>
    <mergeCell ref="K7:K10"/>
    <mergeCell ref="L7:L10"/>
    <mergeCell ref="A7:A10"/>
    <mergeCell ref="B7:B10"/>
    <mergeCell ref="C7:C10"/>
    <mergeCell ref="D7:D10"/>
    <mergeCell ref="E7:E10"/>
    <mergeCell ref="F7:F10"/>
  </mergeCells>
  <hyperlinks>
    <hyperlink ref="A1" location="Índice!A1" display="Volver al Índice" xr:uid="{3A4743D2-B8AA-4BEA-ACD9-BF090A8E8E16}"/>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1927E-84C6-40C1-9330-6240DAF759FC}">
  <dimension ref="A1:K204"/>
  <sheetViews>
    <sheetView workbookViewId="0"/>
  </sheetViews>
  <sheetFormatPr baseColWidth="10" defaultColWidth="11.44140625" defaultRowHeight="13.8"/>
  <cols>
    <col min="1" max="1" width="29.44140625" style="1275" customWidth="1"/>
    <col min="2" max="2" width="8.44140625" style="1275" customWidth="1"/>
    <col min="3" max="10" width="12.44140625" style="1275" customWidth="1"/>
    <col min="11" max="256" width="11.44140625" style="1275"/>
    <col min="257" max="257" width="29.44140625" style="1275" customWidth="1"/>
    <col min="258" max="258" width="8.44140625" style="1275" customWidth="1"/>
    <col min="259" max="266" width="12.44140625" style="1275" customWidth="1"/>
    <col min="267" max="512" width="11.44140625" style="1275"/>
    <col min="513" max="513" width="29.44140625" style="1275" customWidth="1"/>
    <col min="514" max="514" width="8.44140625" style="1275" customWidth="1"/>
    <col min="515" max="522" width="12.44140625" style="1275" customWidth="1"/>
    <col min="523" max="768" width="11.44140625" style="1275"/>
    <col min="769" max="769" width="29.44140625" style="1275" customWidth="1"/>
    <col min="770" max="770" width="8.44140625" style="1275" customWidth="1"/>
    <col min="771" max="778" width="12.44140625" style="1275" customWidth="1"/>
    <col min="779" max="1024" width="11.44140625" style="1275"/>
    <col min="1025" max="1025" width="29.44140625" style="1275" customWidth="1"/>
    <col min="1026" max="1026" width="8.44140625" style="1275" customWidth="1"/>
    <col min="1027" max="1034" width="12.44140625" style="1275" customWidth="1"/>
    <col min="1035" max="1280" width="11.44140625" style="1275"/>
    <col min="1281" max="1281" width="29.44140625" style="1275" customWidth="1"/>
    <col min="1282" max="1282" width="8.44140625" style="1275" customWidth="1"/>
    <col min="1283" max="1290" width="12.44140625" style="1275" customWidth="1"/>
    <col min="1291" max="1536" width="11.44140625" style="1275"/>
    <col min="1537" max="1537" width="29.44140625" style="1275" customWidth="1"/>
    <col min="1538" max="1538" width="8.44140625" style="1275" customWidth="1"/>
    <col min="1539" max="1546" width="12.44140625" style="1275" customWidth="1"/>
    <col min="1547" max="1792" width="11.44140625" style="1275"/>
    <col min="1793" max="1793" width="29.44140625" style="1275" customWidth="1"/>
    <col min="1794" max="1794" width="8.44140625" style="1275" customWidth="1"/>
    <col min="1795" max="1802" width="12.44140625" style="1275" customWidth="1"/>
    <col min="1803" max="2048" width="11.44140625" style="1275"/>
    <col min="2049" max="2049" width="29.44140625" style="1275" customWidth="1"/>
    <col min="2050" max="2050" width="8.44140625" style="1275" customWidth="1"/>
    <col min="2051" max="2058" width="12.44140625" style="1275" customWidth="1"/>
    <col min="2059" max="2304" width="11.44140625" style="1275"/>
    <col min="2305" max="2305" width="29.44140625" style="1275" customWidth="1"/>
    <col min="2306" max="2306" width="8.44140625" style="1275" customWidth="1"/>
    <col min="2307" max="2314" width="12.44140625" style="1275" customWidth="1"/>
    <col min="2315" max="2560" width="11.44140625" style="1275"/>
    <col min="2561" max="2561" width="29.44140625" style="1275" customWidth="1"/>
    <col min="2562" max="2562" width="8.44140625" style="1275" customWidth="1"/>
    <col min="2563" max="2570" width="12.44140625" style="1275" customWidth="1"/>
    <col min="2571" max="2816" width="11.44140625" style="1275"/>
    <col min="2817" max="2817" width="29.44140625" style="1275" customWidth="1"/>
    <col min="2818" max="2818" width="8.44140625" style="1275" customWidth="1"/>
    <col min="2819" max="2826" width="12.44140625" style="1275" customWidth="1"/>
    <col min="2827" max="3072" width="11.44140625" style="1275"/>
    <col min="3073" max="3073" width="29.44140625" style="1275" customWidth="1"/>
    <col min="3074" max="3074" width="8.44140625" style="1275" customWidth="1"/>
    <col min="3075" max="3082" width="12.44140625" style="1275" customWidth="1"/>
    <col min="3083" max="3328" width="11.44140625" style="1275"/>
    <col min="3329" max="3329" width="29.44140625" style="1275" customWidth="1"/>
    <col min="3330" max="3330" width="8.44140625" style="1275" customWidth="1"/>
    <col min="3331" max="3338" width="12.44140625" style="1275" customWidth="1"/>
    <col min="3339" max="3584" width="11.44140625" style="1275"/>
    <col min="3585" max="3585" width="29.44140625" style="1275" customWidth="1"/>
    <col min="3586" max="3586" width="8.44140625" style="1275" customWidth="1"/>
    <col min="3587" max="3594" width="12.44140625" style="1275" customWidth="1"/>
    <col min="3595" max="3840" width="11.44140625" style="1275"/>
    <col min="3841" max="3841" width="29.44140625" style="1275" customWidth="1"/>
    <col min="3842" max="3842" width="8.44140625" style="1275" customWidth="1"/>
    <col min="3843" max="3850" width="12.44140625" style="1275" customWidth="1"/>
    <col min="3851" max="4096" width="11.44140625" style="1275"/>
    <col min="4097" max="4097" width="29.44140625" style="1275" customWidth="1"/>
    <col min="4098" max="4098" width="8.44140625" style="1275" customWidth="1"/>
    <col min="4099" max="4106" width="12.44140625" style="1275" customWidth="1"/>
    <col min="4107" max="4352" width="11.44140625" style="1275"/>
    <col min="4353" max="4353" width="29.44140625" style="1275" customWidth="1"/>
    <col min="4354" max="4354" width="8.44140625" style="1275" customWidth="1"/>
    <col min="4355" max="4362" width="12.44140625" style="1275" customWidth="1"/>
    <col min="4363" max="4608" width="11.44140625" style="1275"/>
    <col min="4609" max="4609" width="29.44140625" style="1275" customWidth="1"/>
    <col min="4610" max="4610" width="8.44140625" style="1275" customWidth="1"/>
    <col min="4611" max="4618" width="12.44140625" style="1275" customWidth="1"/>
    <col min="4619" max="4864" width="11.44140625" style="1275"/>
    <col min="4865" max="4865" width="29.44140625" style="1275" customWidth="1"/>
    <col min="4866" max="4866" width="8.44140625" style="1275" customWidth="1"/>
    <col min="4867" max="4874" width="12.44140625" style="1275" customWidth="1"/>
    <col min="4875" max="5120" width="11.44140625" style="1275"/>
    <col min="5121" max="5121" width="29.44140625" style="1275" customWidth="1"/>
    <col min="5122" max="5122" width="8.44140625" style="1275" customWidth="1"/>
    <col min="5123" max="5130" width="12.44140625" style="1275" customWidth="1"/>
    <col min="5131" max="5376" width="11.44140625" style="1275"/>
    <col min="5377" max="5377" width="29.44140625" style="1275" customWidth="1"/>
    <col min="5378" max="5378" width="8.44140625" style="1275" customWidth="1"/>
    <col min="5379" max="5386" width="12.44140625" style="1275" customWidth="1"/>
    <col min="5387" max="5632" width="11.44140625" style="1275"/>
    <col min="5633" max="5633" width="29.44140625" style="1275" customWidth="1"/>
    <col min="5634" max="5634" width="8.44140625" style="1275" customWidth="1"/>
    <col min="5635" max="5642" width="12.44140625" style="1275" customWidth="1"/>
    <col min="5643" max="5888" width="11.44140625" style="1275"/>
    <col min="5889" max="5889" width="29.44140625" style="1275" customWidth="1"/>
    <col min="5890" max="5890" width="8.44140625" style="1275" customWidth="1"/>
    <col min="5891" max="5898" width="12.44140625" style="1275" customWidth="1"/>
    <col min="5899" max="6144" width="11.44140625" style="1275"/>
    <col min="6145" max="6145" width="29.44140625" style="1275" customWidth="1"/>
    <col min="6146" max="6146" width="8.44140625" style="1275" customWidth="1"/>
    <col min="6147" max="6154" width="12.44140625" style="1275" customWidth="1"/>
    <col min="6155" max="6400" width="11.44140625" style="1275"/>
    <col min="6401" max="6401" width="29.44140625" style="1275" customWidth="1"/>
    <col min="6402" max="6402" width="8.44140625" style="1275" customWidth="1"/>
    <col min="6403" max="6410" width="12.44140625" style="1275" customWidth="1"/>
    <col min="6411" max="6656" width="11.44140625" style="1275"/>
    <col min="6657" max="6657" width="29.44140625" style="1275" customWidth="1"/>
    <col min="6658" max="6658" width="8.44140625" style="1275" customWidth="1"/>
    <col min="6659" max="6666" width="12.44140625" style="1275" customWidth="1"/>
    <col min="6667" max="6912" width="11.44140625" style="1275"/>
    <col min="6913" max="6913" width="29.44140625" style="1275" customWidth="1"/>
    <col min="6914" max="6914" width="8.44140625" style="1275" customWidth="1"/>
    <col min="6915" max="6922" width="12.44140625" style="1275" customWidth="1"/>
    <col min="6923" max="7168" width="11.44140625" style="1275"/>
    <col min="7169" max="7169" width="29.44140625" style="1275" customWidth="1"/>
    <col min="7170" max="7170" width="8.44140625" style="1275" customWidth="1"/>
    <col min="7171" max="7178" width="12.44140625" style="1275" customWidth="1"/>
    <col min="7179" max="7424" width="11.44140625" style="1275"/>
    <col min="7425" max="7425" width="29.44140625" style="1275" customWidth="1"/>
    <col min="7426" max="7426" width="8.44140625" style="1275" customWidth="1"/>
    <col min="7427" max="7434" width="12.44140625" style="1275" customWidth="1"/>
    <col min="7435" max="7680" width="11.44140625" style="1275"/>
    <col min="7681" max="7681" width="29.44140625" style="1275" customWidth="1"/>
    <col min="7682" max="7682" width="8.44140625" style="1275" customWidth="1"/>
    <col min="7683" max="7690" width="12.44140625" style="1275" customWidth="1"/>
    <col min="7691" max="7936" width="11.44140625" style="1275"/>
    <col min="7937" max="7937" width="29.44140625" style="1275" customWidth="1"/>
    <col min="7938" max="7938" width="8.44140625" style="1275" customWidth="1"/>
    <col min="7939" max="7946" width="12.44140625" style="1275" customWidth="1"/>
    <col min="7947" max="8192" width="11.44140625" style="1275"/>
    <col min="8193" max="8193" width="29.44140625" style="1275" customWidth="1"/>
    <col min="8194" max="8194" width="8.44140625" style="1275" customWidth="1"/>
    <col min="8195" max="8202" width="12.44140625" style="1275" customWidth="1"/>
    <col min="8203" max="8448" width="11.44140625" style="1275"/>
    <col min="8449" max="8449" width="29.44140625" style="1275" customWidth="1"/>
    <col min="8450" max="8450" width="8.44140625" style="1275" customWidth="1"/>
    <col min="8451" max="8458" width="12.44140625" style="1275" customWidth="1"/>
    <col min="8459" max="8704" width="11.44140625" style="1275"/>
    <col min="8705" max="8705" width="29.44140625" style="1275" customWidth="1"/>
    <col min="8706" max="8706" width="8.44140625" style="1275" customWidth="1"/>
    <col min="8707" max="8714" width="12.44140625" style="1275" customWidth="1"/>
    <col min="8715" max="8960" width="11.44140625" style="1275"/>
    <col min="8961" max="8961" width="29.44140625" style="1275" customWidth="1"/>
    <col min="8962" max="8962" width="8.44140625" style="1275" customWidth="1"/>
    <col min="8963" max="8970" width="12.44140625" style="1275" customWidth="1"/>
    <col min="8971" max="9216" width="11.44140625" style="1275"/>
    <col min="9217" max="9217" width="29.44140625" style="1275" customWidth="1"/>
    <col min="9218" max="9218" width="8.44140625" style="1275" customWidth="1"/>
    <col min="9219" max="9226" width="12.44140625" style="1275" customWidth="1"/>
    <col min="9227" max="9472" width="11.44140625" style="1275"/>
    <col min="9473" max="9473" width="29.44140625" style="1275" customWidth="1"/>
    <col min="9474" max="9474" width="8.44140625" style="1275" customWidth="1"/>
    <col min="9475" max="9482" width="12.44140625" style="1275" customWidth="1"/>
    <col min="9483" max="9728" width="11.44140625" style="1275"/>
    <col min="9729" max="9729" width="29.44140625" style="1275" customWidth="1"/>
    <col min="9730" max="9730" width="8.44140625" style="1275" customWidth="1"/>
    <col min="9731" max="9738" width="12.44140625" style="1275" customWidth="1"/>
    <col min="9739" max="9984" width="11.44140625" style="1275"/>
    <col min="9985" max="9985" width="29.44140625" style="1275" customWidth="1"/>
    <col min="9986" max="9986" width="8.44140625" style="1275" customWidth="1"/>
    <col min="9987" max="9994" width="12.44140625" style="1275" customWidth="1"/>
    <col min="9995" max="10240" width="11.44140625" style="1275"/>
    <col min="10241" max="10241" width="29.44140625" style="1275" customWidth="1"/>
    <col min="10242" max="10242" width="8.44140625" style="1275" customWidth="1"/>
    <col min="10243" max="10250" width="12.44140625" style="1275" customWidth="1"/>
    <col min="10251" max="10496" width="11.44140625" style="1275"/>
    <col min="10497" max="10497" width="29.44140625" style="1275" customWidth="1"/>
    <col min="10498" max="10498" width="8.44140625" style="1275" customWidth="1"/>
    <col min="10499" max="10506" width="12.44140625" style="1275" customWidth="1"/>
    <col min="10507" max="10752" width="11.44140625" style="1275"/>
    <col min="10753" max="10753" width="29.44140625" style="1275" customWidth="1"/>
    <col min="10754" max="10754" width="8.44140625" style="1275" customWidth="1"/>
    <col min="10755" max="10762" width="12.44140625" style="1275" customWidth="1"/>
    <col min="10763" max="11008" width="11.44140625" style="1275"/>
    <col min="11009" max="11009" width="29.44140625" style="1275" customWidth="1"/>
    <col min="11010" max="11010" width="8.44140625" style="1275" customWidth="1"/>
    <col min="11011" max="11018" width="12.44140625" style="1275" customWidth="1"/>
    <col min="11019" max="11264" width="11.44140625" style="1275"/>
    <col min="11265" max="11265" width="29.44140625" style="1275" customWidth="1"/>
    <col min="11266" max="11266" width="8.44140625" style="1275" customWidth="1"/>
    <col min="11267" max="11274" width="12.44140625" style="1275" customWidth="1"/>
    <col min="11275" max="11520" width="11.44140625" style="1275"/>
    <col min="11521" max="11521" width="29.44140625" style="1275" customWidth="1"/>
    <col min="11522" max="11522" width="8.44140625" style="1275" customWidth="1"/>
    <col min="11523" max="11530" width="12.44140625" style="1275" customWidth="1"/>
    <col min="11531" max="11776" width="11.44140625" style="1275"/>
    <col min="11777" max="11777" width="29.44140625" style="1275" customWidth="1"/>
    <col min="11778" max="11778" width="8.44140625" style="1275" customWidth="1"/>
    <col min="11779" max="11786" width="12.44140625" style="1275" customWidth="1"/>
    <col min="11787" max="12032" width="11.44140625" style="1275"/>
    <col min="12033" max="12033" width="29.44140625" style="1275" customWidth="1"/>
    <col min="12034" max="12034" width="8.44140625" style="1275" customWidth="1"/>
    <col min="12035" max="12042" width="12.44140625" style="1275" customWidth="1"/>
    <col min="12043" max="12288" width="11.44140625" style="1275"/>
    <col min="12289" max="12289" width="29.44140625" style="1275" customWidth="1"/>
    <col min="12290" max="12290" width="8.44140625" style="1275" customWidth="1"/>
    <col min="12291" max="12298" width="12.44140625" style="1275" customWidth="1"/>
    <col min="12299" max="12544" width="11.44140625" style="1275"/>
    <col min="12545" max="12545" width="29.44140625" style="1275" customWidth="1"/>
    <col min="12546" max="12546" width="8.44140625" style="1275" customWidth="1"/>
    <col min="12547" max="12554" width="12.44140625" style="1275" customWidth="1"/>
    <col min="12555" max="12800" width="11.44140625" style="1275"/>
    <col min="12801" max="12801" width="29.44140625" style="1275" customWidth="1"/>
    <col min="12802" max="12802" width="8.44140625" style="1275" customWidth="1"/>
    <col min="12803" max="12810" width="12.44140625" style="1275" customWidth="1"/>
    <col min="12811" max="13056" width="11.44140625" style="1275"/>
    <col min="13057" max="13057" width="29.44140625" style="1275" customWidth="1"/>
    <col min="13058" max="13058" width="8.44140625" style="1275" customWidth="1"/>
    <col min="13059" max="13066" width="12.44140625" style="1275" customWidth="1"/>
    <col min="13067" max="13312" width="11.44140625" style="1275"/>
    <col min="13313" max="13313" width="29.44140625" style="1275" customWidth="1"/>
    <col min="13314" max="13314" width="8.44140625" style="1275" customWidth="1"/>
    <col min="13315" max="13322" width="12.44140625" style="1275" customWidth="1"/>
    <col min="13323" max="13568" width="11.44140625" style="1275"/>
    <col min="13569" max="13569" width="29.44140625" style="1275" customWidth="1"/>
    <col min="13570" max="13570" width="8.44140625" style="1275" customWidth="1"/>
    <col min="13571" max="13578" width="12.44140625" style="1275" customWidth="1"/>
    <col min="13579" max="13824" width="11.44140625" style="1275"/>
    <col min="13825" max="13825" width="29.44140625" style="1275" customWidth="1"/>
    <col min="13826" max="13826" width="8.44140625" style="1275" customWidth="1"/>
    <col min="13827" max="13834" width="12.44140625" style="1275" customWidth="1"/>
    <col min="13835" max="14080" width="11.44140625" style="1275"/>
    <col min="14081" max="14081" width="29.44140625" style="1275" customWidth="1"/>
    <col min="14082" max="14082" width="8.44140625" style="1275" customWidth="1"/>
    <col min="14083" max="14090" width="12.44140625" style="1275" customWidth="1"/>
    <col min="14091" max="14336" width="11.44140625" style="1275"/>
    <col min="14337" max="14337" width="29.44140625" style="1275" customWidth="1"/>
    <col min="14338" max="14338" width="8.44140625" style="1275" customWidth="1"/>
    <col min="14339" max="14346" width="12.44140625" style="1275" customWidth="1"/>
    <col min="14347" max="14592" width="11.44140625" style="1275"/>
    <col min="14593" max="14593" width="29.44140625" style="1275" customWidth="1"/>
    <col min="14594" max="14594" width="8.44140625" style="1275" customWidth="1"/>
    <col min="14595" max="14602" width="12.44140625" style="1275" customWidth="1"/>
    <col min="14603" max="14848" width="11.44140625" style="1275"/>
    <col min="14849" max="14849" width="29.44140625" style="1275" customWidth="1"/>
    <col min="14850" max="14850" width="8.44140625" style="1275" customWidth="1"/>
    <col min="14851" max="14858" width="12.44140625" style="1275" customWidth="1"/>
    <col min="14859" max="15104" width="11.44140625" style="1275"/>
    <col min="15105" max="15105" width="29.44140625" style="1275" customWidth="1"/>
    <col min="15106" max="15106" width="8.44140625" style="1275" customWidth="1"/>
    <col min="15107" max="15114" width="12.44140625" style="1275" customWidth="1"/>
    <col min="15115" max="15360" width="11.44140625" style="1275"/>
    <col min="15361" max="15361" width="29.44140625" style="1275" customWidth="1"/>
    <col min="15362" max="15362" width="8.44140625" style="1275" customWidth="1"/>
    <col min="15363" max="15370" width="12.44140625" style="1275" customWidth="1"/>
    <col min="15371" max="15616" width="11.44140625" style="1275"/>
    <col min="15617" max="15617" width="29.44140625" style="1275" customWidth="1"/>
    <col min="15618" max="15618" width="8.44140625" style="1275" customWidth="1"/>
    <col min="15619" max="15626" width="12.44140625" style="1275" customWidth="1"/>
    <col min="15627" max="15872" width="11.44140625" style="1275"/>
    <col min="15873" max="15873" width="29.44140625" style="1275" customWidth="1"/>
    <col min="15874" max="15874" width="8.44140625" style="1275" customWidth="1"/>
    <col min="15875" max="15882" width="12.44140625" style="1275" customWidth="1"/>
    <col min="15883" max="16128" width="11.44140625" style="1275"/>
    <col min="16129" max="16129" width="29.44140625" style="1275" customWidth="1"/>
    <col min="16130" max="16130" width="8.44140625" style="1275" customWidth="1"/>
    <col min="16131" max="16138" width="12.44140625" style="1275" customWidth="1"/>
    <col min="16139" max="16384" width="11.44140625" style="1275"/>
  </cols>
  <sheetData>
    <row r="1" spans="1:11" ht="18" customHeight="1">
      <c r="A1" s="1443" t="s">
        <v>1210</v>
      </c>
    </row>
    <row r="2" spans="1:11" s="1277" customFormat="1" ht="28.2">
      <c r="A2" s="1276" t="s">
        <v>1129</v>
      </c>
      <c r="B2" s="1276"/>
      <c r="C2" s="1276"/>
      <c r="D2" s="1276"/>
      <c r="E2" s="1276"/>
      <c r="F2" s="1276"/>
      <c r="G2" s="1276"/>
      <c r="H2" s="1276"/>
      <c r="I2" s="1276"/>
      <c r="J2" s="1276"/>
    </row>
    <row r="3" spans="1:11" s="1278" customFormat="1" ht="25.2">
      <c r="A3" s="354" t="s">
        <v>1130</v>
      </c>
      <c r="B3" s="354"/>
      <c r="C3" s="354"/>
      <c r="D3" s="354"/>
      <c r="E3" s="354"/>
      <c r="F3" s="354"/>
      <c r="G3" s="354"/>
      <c r="H3" s="354"/>
      <c r="I3" s="354"/>
      <c r="J3" s="354"/>
      <c r="K3" s="1275"/>
    </row>
    <row r="4" spans="1:11" ht="21.75" customHeight="1">
      <c r="A4" s="1279" t="s">
        <v>1131</v>
      </c>
      <c r="B4" s="1279"/>
      <c r="C4" s="1279"/>
      <c r="D4" s="1279"/>
      <c r="E4" s="1279"/>
      <c r="F4" s="1279"/>
      <c r="G4" s="1279"/>
      <c r="H4" s="1279"/>
      <c r="I4" s="1279"/>
      <c r="J4" s="1279"/>
    </row>
    <row r="5" spans="1:11" ht="14.4" thickBot="1"/>
    <row r="6" spans="1:11" ht="20.25" customHeight="1">
      <c r="A6" s="1280" t="s">
        <v>1</v>
      </c>
      <c r="B6" s="1281"/>
      <c r="C6" s="1282" t="s">
        <v>1132</v>
      </c>
      <c r="D6" s="1282"/>
      <c r="E6" s="1282"/>
      <c r="F6" s="1282"/>
      <c r="G6" s="1282"/>
      <c r="H6" s="1282"/>
      <c r="I6" s="1282"/>
      <c r="J6" s="1283" t="s">
        <v>194</v>
      </c>
    </row>
    <row r="7" spans="1:11" ht="33.75" customHeight="1">
      <c r="A7" s="1284"/>
      <c r="B7" s="1285"/>
      <c r="C7" s="1285" t="s">
        <v>1022</v>
      </c>
      <c r="D7" s="1286" t="s">
        <v>1133</v>
      </c>
      <c r="E7" s="1286" t="s">
        <v>1024</v>
      </c>
      <c r="F7" s="1286" t="s">
        <v>1025</v>
      </c>
      <c r="G7" s="1286" t="s">
        <v>105</v>
      </c>
      <c r="H7" s="1286" t="s">
        <v>1134</v>
      </c>
      <c r="I7" s="1286" t="s">
        <v>1135</v>
      </c>
      <c r="J7" s="1287"/>
    </row>
    <row r="8" spans="1:11" s="1293" customFormat="1" ht="18" customHeight="1">
      <c r="A8" s="1288" t="s">
        <v>29</v>
      </c>
      <c r="B8" s="1289"/>
      <c r="C8" s="1290" t="s">
        <v>134</v>
      </c>
      <c r="D8" s="1290">
        <v>1975.2929999999999</v>
      </c>
      <c r="E8" s="1290">
        <v>3067.1239999999998</v>
      </c>
      <c r="F8" s="1290">
        <v>13914.004000000001</v>
      </c>
      <c r="G8" s="1290">
        <v>28.56</v>
      </c>
      <c r="H8" s="1290">
        <v>8507.0040000000008</v>
      </c>
      <c r="I8" s="1290">
        <v>799.27800000000002</v>
      </c>
      <c r="J8" s="1291">
        <v>28291.263000000003</v>
      </c>
      <c r="K8" s="1292"/>
    </row>
    <row r="9" spans="1:11" s="1293" customFormat="1" ht="18" customHeight="1">
      <c r="A9" s="1288" t="s">
        <v>30</v>
      </c>
      <c r="B9" s="1289"/>
      <c r="C9" s="1290" t="s">
        <v>134</v>
      </c>
      <c r="D9" s="1290" t="s">
        <v>134</v>
      </c>
      <c r="E9" s="1290" t="s">
        <v>134</v>
      </c>
      <c r="F9" s="1290" t="s">
        <v>134</v>
      </c>
      <c r="G9" s="1290" t="s">
        <v>134</v>
      </c>
      <c r="H9" s="1290" t="s">
        <v>134</v>
      </c>
      <c r="I9" s="1290" t="s">
        <v>134</v>
      </c>
      <c r="J9" s="1291" t="s">
        <v>134</v>
      </c>
      <c r="K9" s="1292"/>
    </row>
    <row r="10" spans="1:11" s="1293" customFormat="1" ht="18" customHeight="1">
      <c r="A10" s="1288" t="s">
        <v>31</v>
      </c>
      <c r="B10" s="1289"/>
      <c r="C10" s="1290">
        <v>4.4999999999999998E-2</v>
      </c>
      <c r="D10" s="1290" t="s">
        <v>134</v>
      </c>
      <c r="E10" s="1290">
        <v>1.734</v>
      </c>
      <c r="F10" s="1290">
        <v>53061.004000000001</v>
      </c>
      <c r="G10" s="1290">
        <v>776.06500000000005</v>
      </c>
      <c r="H10" s="1290">
        <v>71766.399999999994</v>
      </c>
      <c r="I10" s="1290">
        <v>390.83600000000001</v>
      </c>
      <c r="J10" s="1291">
        <v>125996.08399999999</v>
      </c>
      <c r="K10" s="1292"/>
    </row>
    <row r="11" spans="1:11" s="1293" customFormat="1" ht="18" customHeight="1">
      <c r="A11" s="1288" t="s">
        <v>32</v>
      </c>
      <c r="B11" s="1289"/>
      <c r="C11" s="1290" t="s">
        <v>134</v>
      </c>
      <c r="D11" s="1290" t="s">
        <v>134</v>
      </c>
      <c r="E11" s="1290" t="s">
        <v>134</v>
      </c>
      <c r="F11" s="1290">
        <v>219.35599999999999</v>
      </c>
      <c r="G11" s="1290">
        <v>18.131</v>
      </c>
      <c r="H11" s="1290">
        <v>17767.264999999999</v>
      </c>
      <c r="I11" s="1290" t="s">
        <v>134</v>
      </c>
      <c r="J11" s="1291">
        <v>18004.752</v>
      </c>
      <c r="K11" s="1292"/>
    </row>
    <row r="12" spans="1:11" s="1293" customFormat="1" ht="18" customHeight="1">
      <c r="A12" s="1288" t="s">
        <v>33</v>
      </c>
      <c r="B12" s="1289"/>
      <c r="C12" s="1290" t="s">
        <v>134</v>
      </c>
      <c r="D12" s="1290" t="s">
        <v>134</v>
      </c>
      <c r="E12" s="1290">
        <v>11684.453</v>
      </c>
      <c r="F12" s="1290">
        <v>420.84800000000001</v>
      </c>
      <c r="G12" s="1290">
        <v>3.859</v>
      </c>
      <c r="H12" s="1290">
        <v>6739.7780000000002</v>
      </c>
      <c r="I12" s="1290">
        <v>166.416</v>
      </c>
      <c r="J12" s="1291">
        <v>19015.354000000003</v>
      </c>
      <c r="K12" s="1292"/>
    </row>
    <row r="13" spans="1:11" s="1293" customFormat="1" ht="18" customHeight="1">
      <c r="A13" s="1288" t="s">
        <v>117</v>
      </c>
      <c r="B13" s="1289"/>
      <c r="C13" s="1290" t="s">
        <v>134</v>
      </c>
      <c r="D13" s="1290" t="s">
        <v>134</v>
      </c>
      <c r="E13" s="1290">
        <v>7.5609999999999999</v>
      </c>
      <c r="F13" s="1290">
        <v>8741.848</v>
      </c>
      <c r="G13" s="1290">
        <v>148.666</v>
      </c>
      <c r="H13" s="1290">
        <v>37518.614000000001</v>
      </c>
      <c r="I13" s="1290">
        <v>1029.588</v>
      </c>
      <c r="J13" s="1291">
        <v>47446.277000000002</v>
      </c>
      <c r="K13" s="1292"/>
    </row>
    <row r="14" spans="1:11" s="1293" customFormat="1" ht="18" customHeight="1">
      <c r="A14" s="1288" t="s">
        <v>35</v>
      </c>
      <c r="B14" s="1289"/>
      <c r="C14" s="1290" t="s">
        <v>134</v>
      </c>
      <c r="D14" s="1290" t="s">
        <v>134</v>
      </c>
      <c r="E14" s="1290" t="s">
        <v>134</v>
      </c>
      <c r="F14" s="1290" t="s">
        <v>134</v>
      </c>
      <c r="G14" s="1290" t="s">
        <v>134</v>
      </c>
      <c r="H14" s="1290" t="s">
        <v>134</v>
      </c>
      <c r="I14" s="1290" t="s">
        <v>134</v>
      </c>
      <c r="J14" s="1291" t="s">
        <v>134</v>
      </c>
      <c r="K14" s="1292"/>
    </row>
    <row r="15" spans="1:11" s="1293" customFormat="1" ht="18" customHeight="1">
      <c r="A15" s="1288" t="s">
        <v>797</v>
      </c>
      <c r="B15" s="1289"/>
      <c r="C15" s="1290" t="s">
        <v>134</v>
      </c>
      <c r="D15" s="1290">
        <v>115.239</v>
      </c>
      <c r="E15" s="1290">
        <v>205.41200000000001</v>
      </c>
      <c r="F15" s="1290">
        <v>5058.9960000000001</v>
      </c>
      <c r="G15" s="1290">
        <v>0.13400000000000001</v>
      </c>
      <c r="H15" s="1290">
        <v>80349.62</v>
      </c>
      <c r="I15" s="1290" t="s">
        <v>134</v>
      </c>
      <c r="J15" s="1291">
        <v>85729.400999999998</v>
      </c>
      <c r="K15" s="1292"/>
    </row>
    <row r="16" spans="1:11" s="1293" customFormat="1" ht="18" customHeight="1">
      <c r="A16" s="1288" t="s">
        <v>37</v>
      </c>
      <c r="B16" s="1289"/>
      <c r="C16" s="1290" t="s">
        <v>134</v>
      </c>
      <c r="D16" s="1290" t="s">
        <v>134</v>
      </c>
      <c r="E16" s="1290" t="s">
        <v>134</v>
      </c>
      <c r="F16" s="1290">
        <v>37401.798999999999</v>
      </c>
      <c r="G16" s="1290">
        <v>15638.099</v>
      </c>
      <c r="H16" s="1290">
        <v>1817.3050000000001</v>
      </c>
      <c r="I16" s="1290">
        <v>139.75800000000001</v>
      </c>
      <c r="J16" s="1291">
        <v>54996.961000000003</v>
      </c>
      <c r="K16" s="1292"/>
    </row>
    <row r="17" spans="1:11" s="1293" customFormat="1" ht="18" customHeight="1">
      <c r="A17" s="1288" t="s">
        <v>38</v>
      </c>
      <c r="B17" s="1289"/>
      <c r="C17" s="1290" t="s">
        <v>134</v>
      </c>
      <c r="D17" s="1290" t="s">
        <v>134</v>
      </c>
      <c r="E17" s="1290" t="s">
        <v>134</v>
      </c>
      <c r="F17" s="1290" t="s">
        <v>134</v>
      </c>
      <c r="G17" s="1290" t="s">
        <v>134</v>
      </c>
      <c r="H17" s="1290">
        <v>4400.0720000000001</v>
      </c>
      <c r="I17" s="1290" t="s">
        <v>134</v>
      </c>
      <c r="J17" s="1291">
        <v>4400.0720000000001</v>
      </c>
      <c r="K17" s="1292"/>
    </row>
    <row r="18" spans="1:11" s="1293" customFormat="1" ht="18" customHeight="1">
      <c r="A18" s="1288" t="s">
        <v>39</v>
      </c>
      <c r="B18" s="1289"/>
      <c r="C18" s="1290" t="s">
        <v>134</v>
      </c>
      <c r="D18" s="1290" t="s">
        <v>134</v>
      </c>
      <c r="E18" s="1290" t="s">
        <v>134</v>
      </c>
      <c r="F18" s="1290" t="s">
        <v>134</v>
      </c>
      <c r="G18" s="1290" t="s">
        <v>134</v>
      </c>
      <c r="H18" s="1290">
        <v>27314.010999999999</v>
      </c>
      <c r="I18" s="1290" t="s">
        <v>134</v>
      </c>
      <c r="J18" s="1291">
        <v>27314.010999999999</v>
      </c>
      <c r="K18" s="1292"/>
    </row>
    <row r="19" spans="1:11" s="1293" customFormat="1" ht="18" customHeight="1">
      <c r="A19" s="1288" t="s">
        <v>118</v>
      </c>
      <c r="B19" s="1289"/>
      <c r="C19" s="1290" t="s">
        <v>134</v>
      </c>
      <c r="D19" s="1290" t="s">
        <v>134</v>
      </c>
      <c r="E19" s="1290" t="s">
        <v>134</v>
      </c>
      <c r="F19" s="1290" t="s">
        <v>134</v>
      </c>
      <c r="G19" s="1290" t="s">
        <v>134</v>
      </c>
      <c r="H19" s="1290" t="s">
        <v>134</v>
      </c>
      <c r="I19" s="1290" t="s">
        <v>134</v>
      </c>
      <c r="J19" s="1291" t="s">
        <v>134</v>
      </c>
      <c r="K19" s="1292"/>
    </row>
    <row r="20" spans="1:11" s="1293" customFormat="1" ht="18" customHeight="1">
      <c r="A20" s="1288" t="s">
        <v>154</v>
      </c>
      <c r="B20" s="1289"/>
      <c r="C20" s="1290" t="s">
        <v>134</v>
      </c>
      <c r="D20" s="1290" t="s">
        <v>134</v>
      </c>
      <c r="E20" s="1290" t="s">
        <v>134</v>
      </c>
      <c r="F20" s="1290" t="s">
        <v>134</v>
      </c>
      <c r="G20" s="1290" t="s">
        <v>134</v>
      </c>
      <c r="H20" s="1290">
        <v>12209.608</v>
      </c>
      <c r="I20" s="1290" t="s">
        <v>134</v>
      </c>
      <c r="J20" s="1291">
        <v>12209.608</v>
      </c>
      <c r="K20" s="1292"/>
    </row>
    <row r="21" spans="1:11" s="1293" customFormat="1" ht="18" customHeight="1">
      <c r="A21" s="27" t="s">
        <v>42</v>
      </c>
      <c r="B21" s="1289"/>
      <c r="C21" s="1290" t="s">
        <v>134</v>
      </c>
      <c r="D21" s="1290" t="s">
        <v>134</v>
      </c>
      <c r="E21" s="1290" t="s">
        <v>134</v>
      </c>
      <c r="F21" s="1290" t="s">
        <v>134</v>
      </c>
      <c r="G21" s="1290" t="s">
        <v>134</v>
      </c>
      <c r="H21" s="1290">
        <v>6041.2430000000004</v>
      </c>
      <c r="I21" s="1290" t="s">
        <v>134</v>
      </c>
      <c r="J21" s="1291">
        <v>6041.2430000000004</v>
      </c>
      <c r="K21" s="1292"/>
    </row>
    <row r="22" spans="1:11" s="1293" customFormat="1" ht="18" customHeight="1">
      <c r="A22" s="1288" t="s">
        <v>43</v>
      </c>
      <c r="B22" s="1289"/>
      <c r="C22" s="1290" t="s">
        <v>134</v>
      </c>
      <c r="D22" s="1290" t="s">
        <v>134</v>
      </c>
      <c r="E22" s="1290" t="s">
        <v>134</v>
      </c>
      <c r="F22" s="1290" t="s">
        <v>134</v>
      </c>
      <c r="G22" s="1290" t="s">
        <v>134</v>
      </c>
      <c r="H22" s="1290" t="s">
        <v>134</v>
      </c>
      <c r="I22" s="1290" t="s">
        <v>134</v>
      </c>
      <c r="J22" s="1291" t="s">
        <v>134</v>
      </c>
      <c r="K22" s="1292"/>
    </row>
    <row r="23" spans="1:11" s="1293" customFormat="1" ht="18" customHeight="1">
      <c r="A23" s="1288" t="s">
        <v>44</v>
      </c>
      <c r="B23" s="1289"/>
      <c r="C23" s="1290" t="s">
        <v>134</v>
      </c>
      <c r="D23" s="1290" t="s">
        <v>134</v>
      </c>
      <c r="E23" s="1290" t="s">
        <v>134</v>
      </c>
      <c r="F23" s="1290" t="s">
        <v>134</v>
      </c>
      <c r="G23" s="1290" t="s">
        <v>134</v>
      </c>
      <c r="H23" s="1290" t="s">
        <v>134</v>
      </c>
      <c r="I23" s="1290" t="s">
        <v>134</v>
      </c>
      <c r="J23" s="1291" t="s">
        <v>134</v>
      </c>
      <c r="K23" s="1292"/>
    </row>
    <row r="24" spans="1:11" s="1293" customFormat="1" ht="18" customHeight="1">
      <c r="A24" s="1288" t="s">
        <v>45</v>
      </c>
      <c r="B24" s="1289"/>
      <c r="C24" s="1290" t="s">
        <v>134</v>
      </c>
      <c r="D24" s="1290" t="s">
        <v>134</v>
      </c>
      <c r="E24" s="1290" t="s">
        <v>134</v>
      </c>
      <c r="F24" s="1290" t="s">
        <v>134</v>
      </c>
      <c r="G24" s="1290" t="s">
        <v>134</v>
      </c>
      <c r="H24" s="1290" t="s">
        <v>134</v>
      </c>
      <c r="I24" s="1290" t="s">
        <v>134</v>
      </c>
      <c r="J24" s="1291" t="s">
        <v>134</v>
      </c>
      <c r="K24" s="1292"/>
    </row>
    <row r="25" spans="1:11" s="1293" customFormat="1" ht="18" customHeight="1">
      <c r="A25" s="1288" t="s">
        <v>46</v>
      </c>
      <c r="B25" s="1289"/>
      <c r="C25" s="1290" t="s">
        <v>134</v>
      </c>
      <c r="D25" s="1290" t="s">
        <v>134</v>
      </c>
      <c r="E25" s="1290" t="s">
        <v>134</v>
      </c>
      <c r="F25" s="1290">
        <v>8165.299</v>
      </c>
      <c r="G25" s="1290">
        <v>13113.097</v>
      </c>
      <c r="H25" s="1290">
        <v>4505.232</v>
      </c>
      <c r="I25" s="1290" t="s">
        <v>134</v>
      </c>
      <c r="J25" s="1291">
        <v>25783.628000000001</v>
      </c>
      <c r="K25" s="1292"/>
    </row>
    <row r="26" spans="1:11" s="1293" customFormat="1" ht="18" customHeight="1">
      <c r="A26" s="1288" t="s">
        <v>47</v>
      </c>
      <c r="B26" s="1289"/>
      <c r="C26" s="1290" t="s">
        <v>134</v>
      </c>
      <c r="D26" s="1290" t="s">
        <v>134</v>
      </c>
      <c r="E26" s="1290" t="s">
        <v>134</v>
      </c>
      <c r="F26" s="1290" t="s">
        <v>134</v>
      </c>
      <c r="G26" s="1290">
        <v>13.494</v>
      </c>
      <c r="H26" s="1290">
        <v>17744.708999999999</v>
      </c>
      <c r="I26" s="1290" t="s">
        <v>134</v>
      </c>
      <c r="J26" s="1291">
        <v>17758.202999999998</v>
      </c>
      <c r="K26" s="1292"/>
    </row>
    <row r="27" spans="1:11" s="1293" customFormat="1" ht="22.65" customHeight="1" thickBot="1">
      <c r="A27" s="1294" t="s">
        <v>48</v>
      </c>
      <c r="B27" s="1295"/>
      <c r="C27" s="1296">
        <v>4.4999999999999998E-2</v>
      </c>
      <c r="D27" s="1296">
        <v>2090.5319999999997</v>
      </c>
      <c r="E27" s="1296">
        <v>14966.284</v>
      </c>
      <c r="F27" s="1296">
        <v>126983.15399999999</v>
      </c>
      <c r="G27" s="1296">
        <v>29740.104999999996</v>
      </c>
      <c r="H27" s="1296">
        <v>296680.86099999998</v>
      </c>
      <c r="I27" s="1296">
        <v>2525.8759999999997</v>
      </c>
      <c r="J27" s="1296">
        <v>472986.85700000002</v>
      </c>
      <c r="K27" s="1292"/>
    </row>
    <row r="28" spans="1:11" s="1293" customFormat="1" ht="15" customHeight="1">
      <c r="A28" s="1293" t="s">
        <v>1136</v>
      </c>
    </row>
    <row r="29" spans="1:11" s="1298" customFormat="1">
      <c r="A29" s="24"/>
      <c r="B29" s="1297"/>
      <c r="C29" s="1297"/>
      <c r="D29" s="1297"/>
      <c r="E29" s="1297"/>
      <c r="F29" s="1297"/>
      <c r="G29" s="1297"/>
      <c r="H29" s="1297"/>
      <c r="I29" s="1297"/>
    </row>
    <row r="30" spans="1:11" s="1298" customFormat="1">
      <c r="A30" s="1299"/>
      <c r="B30" s="1300"/>
      <c r="C30" s="1300"/>
      <c r="D30" s="1301"/>
      <c r="E30" s="1300"/>
      <c r="F30" s="1300"/>
      <c r="G30" s="1300"/>
      <c r="H30" s="1301"/>
      <c r="I30" s="1300"/>
    </row>
    <row r="204" spans="3:3">
      <c r="C204" s="1275" t="s">
        <v>159</v>
      </c>
    </row>
  </sheetData>
  <mergeCells count="6">
    <mergeCell ref="A2:J2"/>
    <mergeCell ref="A3:J3"/>
    <mergeCell ref="A4:J4"/>
    <mergeCell ref="A6:A7"/>
    <mergeCell ref="C6:I6"/>
    <mergeCell ref="J6:J7"/>
  </mergeCells>
  <hyperlinks>
    <hyperlink ref="A1" location="Índice!A1" display="Volver al Índice" xr:uid="{1F09C10F-5535-42A3-889D-4961E57539A3}"/>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5179F-B869-4271-AB3D-8A68CF5CBF14}">
  <dimension ref="A1:L203"/>
  <sheetViews>
    <sheetView showGridLines="0" zoomScaleNormal="100" workbookViewId="0"/>
  </sheetViews>
  <sheetFormatPr baseColWidth="10" defaultRowHeight="25.5" customHeight="1"/>
  <cols>
    <col min="1" max="1" width="31" style="7" customWidth="1"/>
    <col min="2" max="4" width="19.33203125" style="7" customWidth="1"/>
    <col min="5" max="5" width="4.33203125" style="7" customWidth="1"/>
    <col min="6" max="8" width="19.33203125" style="7" customWidth="1"/>
    <col min="9" max="16384" width="11.5546875" style="7"/>
  </cols>
  <sheetData>
    <row r="1" spans="1:12" s="172" customFormat="1" ht="18" customHeight="1">
      <c r="A1" s="1440" t="s">
        <v>1210</v>
      </c>
      <c r="B1" s="275"/>
      <c r="C1" s="275"/>
      <c r="D1" s="275"/>
      <c r="E1" s="275"/>
      <c r="F1" s="275"/>
      <c r="G1" s="275"/>
      <c r="H1" s="275"/>
    </row>
    <row r="2" spans="1:12" s="669" customFormat="1" ht="25.5" customHeight="1">
      <c r="A2" s="167" t="s">
        <v>1160</v>
      </c>
      <c r="B2" s="167"/>
      <c r="C2" s="167"/>
      <c r="D2" s="167"/>
      <c r="E2" s="167"/>
      <c r="F2" s="167"/>
      <c r="G2" s="167"/>
      <c r="H2" s="167"/>
    </row>
    <row r="3" spans="1:12" s="1315" customFormat="1" ht="25.5" customHeight="1">
      <c r="A3" s="169">
        <v>46142</v>
      </c>
      <c r="B3" s="169"/>
      <c r="C3" s="169"/>
      <c r="D3" s="169"/>
      <c r="E3" s="169"/>
      <c r="F3" s="169"/>
      <c r="G3" s="169"/>
      <c r="H3" s="169"/>
    </row>
    <row r="4" spans="1:12" s="64" customFormat="1" ht="12.75" customHeight="1" thickBot="1">
      <c r="A4" s="1343"/>
    </row>
    <row r="5" spans="1:12" s="201" customFormat="1" ht="29.25" customHeight="1">
      <c r="A5" s="46" t="s">
        <v>1</v>
      </c>
      <c r="B5" s="673" t="s">
        <v>1161</v>
      </c>
      <c r="C5" s="673"/>
      <c r="D5" s="673"/>
      <c r="E5" s="1040"/>
      <c r="F5" s="673" t="s">
        <v>1162</v>
      </c>
      <c r="G5" s="673"/>
      <c r="H5" s="673"/>
      <c r="I5" s="1344"/>
      <c r="J5" s="1344"/>
      <c r="K5" s="1344"/>
      <c r="L5" s="1344"/>
    </row>
    <row r="6" spans="1:12" s="201" customFormat="1" ht="25.5" customHeight="1">
      <c r="A6" s="618"/>
      <c r="B6" s="676" t="s">
        <v>1163</v>
      </c>
      <c r="C6" s="676" t="s">
        <v>1164</v>
      </c>
      <c r="D6" s="676" t="s">
        <v>1165</v>
      </c>
      <c r="E6" s="852"/>
      <c r="F6" s="676" t="s">
        <v>1166</v>
      </c>
      <c r="G6" s="676" t="s">
        <v>1167</v>
      </c>
      <c r="H6" s="1345" t="s">
        <v>1168</v>
      </c>
      <c r="I6" s="1344"/>
      <c r="J6" s="1344"/>
      <c r="K6" s="1344"/>
      <c r="L6" s="1344"/>
    </row>
    <row r="7" spans="1:12" s="201" customFormat="1" ht="5.25" customHeight="1">
      <c r="A7" s="1346"/>
      <c r="B7" s="599"/>
      <c r="C7" s="599"/>
      <c r="D7" s="599"/>
      <c r="E7" s="599"/>
      <c r="F7" s="599"/>
      <c r="G7" s="599"/>
      <c r="H7" s="1347"/>
      <c r="I7" s="1344"/>
      <c r="J7" s="1344"/>
      <c r="K7" s="1344"/>
      <c r="L7" s="1344"/>
    </row>
    <row r="8" spans="1:12" s="24" customFormat="1" ht="18" customHeight="1">
      <c r="A8" s="290" t="s">
        <v>29</v>
      </c>
      <c r="B8" s="630">
        <v>12428252.5</v>
      </c>
      <c r="C8" s="630">
        <v>56099662.850000001</v>
      </c>
      <c r="D8" s="1348">
        <v>22.150000000000002</v>
      </c>
      <c r="E8" s="1348"/>
      <c r="F8" s="630">
        <v>4994552.49</v>
      </c>
      <c r="G8" s="630">
        <v>9437671.5199999996</v>
      </c>
      <c r="H8" s="1348">
        <v>52.92</v>
      </c>
    </row>
    <row r="9" spans="1:12" s="24" customFormat="1" ht="18" customHeight="1">
      <c r="A9" s="290" t="s">
        <v>30</v>
      </c>
      <c r="B9" s="630">
        <v>223024.59</v>
      </c>
      <c r="C9" s="630">
        <v>1146206.45</v>
      </c>
      <c r="D9" s="1348">
        <v>19.46</v>
      </c>
      <c r="E9" s="1348"/>
      <c r="F9" s="630">
        <v>48175.72</v>
      </c>
      <c r="G9" s="630">
        <v>86317.440000000002</v>
      </c>
      <c r="H9" s="1348">
        <v>55.81</v>
      </c>
    </row>
    <row r="10" spans="1:12" s="24" customFormat="1" ht="18" customHeight="1">
      <c r="A10" s="290" t="s">
        <v>98</v>
      </c>
      <c r="B10" s="630">
        <v>29703529.260000002</v>
      </c>
      <c r="C10" s="630">
        <v>91923927.680000007</v>
      </c>
      <c r="D10" s="1348">
        <v>32.31</v>
      </c>
      <c r="E10" s="1348"/>
      <c r="F10" s="630">
        <v>10858168.23</v>
      </c>
      <c r="G10" s="630">
        <v>19302157.379999999</v>
      </c>
      <c r="H10" s="1348">
        <v>56.25</v>
      </c>
    </row>
    <row r="11" spans="1:12" s="24" customFormat="1" ht="18" customHeight="1">
      <c r="A11" s="290" t="s">
        <v>32</v>
      </c>
      <c r="B11" s="630">
        <v>1733716.79</v>
      </c>
      <c r="C11" s="630">
        <v>4549929.1399999997</v>
      </c>
      <c r="D11" s="1348">
        <v>38.1</v>
      </c>
      <c r="E11" s="1348"/>
      <c r="F11" s="630">
        <v>323852.95</v>
      </c>
      <c r="G11" s="630">
        <v>690964.53</v>
      </c>
      <c r="H11" s="1348">
        <v>46.87</v>
      </c>
    </row>
    <row r="12" spans="1:12" s="24" customFormat="1" ht="18" customHeight="1">
      <c r="A12" s="290" t="s">
        <v>33</v>
      </c>
      <c r="B12" s="630">
        <v>3387276.17</v>
      </c>
      <c r="C12" s="630">
        <v>10540150.859999999</v>
      </c>
      <c r="D12" s="1348">
        <v>32.14</v>
      </c>
      <c r="E12" s="1348"/>
      <c r="F12" s="630">
        <v>1084518.8999999999</v>
      </c>
      <c r="G12" s="630">
        <v>2016754.37</v>
      </c>
      <c r="H12" s="1348">
        <v>53.78</v>
      </c>
    </row>
    <row r="13" spans="1:12" s="24" customFormat="1" ht="18" customHeight="1">
      <c r="A13" s="290" t="s">
        <v>117</v>
      </c>
      <c r="B13" s="630">
        <v>9087904.8499999996</v>
      </c>
      <c r="C13" s="630">
        <v>32880362.800000001</v>
      </c>
      <c r="D13" s="1348">
        <v>27.64</v>
      </c>
      <c r="E13" s="1348"/>
      <c r="F13" s="630">
        <v>3814950.54</v>
      </c>
      <c r="G13" s="630">
        <v>6062788.9000000004</v>
      </c>
      <c r="H13" s="1348">
        <v>62.92</v>
      </c>
    </row>
    <row r="14" spans="1:12" s="24" customFormat="1" ht="18" customHeight="1">
      <c r="A14" s="290" t="s">
        <v>35</v>
      </c>
      <c r="B14" s="630">
        <v>4587701.01</v>
      </c>
      <c r="C14" s="630">
        <v>4543485.29</v>
      </c>
      <c r="D14" s="1348">
        <v>100.97</v>
      </c>
      <c r="E14" s="1348"/>
      <c r="F14" s="630">
        <v>672463.89</v>
      </c>
      <c r="G14" s="630">
        <v>774391.17</v>
      </c>
      <c r="H14" s="1348">
        <v>86.84</v>
      </c>
    </row>
    <row r="15" spans="1:12" s="24" customFormat="1" ht="18" customHeight="1">
      <c r="A15" s="290" t="s">
        <v>36</v>
      </c>
      <c r="B15" s="630">
        <v>11526766.289999999</v>
      </c>
      <c r="C15" s="630">
        <v>39060864.859999999</v>
      </c>
      <c r="D15" s="1348">
        <v>29.51</v>
      </c>
      <c r="E15" s="1348"/>
      <c r="F15" s="630">
        <v>3405002.22</v>
      </c>
      <c r="G15" s="630">
        <v>5322062.75</v>
      </c>
      <c r="H15" s="1348">
        <v>63.980000000000004</v>
      </c>
    </row>
    <row r="16" spans="1:12" s="24" customFormat="1" ht="18" customHeight="1">
      <c r="A16" s="290" t="s">
        <v>37</v>
      </c>
      <c r="B16" s="630">
        <v>2879775.2800000003</v>
      </c>
      <c r="C16" s="630">
        <v>12281098.17</v>
      </c>
      <c r="D16" s="1348">
        <v>23.45</v>
      </c>
      <c r="E16" s="1348"/>
      <c r="F16" s="630">
        <v>396784.02</v>
      </c>
      <c r="G16" s="630">
        <v>197208.23</v>
      </c>
      <c r="H16" s="1348">
        <v>201.20000000000002</v>
      </c>
    </row>
    <row r="17" spans="1:12" s="24" customFormat="1" ht="18" customHeight="1">
      <c r="A17" s="290" t="s">
        <v>38</v>
      </c>
      <c r="B17" s="630">
        <v>1477607.34</v>
      </c>
      <c r="C17" s="630">
        <v>4126090.01</v>
      </c>
      <c r="D17" s="1348">
        <v>35.81</v>
      </c>
      <c r="E17" s="1348"/>
      <c r="F17" s="630">
        <v>150503.99</v>
      </c>
      <c r="G17" s="630">
        <v>281719.32</v>
      </c>
      <c r="H17" s="1348">
        <v>53.42</v>
      </c>
      <c r="I17" s="1147"/>
    </row>
    <row r="18" spans="1:12" s="24" customFormat="1" ht="18" customHeight="1">
      <c r="A18" s="26" t="s">
        <v>39</v>
      </c>
      <c r="B18" s="630">
        <v>892158.64</v>
      </c>
      <c r="C18" s="630">
        <v>3521286.38</v>
      </c>
      <c r="D18" s="1348">
        <v>25.34</v>
      </c>
      <c r="E18" s="1348"/>
      <c r="F18" s="630">
        <v>191635.17</v>
      </c>
      <c r="G18" s="630">
        <v>121542.51000000001</v>
      </c>
      <c r="H18" s="1348">
        <v>157.67000000000002</v>
      </c>
    </row>
    <row r="19" spans="1:12" s="24" customFormat="1" ht="18" customHeight="1">
      <c r="A19" s="26" t="s">
        <v>118</v>
      </c>
      <c r="B19" s="630">
        <v>1251009.1200000001</v>
      </c>
      <c r="C19" s="630">
        <v>2923352.73</v>
      </c>
      <c r="D19" s="1348">
        <v>42.79</v>
      </c>
      <c r="E19" s="1348"/>
      <c r="F19" s="630">
        <v>632595.57000000007</v>
      </c>
      <c r="G19" s="630">
        <v>1084044.6000000001</v>
      </c>
      <c r="H19" s="1348">
        <v>58.36</v>
      </c>
    </row>
    <row r="20" spans="1:12" s="24" customFormat="1" ht="18" customHeight="1">
      <c r="A20" s="26" t="s">
        <v>154</v>
      </c>
      <c r="B20" s="630">
        <v>569047.64</v>
      </c>
      <c r="C20" s="630">
        <v>1563193.13</v>
      </c>
      <c r="D20" s="1348">
        <v>36.4</v>
      </c>
      <c r="E20" s="1348"/>
      <c r="F20" s="630">
        <v>7104.9800000000005</v>
      </c>
      <c r="G20" s="630">
        <v>1422.99</v>
      </c>
      <c r="H20" s="1348">
        <v>499.3</v>
      </c>
    </row>
    <row r="21" spans="1:12" s="24" customFormat="1" ht="18" customHeight="1">
      <c r="A21" s="27" t="s">
        <v>42</v>
      </c>
      <c r="B21" s="630">
        <v>411949.9</v>
      </c>
      <c r="C21" s="630">
        <v>1045810.48</v>
      </c>
      <c r="D21" s="1348">
        <v>39.39</v>
      </c>
      <c r="E21" s="1348"/>
      <c r="F21" s="630">
        <v>54099.72</v>
      </c>
      <c r="G21" s="630">
        <v>67252.399999999994</v>
      </c>
      <c r="H21" s="1348">
        <v>80.44</v>
      </c>
    </row>
    <row r="22" spans="1:12" s="24" customFormat="1" ht="18" customHeight="1">
      <c r="A22" s="26" t="s">
        <v>43</v>
      </c>
      <c r="B22" s="630">
        <v>551935.39</v>
      </c>
      <c r="C22" s="630">
        <v>422438.81</v>
      </c>
      <c r="D22" s="1348">
        <v>130.65</v>
      </c>
      <c r="E22" s="1348"/>
      <c r="F22" s="630">
        <v>245865.51</v>
      </c>
      <c r="G22" s="630">
        <v>411283.21</v>
      </c>
      <c r="H22" s="1348">
        <v>59.78</v>
      </c>
    </row>
    <row r="23" spans="1:12" s="24" customFormat="1" ht="18" customHeight="1">
      <c r="A23" s="26" t="s">
        <v>44</v>
      </c>
      <c r="B23" s="630">
        <v>338187.87</v>
      </c>
      <c r="C23" s="630">
        <v>91796.45</v>
      </c>
      <c r="D23" s="1348">
        <v>368.41</v>
      </c>
      <c r="E23" s="1348"/>
      <c r="F23" s="630">
        <v>460415.49</v>
      </c>
      <c r="G23" s="630">
        <v>451452.45</v>
      </c>
      <c r="H23" s="1348">
        <v>101.99000000000001</v>
      </c>
    </row>
    <row r="24" spans="1:12" s="24" customFormat="1" ht="18" customHeight="1">
      <c r="A24" s="26" t="s">
        <v>45</v>
      </c>
      <c r="B24" s="630">
        <v>1101064.31</v>
      </c>
      <c r="C24" s="630">
        <v>2235151.2599999998</v>
      </c>
      <c r="D24" s="1348">
        <v>49.26</v>
      </c>
      <c r="E24" s="1348"/>
      <c r="F24" s="630">
        <v>494654.97000000003</v>
      </c>
      <c r="G24" s="630">
        <v>515791.84</v>
      </c>
      <c r="H24" s="1348">
        <v>95.9</v>
      </c>
    </row>
    <row r="25" spans="1:12" s="24" customFormat="1" ht="18" customHeight="1">
      <c r="A25" s="26" t="s">
        <v>46</v>
      </c>
      <c r="B25" s="630">
        <v>959999.5</v>
      </c>
      <c r="C25" s="630">
        <v>3606994.93</v>
      </c>
      <c r="D25" s="1348">
        <v>26.61</v>
      </c>
      <c r="E25" s="1348"/>
      <c r="F25" s="630">
        <v>10378.68</v>
      </c>
      <c r="G25" s="630">
        <v>10307.880000000001</v>
      </c>
      <c r="H25" s="1348">
        <v>100.69</v>
      </c>
    </row>
    <row r="26" spans="1:12" s="24" customFormat="1" ht="18" customHeight="1">
      <c r="A26" s="26" t="s">
        <v>47</v>
      </c>
      <c r="B26" s="630">
        <v>372217.41000000003</v>
      </c>
      <c r="C26" s="630">
        <v>1676914.71</v>
      </c>
      <c r="D26" s="1348">
        <v>22.2</v>
      </c>
      <c r="E26" s="1348"/>
      <c r="F26" s="630">
        <v>22965.89</v>
      </c>
      <c r="G26" s="630">
        <v>21280.170000000002</v>
      </c>
      <c r="H26" s="1348">
        <v>107.92</v>
      </c>
    </row>
    <row r="27" spans="1:12" s="645" customFormat="1" ht="25.5" customHeight="1" thickBot="1">
      <c r="A27" s="365" t="s">
        <v>48</v>
      </c>
      <c r="B27" s="417">
        <v>83483123.860000029</v>
      </c>
      <c r="C27" s="417">
        <v>274238716.98999995</v>
      </c>
      <c r="D27" s="1349">
        <v>30.441771598225582</v>
      </c>
      <c r="E27" s="417"/>
      <c r="F27" s="417">
        <v>27868688.929999996</v>
      </c>
      <c r="G27" s="417">
        <v>46856413.660000011</v>
      </c>
      <c r="H27" s="1349">
        <v>59.476786107065429</v>
      </c>
      <c r="I27" s="72"/>
      <c r="J27" s="72"/>
      <c r="K27" s="72"/>
      <c r="L27" s="72"/>
    </row>
    <row r="28" spans="1:12" s="64" customFormat="1" ht="4.6500000000000004" customHeight="1">
      <c r="A28" s="72"/>
      <c r="B28" s="1350"/>
      <c r="C28" s="1350"/>
      <c r="D28" s="1350"/>
      <c r="E28" s="1350"/>
      <c r="F28" s="1350"/>
      <c r="G28" s="1350"/>
      <c r="H28" s="1350"/>
      <c r="I28" s="608"/>
      <c r="J28" s="608"/>
      <c r="K28" s="608"/>
      <c r="L28" s="608"/>
    </row>
    <row r="29" spans="1:12" s="1352" customFormat="1" ht="18.75" customHeight="1">
      <c r="A29" s="26" t="s">
        <v>1169</v>
      </c>
      <c r="B29" s="202"/>
      <c r="C29" s="202"/>
      <c r="D29" s="202"/>
      <c r="E29" s="202"/>
      <c r="F29" s="202"/>
      <c r="G29" s="202"/>
      <c r="H29" s="202"/>
      <c r="I29" s="1351"/>
      <c r="J29" s="1351"/>
      <c r="K29" s="1351"/>
      <c r="L29" s="1351"/>
    </row>
    <row r="30" spans="1:12" s="64" customFormat="1" ht="13.8">
      <c r="A30" s="24"/>
      <c r="B30" s="174"/>
      <c r="C30" s="174"/>
      <c r="D30" s="174"/>
      <c r="E30" s="174"/>
      <c r="F30" s="174"/>
      <c r="G30" s="174"/>
      <c r="H30" s="174"/>
    </row>
    <row r="203" spans="3:3" ht="25.5" customHeight="1">
      <c r="C203" s="7" t="s">
        <v>159</v>
      </c>
    </row>
  </sheetData>
  <mergeCells count="3">
    <mergeCell ref="A5:A6"/>
    <mergeCell ref="B5:D5"/>
    <mergeCell ref="F5:H5"/>
  </mergeCells>
  <hyperlinks>
    <hyperlink ref="A1" location="Índice!A1" display="Volver al Índice" xr:uid="{26ED211F-C794-4C25-9325-A8492CE50E5A}"/>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8D054-1A13-4C53-8B93-24C42C9B112A}">
  <dimension ref="A1:Z35"/>
  <sheetViews>
    <sheetView showGridLines="0" zoomScale="90" zoomScaleNormal="100" workbookViewId="0"/>
  </sheetViews>
  <sheetFormatPr baseColWidth="10" defaultRowHeight="13.2"/>
  <cols>
    <col min="1" max="1" width="39.88671875" style="7" customWidth="1"/>
    <col min="2" max="3" width="18.6640625" style="7" customWidth="1"/>
    <col min="4" max="4" width="21.44140625" style="7" customWidth="1"/>
    <col min="5" max="6" width="18.6640625" style="7" customWidth="1"/>
    <col min="7" max="7" width="18.44140625" style="7" customWidth="1"/>
    <col min="8" max="8" width="10.44140625" style="7" bestFit="1" customWidth="1"/>
    <col min="9" max="9" width="13" style="7" bestFit="1" customWidth="1"/>
    <col min="10" max="16384" width="11.5546875" style="7"/>
  </cols>
  <sheetData>
    <row r="1" spans="1:15" s="172" customFormat="1" ht="18" customHeight="1">
      <c r="A1" s="1440" t="s">
        <v>1210</v>
      </c>
      <c r="B1" s="275"/>
      <c r="C1" s="275"/>
      <c r="D1" s="275"/>
      <c r="E1" s="275"/>
      <c r="F1" s="275"/>
      <c r="G1" s="275"/>
    </row>
    <row r="2" spans="1:15" s="669" customFormat="1" ht="25.2" customHeight="1">
      <c r="A2" s="40" t="s">
        <v>1150</v>
      </c>
      <c r="B2" s="40"/>
      <c r="C2" s="40"/>
      <c r="D2" s="40"/>
      <c r="E2" s="40"/>
      <c r="F2" s="40"/>
      <c r="G2" s="40"/>
    </row>
    <row r="3" spans="1:15" s="1315" customFormat="1" ht="20.100000000000001" customHeight="1">
      <c r="A3" s="169">
        <v>46142</v>
      </c>
      <c r="B3" s="169"/>
      <c r="C3" s="169"/>
      <c r="D3" s="169"/>
      <c r="E3" s="169"/>
      <c r="F3" s="169"/>
      <c r="G3" s="169"/>
    </row>
    <row r="4" spans="1:15" s="279" customFormat="1" ht="20.100000000000001" customHeight="1">
      <c r="A4" s="1136" t="s">
        <v>125</v>
      </c>
      <c r="B4" s="1136"/>
      <c r="C4" s="1136"/>
      <c r="D4" s="1136"/>
      <c r="E4" s="1136"/>
      <c r="F4" s="1136"/>
      <c r="G4" s="1136"/>
    </row>
    <row r="5" spans="1:15" ht="11.25" customHeight="1" thickBot="1"/>
    <row r="6" spans="1:15" s="1319" customFormat="1" ht="54.9" customHeight="1">
      <c r="A6" s="356" t="s">
        <v>1</v>
      </c>
      <c r="B6" s="1316" t="s">
        <v>1151</v>
      </c>
      <c r="C6" s="1317" t="s">
        <v>1152</v>
      </c>
      <c r="D6" s="1317" t="s">
        <v>1153</v>
      </c>
      <c r="E6" s="1317" t="s">
        <v>1154</v>
      </c>
      <c r="F6" s="1317" t="s">
        <v>1155</v>
      </c>
      <c r="G6" s="1318" t="s">
        <v>1156</v>
      </c>
    </row>
    <row r="7" spans="1:15" s="1319" customFormat="1" ht="9" customHeight="1">
      <c r="A7" s="1320"/>
      <c r="B7" s="1321"/>
      <c r="C7" s="1321"/>
      <c r="D7" s="1321"/>
      <c r="E7" s="1321"/>
      <c r="F7" s="1321"/>
      <c r="G7" s="1322"/>
      <c r="H7" s="1323"/>
    </row>
    <row r="8" spans="1:15" s="1327" customFormat="1" ht="20.100000000000001" customHeight="1">
      <c r="A8" s="290" t="s">
        <v>29</v>
      </c>
      <c r="B8" s="1324">
        <v>11156611</v>
      </c>
      <c r="C8" s="1324">
        <v>56853111.494999997</v>
      </c>
      <c r="D8" s="1324">
        <v>117847517.186</v>
      </c>
      <c r="E8" s="1324">
        <v>77449.482000000004</v>
      </c>
      <c r="F8" s="1324">
        <v>119760389.25</v>
      </c>
      <c r="G8" s="1325">
        <v>55017688.913999997</v>
      </c>
      <c r="H8" s="1326"/>
      <c r="I8" s="1326"/>
      <c r="J8" s="1326"/>
      <c r="K8" s="1326"/>
      <c r="L8" s="1326"/>
      <c r="M8" s="1326"/>
      <c r="N8" s="1326"/>
      <c r="O8" s="1326"/>
    </row>
    <row r="9" spans="1:15" s="1327" customFormat="1" ht="20.100000000000001" customHeight="1">
      <c r="A9" s="290" t="s">
        <v>30</v>
      </c>
      <c r="B9" s="1324">
        <v>182574</v>
      </c>
      <c r="C9" s="1324">
        <v>1181619.983</v>
      </c>
      <c r="D9" s="1324">
        <v>453647.05099999998</v>
      </c>
      <c r="E9" s="1324">
        <v>406.74200000000002</v>
      </c>
      <c r="F9" s="1324">
        <v>440794.15299999999</v>
      </c>
      <c r="G9" s="1325">
        <v>1194879.622</v>
      </c>
      <c r="H9" s="1326"/>
      <c r="I9" s="1326"/>
      <c r="J9" s="1326"/>
      <c r="K9" s="1326"/>
      <c r="L9" s="1326"/>
      <c r="M9" s="1326"/>
      <c r="N9" s="1326"/>
      <c r="O9" s="1326"/>
    </row>
    <row r="10" spans="1:15" s="1327" customFormat="1" ht="20.100000000000001" customHeight="1">
      <c r="A10" s="290" t="s">
        <v>31</v>
      </c>
      <c r="B10" s="1324">
        <v>32488804</v>
      </c>
      <c r="C10" s="1324">
        <v>90095342.276999995</v>
      </c>
      <c r="D10" s="1324">
        <v>692195923.24600005</v>
      </c>
      <c r="E10" s="1324">
        <v>63697.733</v>
      </c>
      <c r="F10" s="1324">
        <v>692017174.90600002</v>
      </c>
      <c r="G10" s="1325">
        <v>90337788.349999994</v>
      </c>
      <c r="H10" s="1326"/>
      <c r="I10" s="1326"/>
      <c r="J10" s="1326"/>
      <c r="K10" s="1326"/>
      <c r="L10" s="1326"/>
      <c r="M10" s="1326"/>
      <c r="N10" s="1326"/>
      <c r="O10" s="1326"/>
    </row>
    <row r="11" spans="1:15" s="1327" customFormat="1" ht="20.100000000000001" customHeight="1">
      <c r="A11" s="290" t="s">
        <v>32</v>
      </c>
      <c r="B11" s="1324">
        <v>1135254</v>
      </c>
      <c r="C11" s="1324">
        <v>4682440.6670000004</v>
      </c>
      <c r="D11" s="1324">
        <v>23336657.993999999</v>
      </c>
      <c r="E11" s="1324">
        <v>0</v>
      </c>
      <c r="F11" s="1324">
        <v>23436964.767999999</v>
      </c>
      <c r="G11" s="1325">
        <v>4582133.8940000003</v>
      </c>
      <c r="H11" s="1326"/>
      <c r="I11" s="1326"/>
      <c r="J11" s="1326"/>
      <c r="K11" s="1326"/>
      <c r="L11" s="1326"/>
      <c r="M11" s="1326"/>
      <c r="N11" s="1326"/>
      <c r="O11" s="1326"/>
    </row>
    <row r="12" spans="1:15" s="1327" customFormat="1" ht="20.100000000000001" customHeight="1">
      <c r="A12" s="290" t="s">
        <v>33</v>
      </c>
      <c r="B12" s="1324">
        <v>910986</v>
      </c>
      <c r="C12" s="1324">
        <v>10087610.711999999</v>
      </c>
      <c r="D12" s="1324">
        <v>26831141.423999999</v>
      </c>
      <c r="E12" s="1324">
        <v>15913.380999999999</v>
      </c>
      <c r="F12" s="1324">
        <v>26925628.346000001</v>
      </c>
      <c r="G12" s="1325">
        <v>10009037.17</v>
      </c>
      <c r="H12" s="1326"/>
      <c r="I12" s="1326"/>
      <c r="J12" s="1326"/>
      <c r="K12" s="1326"/>
      <c r="L12" s="1326"/>
      <c r="M12" s="1326"/>
      <c r="N12" s="1326"/>
      <c r="O12" s="1326"/>
    </row>
    <row r="13" spans="1:15" s="1327" customFormat="1" ht="20.100000000000001" customHeight="1">
      <c r="A13" s="290" t="s">
        <v>117</v>
      </c>
      <c r="B13" s="1324">
        <v>17710557</v>
      </c>
      <c r="C13" s="1324">
        <v>32041549.533</v>
      </c>
      <c r="D13" s="1324">
        <v>129654492.63600001</v>
      </c>
      <c r="E13" s="1324">
        <v>397654.72100000002</v>
      </c>
      <c r="F13" s="1324">
        <v>129746582.625</v>
      </c>
      <c r="G13" s="1325">
        <v>32347114.263999999</v>
      </c>
      <c r="H13" s="1326"/>
      <c r="I13" s="1326"/>
      <c r="J13" s="1326"/>
      <c r="K13" s="1326"/>
      <c r="L13" s="1326"/>
      <c r="M13" s="1326"/>
      <c r="N13" s="1326"/>
      <c r="O13" s="1326"/>
    </row>
    <row r="14" spans="1:15" s="1327" customFormat="1" ht="20.100000000000001" customHeight="1">
      <c r="A14" s="290" t="s">
        <v>35</v>
      </c>
      <c r="B14" s="1324">
        <v>2895</v>
      </c>
      <c r="C14" s="1324">
        <v>3787399.057</v>
      </c>
      <c r="D14" s="1324">
        <v>14745972.867000001</v>
      </c>
      <c r="E14" s="1324">
        <v>939.404</v>
      </c>
      <c r="F14" s="1324">
        <v>14254313.773</v>
      </c>
      <c r="G14" s="1325">
        <v>4279997.5549999997</v>
      </c>
      <c r="H14" s="1326"/>
      <c r="I14" s="1326"/>
      <c r="J14" s="1326"/>
      <c r="K14" s="1326"/>
      <c r="L14" s="1326"/>
      <c r="M14" s="1326"/>
      <c r="N14" s="1326"/>
      <c r="O14" s="1326"/>
    </row>
    <row r="15" spans="1:15" s="1327" customFormat="1" ht="20.100000000000001" customHeight="1">
      <c r="A15" s="290" t="s">
        <v>797</v>
      </c>
      <c r="B15" s="1324">
        <v>20572822</v>
      </c>
      <c r="C15" s="1324">
        <v>37622763.023999996</v>
      </c>
      <c r="D15" s="1324">
        <v>108038714.949</v>
      </c>
      <c r="E15" s="1324">
        <v>48407.875</v>
      </c>
      <c r="F15" s="1324">
        <v>106382030.743</v>
      </c>
      <c r="G15" s="1325">
        <v>39327855.104999997</v>
      </c>
      <c r="H15" s="1326"/>
      <c r="I15" s="1326"/>
      <c r="J15" s="1326"/>
      <c r="K15" s="1326"/>
      <c r="L15" s="1326"/>
      <c r="M15" s="1326"/>
      <c r="N15" s="1326"/>
      <c r="O15" s="1326"/>
    </row>
    <row r="16" spans="1:15" s="1327" customFormat="1" ht="20.100000000000001" customHeight="1">
      <c r="A16" s="290" t="s">
        <v>37</v>
      </c>
      <c r="B16" s="1324">
        <v>5533026</v>
      </c>
      <c r="C16" s="1324">
        <v>10442766.254000001</v>
      </c>
      <c r="D16" s="1324">
        <v>9945953.0580000002</v>
      </c>
      <c r="E16" s="1324">
        <v>4977.6149999999998</v>
      </c>
      <c r="F16" s="1324">
        <v>9739043.1030000001</v>
      </c>
      <c r="G16" s="1325">
        <v>10654653.824999999</v>
      </c>
      <c r="H16" s="1326"/>
      <c r="I16" s="1326"/>
      <c r="J16" s="1326"/>
      <c r="K16" s="1326"/>
      <c r="L16" s="1326"/>
      <c r="M16" s="1326"/>
      <c r="N16" s="1326"/>
      <c r="O16" s="1326"/>
    </row>
    <row r="17" spans="1:26" s="1327" customFormat="1" ht="20.100000000000001" customHeight="1">
      <c r="A17" s="290" t="s">
        <v>38</v>
      </c>
      <c r="B17" s="1324">
        <v>248338</v>
      </c>
      <c r="C17" s="1324">
        <v>3783419.3309999998</v>
      </c>
      <c r="D17" s="1324">
        <v>2207358.5639999998</v>
      </c>
      <c r="E17" s="1324">
        <v>35577.26</v>
      </c>
      <c r="F17" s="1324">
        <v>2324196.1889999998</v>
      </c>
      <c r="G17" s="1325">
        <v>3702158.9670000002</v>
      </c>
      <c r="H17" s="1326"/>
      <c r="I17" s="1326"/>
      <c r="J17" s="1326"/>
      <c r="K17" s="1326"/>
      <c r="L17" s="1326"/>
      <c r="M17" s="1326"/>
      <c r="N17" s="1326"/>
      <c r="O17" s="1326"/>
    </row>
    <row r="18" spans="1:26" s="1327" customFormat="1" ht="20.100000000000001" customHeight="1">
      <c r="A18" s="290" t="s">
        <v>1157</v>
      </c>
      <c r="B18" s="1324">
        <v>2344431</v>
      </c>
      <c r="C18" s="1324">
        <v>3219865.983</v>
      </c>
      <c r="D18" s="1324">
        <v>3752384.8659999999</v>
      </c>
      <c r="E18" s="1324">
        <v>3716.241</v>
      </c>
      <c r="F18" s="1324">
        <v>3345269.264</v>
      </c>
      <c r="G18" s="1325">
        <v>3630697.824</v>
      </c>
      <c r="H18" s="1326"/>
      <c r="I18" s="1326"/>
      <c r="J18" s="1326"/>
      <c r="K18" s="1326"/>
      <c r="L18" s="1326"/>
      <c r="M18" s="1326"/>
      <c r="N18" s="1326"/>
      <c r="O18" s="1326"/>
    </row>
    <row r="19" spans="1:26" s="1327" customFormat="1" ht="20.100000000000001" customHeight="1">
      <c r="A19" s="290" t="s">
        <v>118</v>
      </c>
      <c r="B19" s="1324">
        <v>1466</v>
      </c>
      <c r="C19" s="1324">
        <v>2845606.824</v>
      </c>
      <c r="D19" s="1324">
        <v>568503.37399999995</v>
      </c>
      <c r="E19" s="1324">
        <v>0</v>
      </c>
      <c r="F19" s="1324">
        <v>663751.59</v>
      </c>
      <c r="G19" s="1325">
        <v>2750358.6090000002</v>
      </c>
      <c r="H19" s="1326"/>
      <c r="I19" s="1326"/>
      <c r="J19" s="1326"/>
      <c r="K19" s="1326"/>
      <c r="L19" s="1326"/>
      <c r="M19" s="1326"/>
      <c r="N19" s="1326"/>
      <c r="O19" s="1326"/>
    </row>
    <row r="20" spans="1:26" s="1327" customFormat="1" ht="20.100000000000001" customHeight="1">
      <c r="A20" s="290" t="s">
        <v>41</v>
      </c>
      <c r="B20" s="1324">
        <v>450389</v>
      </c>
      <c r="C20" s="1324">
        <v>1476049.361</v>
      </c>
      <c r="D20" s="1324">
        <v>698530.022</v>
      </c>
      <c r="E20" s="1324">
        <v>5272.1989999999996</v>
      </c>
      <c r="F20" s="1324">
        <v>651595.49</v>
      </c>
      <c r="G20" s="1325">
        <v>1528256.091</v>
      </c>
      <c r="H20" s="1326"/>
      <c r="I20" s="1326"/>
      <c r="J20" s="1326"/>
      <c r="K20" s="1326"/>
      <c r="L20" s="1326"/>
      <c r="M20" s="1326"/>
      <c r="N20" s="1326"/>
      <c r="O20" s="1326"/>
    </row>
    <row r="21" spans="1:26" s="1327" customFormat="1" ht="20.100000000000001" customHeight="1">
      <c r="A21" s="27" t="s">
        <v>42</v>
      </c>
      <c r="B21" s="1324">
        <v>559020</v>
      </c>
      <c r="C21" s="1324">
        <v>1156353.094</v>
      </c>
      <c r="D21" s="1324">
        <v>171855.09899999999</v>
      </c>
      <c r="E21" s="1324">
        <v>1319.223</v>
      </c>
      <c r="F21" s="1324">
        <v>114094.95699999999</v>
      </c>
      <c r="G21" s="1325">
        <v>1215432.459</v>
      </c>
      <c r="H21" s="1326"/>
      <c r="I21" s="1326"/>
      <c r="J21" s="1326"/>
      <c r="K21" s="1326"/>
      <c r="L21" s="1326"/>
      <c r="M21" s="1326"/>
      <c r="N21" s="1326"/>
      <c r="O21" s="1326"/>
    </row>
    <row r="22" spans="1:26" s="1327" customFormat="1" ht="20.100000000000001" customHeight="1">
      <c r="A22" s="290" t="s">
        <v>43</v>
      </c>
      <c r="B22" s="1324">
        <v>194</v>
      </c>
      <c r="C22" s="1324">
        <v>428637.141</v>
      </c>
      <c r="D22" s="1324">
        <v>850624.22900000005</v>
      </c>
      <c r="E22" s="1324">
        <v>0</v>
      </c>
      <c r="F22" s="1324">
        <v>878135.8</v>
      </c>
      <c r="G22" s="1325">
        <v>401125.57</v>
      </c>
      <c r="H22" s="1326"/>
      <c r="I22" s="1326"/>
      <c r="J22" s="1326"/>
      <c r="K22" s="1326"/>
      <c r="L22" s="1326"/>
      <c r="M22" s="1326"/>
      <c r="N22" s="1326"/>
      <c r="O22" s="1326"/>
    </row>
    <row r="23" spans="1:26" s="1327" customFormat="1" ht="20.100000000000001" customHeight="1">
      <c r="A23" s="290" t="s">
        <v>44</v>
      </c>
      <c r="B23" s="1324">
        <v>85</v>
      </c>
      <c r="C23" s="1324">
        <v>72664.668999999994</v>
      </c>
      <c r="D23" s="1324">
        <v>201754.56</v>
      </c>
      <c r="E23" s="1324">
        <v>0</v>
      </c>
      <c r="F23" s="1324">
        <v>167777.51699999999</v>
      </c>
      <c r="G23" s="1325">
        <v>106641.711</v>
      </c>
      <c r="H23" s="1326"/>
      <c r="I23" s="1326"/>
      <c r="J23" s="1326"/>
      <c r="K23" s="1326"/>
      <c r="L23" s="1326"/>
      <c r="M23" s="1326"/>
      <c r="N23" s="1326"/>
      <c r="O23" s="1326"/>
    </row>
    <row r="24" spans="1:26" s="1327" customFormat="1" ht="20.100000000000001" customHeight="1">
      <c r="A24" s="290" t="s">
        <v>45</v>
      </c>
      <c r="B24" s="1324">
        <v>278</v>
      </c>
      <c r="C24" s="1324">
        <v>1783750.0179999999</v>
      </c>
      <c r="D24" s="1324">
        <v>8680099.3560000006</v>
      </c>
      <c r="E24" s="1324">
        <v>0</v>
      </c>
      <c r="F24" s="1324">
        <v>8660417.2339999992</v>
      </c>
      <c r="G24" s="1325">
        <v>1803432.139</v>
      </c>
      <c r="H24" s="1326"/>
      <c r="I24" s="1326"/>
      <c r="J24" s="1326"/>
      <c r="K24" s="1326"/>
      <c r="L24" s="1326"/>
      <c r="M24" s="1326"/>
      <c r="N24" s="1326"/>
      <c r="O24" s="1326"/>
    </row>
    <row r="25" spans="1:26" s="1327" customFormat="1" ht="20.100000000000001" customHeight="1">
      <c r="A25" s="290" t="s">
        <v>46</v>
      </c>
      <c r="B25" s="1324">
        <v>1463256</v>
      </c>
      <c r="C25" s="1324">
        <v>3241217.06</v>
      </c>
      <c r="D25" s="1324">
        <v>1281791.571</v>
      </c>
      <c r="E25" s="1324">
        <v>0</v>
      </c>
      <c r="F25" s="1324">
        <v>1225749.946</v>
      </c>
      <c r="G25" s="1325">
        <v>3297258.6850000001</v>
      </c>
      <c r="H25" s="1326"/>
      <c r="I25" s="1326"/>
      <c r="J25" s="1326"/>
      <c r="K25" s="1326"/>
      <c r="L25" s="1326"/>
      <c r="M25" s="1326"/>
      <c r="N25" s="1326"/>
      <c r="O25" s="1326"/>
    </row>
    <row r="26" spans="1:26" s="1327" customFormat="1" ht="20.100000000000001" customHeight="1">
      <c r="A26" s="290" t="s">
        <v>47</v>
      </c>
      <c r="B26" s="1324">
        <v>5893249</v>
      </c>
      <c r="C26" s="1324">
        <v>1309399.202</v>
      </c>
      <c r="D26" s="1324">
        <v>903647.38899999997</v>
      </c>
      <c r="E26" s="1324">
        <v>29699.804</v>
      </c>
      <c r="F26" s="1324">
        <v>901441.304</v>
      </c>
      <c r="G26" s="1325">
        <v>1341305.091</v>
      </c>
      <c r="H26" s="1326"/>
      <c r="I26" s="1326"/>
      <c r="J26" s="1326"/>
      <c r="K26" s="1326"/>
      <c r="L26" s="1326"/>
      <c r="M26" s="1326"/>
      <c r="N26" s="1326"/>
      <c r="O26" s="1326"/>
    </row>
    <row r="27" spans="1:26" s="1329" customFormat="1" ht="27" customHeight="1" thickBot="1">
      <c r="A27" s="365" t="s">
        <v>48</v>
      </c>
      <c r="B27" s="1328">
        <v>100654235</v>
      </c>
      <c r="C27" s="1328">
        <v>266111565.68500003</v>
      </c>
      <c r="D27" s="1328">
        <v>1142366569.4410002</v>
      </c>
      <c r="E27" s="1328">
        <v>685031.68</v>
      </c>
      <c r="F27" s="1328">
        <v>1141635350.9579995</v>
      </c>
      <c r="G27" s="1328">
        <v>267527815.84499991</v>
      </c>
      <c r="H27" s="1326"/>
      <c r="I27" s="1326"/>
      <c r="J27" s="1326"/>
      <c r="K27" s="1326"/>
      <c r="L27" s="1326"/>
      <c r="M27" s="1326"/>
      <c r="N27" s="1326"/>
      <c r="O27" s="1326"/>
    </row>
    <row r="28" spans="1:26" s="1319" customFormat="1" ht="11.25" customHeight="1">
      <c r="A28" s="1330"/>
      <c r="B28" s="1330"/>
      <c r="C28" s="1331"/>
      <c r="D28" s="1331"/>
      <c r="E28" s="1331"/>
      <c r="F28" s="1331"/>
      <c r="G28" s="1331"/>
    </row>
    <row r="29" spans="1:26" s="1333" customFormat="1" ht="12.15" customHeight="1">
      <c r="A29" s="922" t="s">
        <v>1158</v>
      </c>
      <c r="B29" s="923"/>
      <c r="C29" s="923"/>
      <c r="D29" s="923"/>
      <c r="E29" s="923"/>
      <c r="F29" s="923"/>
      <c r="G29" s="1332"/>
    </row>
    <row r="30" spans="1:26" s="1319" customFormat="1">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26" s="1319" customFormat="1">
      <c r="A31" s="560"/>
      <c r="B31" s="887"/>
      <c r="C31" s="887"/>
      <c r="D31" s="875"/>
      <c r="E31" s="887"/>
      <c r="F31" s="887"/>
      <c r="G31" s="887"/>
      <c r="H31" s="875"/>
      <c r="I31" s="887"/>
      <c r="J31" s="7"/>
      <c r="K31" s="7"/>
      <c r="L31" s="7"/>
      <c r="M31" s="7"/>
      <c r="N31" s="7"/>
      <c r="O31" s="7"/>
      <c r="P31" s="7"/>
      <c r="Q31" s="7"/>
      <c r="R31" s="7"/>
      <c r="S31" s="7"/>
      <c r="T31" s="7"/>
      <c r="U31" s="7"/>
      <c r="V31" s="7"/>
      <c r="W31" s="7"/>
      <c r="X31" s="7"/>
      <c r="Y31" s="7"/>
      <c r="Z31" s="7"/>
    </row>
    <row r="32" spans="1:26" s="1319" customFormat="1"/>
    <row r="33" spans="2:7" s="1319" customFormat="1">
      <c r="B33" s="1334"/>
      <c r="C33" s="1334"/>
      <c r="D33" s="1334"/>
      <c r="E33" s="1334"/>
      <c r="F33" s="1334"/>
      <c r="G33" s="1334"/>
    </row>
    <row r="34" spans="2:7" s="1319" customFormat="1"/>
    <row r="35" spans="2:7" s="1319" customFormat="1"/>
  </sheetData>
  <mergeCells count="2">
    <mergeCell ref="A2:G2"/>
    <mergeCell ref="A4:G4"/>
  </mergeCells>
  <hyperlinks>
    <hyperlink ref="A1" location="Índice!A1" display="Volver al Índice" xr:uid="{A0B3AD08-872E-4887-A112-58851EE45978}"/>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22950-403B-4534-B071-28886CA60DAF}">
  <dimension ref="A1:AI35"/>
  <sheetViews>
    <sheetView showGridLines="0" zoomScaleNormal="100" workbookViewId="0"/>
  </sheetViews>
  <sheetFormatPr baseColWidth="10" defaultRowHeight="13.2"/>
  <cols>
    <col min="1" max="1" width="42.88671875" style="7" customWidth="1"/>
    <col min="2" max="3" width="18.6640625" style="7" customWidth="1"/>
    <col min="4" max="4" width="21.6640625" style="7" customWidth="1"/>
    <col min="5" max="7" width="18.6640625" style="7" customWidth="1"/>
    <col min="8" max="8" width="10.44140625" style="7" bestFit="1" customWidth="1"/>
    <col min="9" max="9" width="12.33203125" style="7" bestFit="1" customWidth="1"/>
    <col min="10" max="16384" width="11.5546875" style="7"/>
  </cols>
  <sheetData>
    <row r="1" spans="1:16" s="1335" customFormat="1" ht="18" customHeight="1">
      <c r="A1" s="1440" t="s">
        <v>1210</v>
      </c>
      <c r="B1" s="1"/>
      <c r="C1" s="1"/>
      <c r="D1" s="1"/>
      <c r="E1" s="1"/>
      <c r="F1" s="1"/>
      <c r="G1" s="1"/>
    </row>
    <row r="2" spans="1:16" s="4" customFormat="1" ht="25.2" customHeight="1">
      <c r="A2" s="3" t="s">
        <v>1159</v>
      </c>
      <c r="B2" s="3"/>
      <c r="C2" s="3"/>
      <c r="D2" s="3"/>
      <c r="E2" s="3"/>
      <c r="F2" s="3"/>
      <c r="G2" s="3"/>
    </row>
    <row r="3" spans="1:16" s="1336" customFormat="1" ht="20.100000000000001" customHeight="1">
      <c r="A3" s="169">
        <v>46142</v>
      </c>
      <c r="B3" s="169"/>
      <c r="C3" s="169"/>
      <c r="D3" s="169"/>
      <c r="E3" s="169"/>
      <c r="F3" s="169"/>
      <c r="G3" s="169"/>
    </row>
    <row r="4" spans="1:16" s="1338" customFormat="1" ht="20.100000000000001" customHeight="1">
      <c r="A4" s="1337" t="s">
        <v>125</v>
      </c>
      <c r="B4" s="1337"/>
      <c r="C4" s="1337"/>
      <c r="D4" s="1337"/>
      <c r="E4" s="1337"/>
      <c r="F4" s="1337"/>
      <c r="G4" s="1337"/>
    </row>
    <row r="5" spans="1:16" ht="11.25" customHeight="1" thickBot="1"/>
    <row r="6" spans="1:16" s="1319" customFormat="1" ht="54.9" customHeight="1">
      <c r="A6" s="1339" t="s">
        <v>1</v>
      </c>
      <c r="B6" s="1317" t="s">
        <v>1151</v>
      </c>
      <c r="C6" s="1316" t="s">
        <v>1152</v>
      </c>
      <c r="D6" s="1316" t="s">
        <v>1153</v>
      </c>
      <c r="E6" s="1316" t="s">
        <v>1154</v>
      </c>
      <c r="F6" s="1316" t="s">
        <v>1155</v>
      </c>
      <c r="G6" s="1339" t="s">
        <v>1156</v>
      </c>
    </row>
    <row r="7" spans="1:16" s="1319" customFormat="1" ht="9.75" customHeight="1">
      <c r="A7" s="1320"/>
      <c r="B7" s="1321"/>
      <c r="C7" s="1340"/>
      <c r="D7" s="1340"/>
      <c r="E7" s="1340"/>
      <c r="F7" s="1340"/>
      <c r="G7" s="1341"/>
    </row>
    <row r="8" spans="1:16" s="1327" customFormat="1" ht="20.100000000000001" customHeight="1">
      <c r="A8" s="290" t="s">
        <v>29</v>
      </c>
      <c r="B8" s="1324">
        <v>1002351</v>
      </c>
      <c r="C8" s="1324">
        <v>30478818.949999999</v>
      </c>
      <c r="D8" s="1324">
        <v>94013738.795000002</v>
      </c>
      <c r="E8" s="1324">
        <v>31258.672999999999</v>
      </c>
      <c r="F8" s="1324">
        <v>92332610.159999996</v>
      </c>
      <c r="G8" s="1325">
        <v>32191206.258000001</v>
      </c>
      <c r="I8" s="1326"/>
      <c r="J8" s="1326"/>
      <c r="K8" s="1326"/>
      <c r="L8" s="1326"/>
      <c r="M8" s="1326"/>
      <c r="N8" s="1326"/>
      <c r="O8" s="1326"/>
      <c r="P8" s="1326"/>
    </row>
    <row r="9" spans="1:16" s="1327" customFormat="1" ht="20.100000000000001" customHeight="1">
      <c r="A9" s="290" t="s">
        <v>30</v>
      </c>
      <c r="B9" s="1324">
        <v>12133</v>
      </c>
      <c r="C9" s="1324">
        <v>311576.2</v>
      </c>
      <c r="D9" s="1324">
        <v>168428.296</v>
      </c>
      <c r="E9" s="1324">
        <v>16.023</v>
      </c>
      <c r="F9" s="1324">
        <v>169381.80100000001</v>
      </c>
      <c r="G9" s="1325">
        <v>310638.71799999999</v>
      </c>
      <c r="I9" s="1326"/>
      <c r="J9" s="1326"/>
      <c r="K9" s="1326"/>
      <c r="L9" s="1326"/>
      <c r="M9" s="1326"/>
      <c r="N9" s="1326"/>
      <c r="O9" s="1326"/>
      <c r="P9" s="1326"/>
    </row>
    <row r="10" spans="1:16" s="1327" customFormat="1" ht="20.100000000000001" customHeight="1">
      <c r="A10" s="290" t="s">
        <v>31</v>
      </c>
      <c r="B10" s="1324">
        <v>2345103</v>
      </c>
      <c r="C10" s="1324">
        <v>60902540.588</v>
      </c>
      <c r="D10" s="1324">
        <v>767563682.70299995</v>
      </c>
      <c r="E10" s="1324">
        <v>34894.538999999997</v>
      </c>
      <c r="F10" s="1324">
        <v>767243731.53199995</v>
      </c>
      <c r="G10" s="1325">
        <v>61257386.298</v>
      </c>
      <c r="I10" s="1326"/>
      <c r="J10" s="1326"/>
      <c r="K10" s="1326"/>
      <c r="L10" s="1326"/>
      <c r="M10" s="1326"/>
      <c r="N10" s="1326"/>
      <c r="O10" s="1326"/>
      <c r="P10" s="1326"/>
    </row>
    <row r="11" spans="1:16" s="1327" customFormat="1" ht="20.100000000000001" customHeight="1">
      <c r="A11" s="290" t="s">
        <v>32</v>
      </c>
      <c r="B11" s="1324">
        <v>184324</v>
      </c>
      <c r="C11" s="1324">
        <v>2415622.0839999998</v>
      </c>
      <c r="D11" s="1324">
        <v>8645533.0669999998</v>
      </c>
      <c r="E11" s="1324">
        <v>0</v>
      </c>
      <c r="F11" s="1324">
        <v>8562925.5069999993</v>
      </c>
      <c r="G11" s="1325">
        <v>2498229.6439999999</v>
      </c>
      <c r="I11" s="1326"/>
      <c r="J11" s="1326"/>
      <c r="K11" s="1326"/>
      <c r="L11" s="1326"/>
      <c r="M11" s="1326"/>
      <c r="N11" s="1326"/>
      <c r="O11" s="1326"/>
      <c r="P11" s="1326"/>
    </row>
    <row r="12" spans="1:16" s="1327" customFormat="1" ht="20.100000000000001" customHeight="1">
      <c r="A12" s="290" t="s">
        <v>33</v>
      </c>
      <c r="B12" s="1324">
        <v>79380</v>
      </c>
      <c r="C12" s="1324">
        <v>6286910.1370000001</v>
      </c>
      <c r="D12" s="1324">
        <v>17488103.912999999</v>
      </c>
      <c r="E12" s="1324">
        <v>2903.0540000000001</v>
      </c>
      <c r="F12" s="1324">
        <v>17667202.158</v>
      </c>
      <c r="G12" s="1325">
        <v>6110714.9469999997</v>
      </c>
      <c r="I12" s="1326"/>
      <c r="J12" s="1326"/>
      <c r="K12" s="1326"/>
      <c r="L12" s="1326"/>
      <c r="M12" s="1326"/>
      <c r="N12" s="1326"/>
      <c r="O12" s="1326"/>
      <c r="P12" s="1326"/>
    </row>
    <row r="13" spans="1:16" s="1327" customFormat="1" ht="20.100000000000001" customHeight="1">
      <c r="A13" s="290" t="s">
        <v>117</v>
      </c>
      <c r="B13" s="1324">
        <v>3120060</v>
      </c>
      <c r="C13" s="1324">
        <v>18037082.809999999</v>
      </c>
      <c r="D13" s="1324">
        <v>100641463.61300001</v>
      </c>
      <c r="E13" s="1324">
        <v>339370.364</v>
      </c>
      <c r="F13" s="1324">
        <v>99118324.922000006</v>
      </c>
      <c r="G13" s="1325">
        <v>19899591.864999998</v>
      </c>
      <c r="I13" s="1326"/>
      <c r="J13" s="1326"/>
      <c r="K13" s="1326"/>
      <c r="L13" s="1326"/>
      <c r="M13" s="1326"/>
      <c r="N13" s="1326"/>
      <c r="O13" s="1326"/>
      <c r="P13" s="1326"/>
    </row>
    <row r="14" spans="1:16" s="1327" customFormat="1" ht="20.100000000000001" customHeight="1">
      <c r="A14" s="290" t="s">
        <v>35</v>
      </c>
      <c r="B14" s="1324">
        <v>1073</v>
      </c>
      <c r="C14" s="1324">
        <v>2465853.14</v>
      </c>
      <c r="D14" s="1324">
        <v>11806728.981000001</v>
      </c>
      <c r="E14" s="1324">
        <v>1107.8219999999999</v>
      </c>
      <c r="F14" s="1324">
        <v>12128700.993000001</v>
      </c>
      <c r="G14" s="1325">
        <v>2144988.9509999999</v>
      </c>
      <c r="I14" s="1326"/>
      <c r="J14" s="1326"/>
      <c r="K14" s="1326"/>
      <c r="L14" s="1326"/>
      <c r="M14" s="1326"/>
      <c r="N14" s="1326"/>
      <c r="O14" s="1326"/>
      <c r="P14" s="1326"/>
    </row>
    <row r="15" spans="1:16" s="1327" customFormat="1" ht="20.100000000000001" customHeight="1">
      <c r="A15" s="290" t="s">
        <v>797</v>
      </c>
      <c r="B15" s="1324">
        <v>3539855</v>
      </c>
      <c r="C15" s="1324">
        <v>16155323.994000001</v>
      </c>
      <c r="D15" s="1324">
        <v>51669809.424999997</v>
      </c>
      <c r="E15" s="1324">
        <v>13505.029</v>
      </c>
      <c r="F15" s="1324">
        <v>51005313.130000003</v>
      </c>
      <c r="G15" s="1325">
        <v>16833325.318999998</v>
      </c>
      <c r="I15" s="1326"/>
      <c r="J15" s="1326"/>
      <c r="K15" s="1326"/>
      <c r="L15" s="1326"/>
      <c r="M15" s="1326"/>
      <c r="N15" s="1326"/>
      <c r="O15" s="1326"/>
      <c r="P15" s="1326"/>
    </row>
    <row r="16" spans="1:16" s="1327" customFormat="1" ht="20.100000000000001" customHeight="1">
      <c r="A16" s="290" t="s">
        <v>37</v>
      </c>
      <c r="B16" s="1324">
        <v>242779</v>
      </c>
      <c r="C16" s="1324">
        <v>515435.571</v>
      </c>
      <c r="D16" s="1324">
        <v>547423.22699999996</v>
      </c>
      <c r="E16" s="1324">
        <v>33.656999999999996</v>
      </c>
      <c r="F16" s="1324">
        <v>545075.48800000001</v>
      </c>
      <c r="G16" s="1325">
        <v>517816.967</v>
      </c>
      <c r="I16" s="1326"/>
      <c r="J16" s="1326"/>
      <c r="K16" s="1326"/>
      <c r="L16" s="1326"/>
      <c r="M16" s="1326"/>
      <c r="N16" s="1326"/>
      <c r="O16" s="1326"/>
      <c r="P16" s="1326"/>
    </row>
    <row r="17" spans="1:35" s="1327" customFormat="1" ht="20.100000000000001" customHeight="1">
      <c r="A17" s="290" t="s">
        <v>38</v>
      </c>
      <c r="B17" s="1324">
        <v>21385</v>
      </c>
      <c r="C17" s="1324">
        <v>918343.53899999999</v>
      </c>
      <c r="D17" s="1324">
        <v>948964.88199999998</v>
      </c>
      <c r="E17" s="1324">
        <v>9152.0239999999994</v>
      </c>
      <c r="F17" s="1324">
        <v>927491.40700000001</v>
      </c>
      <c r="G17" s="1325">
        <v>948969.03700000001</v>
      </c>
      <c r="I17" s="1326"/>
      <c r="J17" s="1326"/>
      <c r="K17" s="1326"/>
      <c r="L17" s="1326"/>
      <c r="M17" s="1326"/>
      <c r="N17" s="1326"/>
      <c r="O17" s="1326"/>
      <c r="P17" s="1326"/>
    </row>
    <row r="18" spans="1:35" s="1327" customFormat="1" ht="20.100000000000001" customHeight="1">
      <c r="A18" s="290" t="s">
        <v>1157</v>
      </c>
      <c r="B18" s="1324">
        <v>36421</v>
      </c>
      <c r="C18" s="1324">
        <v>416176.53399999999</v>
      </c>
      <c r="D18" s="1324">
        <v>352072.73700000002</v>
      </c>
      <c r="E18" s="1324">
        <v>440.07100000000003</v>
      </c>
      <c r="F18" s="1324">
        <v>315499.85499999998</v>
      </c>
      <c r="G18" s="1325">
        <v>453189.48700000002</v>
      </c>
      <c r="I18" s="1326"/>
      <c r="J18" s="1326"/>
      <c r="K18" s="1326"/>
      <c r="L18" s="1326"/>
      <c r="M18" s="1326"/>
      <c r="N18" s="1326"/>
      <c r="O18" s="1326"/>
      <c r="P18" s="1326"/>
    </row>
    <row r="19" spans="1:35" s="1327" customFormat="1" ht="20.100000000000001" customHeight="1">
      <c r="A19" s="290" t="s">
        <v>118</v>
      </c>
      <c r="B19" s="1324">
        <v>1702</v>
      </c>
      <c r="C19" s="1324">
        <v>3666194.0040000002</v>
      </c>
      <c r="D19" s="1324">
        <v>1176690.6359999999</v>
      </c>
      <c r="E19" s="1324">
        <v>0</v>
      </c>
      <c r="F19" s="1324">
        <v>1192865.8419999999</v>
      </c>
      <c r="G19" s="1325">
        <v>3650018.798</v>
      </c>
      <c r="I19" s="1326"/>
      <c r="J19" s="1326"/>
      <c r="K19" s="1326"/>
      <c r="L19" s="1326"/>
      <c r="M19" s="1326"/>
      <c r="N19" s="1326"/>
      <c r="O19" s="1326"/>
      <c r="P19" s="1326"/>
    </row>
    <row r="20" spans="1:35" s="1327" customFormat="1" ht="20.100000000000001" customHeight="1">
      <c r="A20" s="290" t="s">
        <v>41</v>
      </c>
      <c r="B20" s="1324">
        <v>1830</v>
      </c>
      <c r="C20" s="1324">
        <v>4998.2640000000001</v>
      </c>
      <c r="D20" s="1324">
        <v>9242.8649999999998</v>
      </c>
      <c r="E20" s="1324">
        <v>2.944</v>
      </c>
      <c r="F20" s="1324">
        <v>9206.5879999999997</v>
      </c>
      <c r="G20" s="1325">
        <v>5037.4840000000004</v>
      </c>
      <c r="I20" s="1326"/>
      <c r="J20" s="1326"/>
      <c r="K20" s="1326"/>
      <c r="L20" s="1326"/>
      <c r="M20" s="1326"/>
      <c r="N20" s="1326"/>
      <c r="O20" s="1326"/>
      <c r="P20" s="1326"/>
    </row>
    <row r="21" spans="1:35" s="1327" customFormat="1" ht="20.100000000000001" customHeight="1">
      <c r="A21" s="27" t="s">
        <v>42</v>
      </c>
      <c r="B21" s="1324">
        <v>24974</v>
      </c>
      <c r="C21" s="1324">
        <v>216184.59400000001</v>
      </c>
      <c r="D21" s="1324">
        <v>55025.008000000002</v>
      </c>
      <c r="E21" s="1324">
        <v>96.965000000000003</v>
      </c>
      <c r="F21" s="1324">
        <v>26912.407999999999</v>
      </c>
      <c r="G21" s="1325">
        <v>244394.15900000001</v>
      </c>
      <c r="I21" s="1326"/>
      <c r="J21" s="1326"/>
      <c r="K21" s="1326"/>
      <c r="L21" s="1326"/>
      <c r="M21" s="1326"/>
      <c r="N21" s="1326"/>
      <c r="O21" s="1326"/>
      <c r="P21" s="1326"/>
    </row>
    <row r="22" spans="1:35" s="1327" customFormat="1" ht="20.100000000000001" customHeight="1">
      <c r="A22" s="290" t="s">
        <v>43</v>
      </c>
      <c r="B22" s="1324">
        <v>281</v>
      </c>
      <c r="C22" s="1324">
        <v>1461803.713</v>
      </c>
      <c r="D22" s="1324">
        <v>3711284.321</v>
      </c>
      <c r="E22" s="1324">
        <v>8.0920000000000005</v>
      </c>
      <c r="F22" s="1324">
        <v>3743412.2790000001</v>
      </c>
      <c r="G22" s="1325">
        <v>1429683.8459999999</v>
      </c>
      <c r="I22" s="1326"/>
      <c r="J22" s="1326"/>
      <c r="K22" s="1326"/>
      <c r="L22" s="1326"/>
      <c r="M22" s="1326"/>
      <c r="N22" s="1326"/>
      <c r="O22" s="1326"/>
      <c r="P22" s="1326"/>
    </row>
    <row r="23" spans="1:35" s="1327" customFormat="1" ht="20.100000000000001" customHeight="1">
      <c r="A23" s="290" t="s">
        <v>44</v>
      </c>
      <c r="B23" s="1324">
        <v>110</v>
      </c>
      <c r="C23" s="1324">
        <v>1709567.139</v>
      </c>
      <c r="D23" s="1324">
        <v>6280098.3590000002</v>
      </c>
      <c r="E23" s="1324">
        <v>0</v>
      </c>
      <c r="F23" s="1324">
        <v>6299363.8700000001</v>
      </c>
      <c r="G23" s="1325">
        <v>1690301.628</v>
      </c>
      <c r="I23" s="1326"/>
      <c r="J23" s="1326"/>
      <c r="K23" s="1326"/>
      <c r="L23" s="1326"/>
      <c r="M23" s="1326"/>
      <c r="N23" s="1326"/>
      <c r="O23" s="1326"/>
      <c r="P23" s="1326"/>
    </row>
    <row r="24" spans="1:35" s="1327" customFormat="1" ht="20.100000000000001" customHeight="1">
      <c r="A24" s="290" t="s">
        <v>45</v>
      </c>
      <c r="B24" s="1324">
        <v>273</v>
      </c>
      <c r="C24" s="1324">
        <v>1413990.3149999999</v>
      </c>
      <c r="D24" s="1324">
        <v>15071818.632999999</v>
      </c>
      <c r="E24" s="1324">
        <v>0</v>
      </c>
      <c r="F24" s="1324">
        <v>14819107.298</v>
      </c>
      <c r="G24" s="1325">
        <v>1666701.65</v>
      </c>
      <c r="I24" s="1326"/>
      <c r="J24" s="1326"/>
      <c r="K24" s="1326"/>
      <c r="L24" s="1326"/>
      <c r="M24" s="1326"/>
      <c r="N24" s="1326"/>
      <c r="O24" s="1326"/>
      <c r="P24" s="1326"/>
    </row>
    <row r="25" spans="1:35" s="1327" customFormat="1" ht="20.100000000000001" customHeight="1">
      <c r="A25" s="290" t="s">
        <v>46</v>
      </c>
      <c r="B25" s="1324">
        <v>2110</v>
      </c>
      <c r="C25" s="1324">
        <v>34852.875</v>
      </c>
      <c r="D25" s="1324">
        <v>19621.583999999999</v>
      </c>
      <c r="E25" s="1324">
        <v>0</v>
      </c>
      <c r="F25" s="1324">
        <v>16306.984</v>
      </c>
      <c r="G25" s="1325">
        <v>38167.474000000002</v>
      </c>
      <c r="I25" s="1326"/>
      <c r="J25" s="1326"/>
      <c r="K25" s="1326"/>
      <c r="L25" s="1326"/>
      <c r="M25" s="1326"/>
      <c r="N25" s="1326"/>
      <c r="O25" s="1326"/>
      <c r="P25" s="1326"/>
    </row>
    <row r="26" spans="1:35" s="1327" customFormat="1" ht="20.100000000000001" customHeight="1">
      <c r="A26" s="290" t="s">
        <v>47</v>
      </c>
      <c r="B26" s="1324">
        <v>199181</v>
      </c>
      <c r="C26" s="1324">
        <v>79199.354999999996</v>
      </c>
      <c r="D26" s="1324">
        <v>22953.884999999998</v>
      </c>
      <c r="E26" s="1324">
        <v>2827.1439999999998</v>
      </c>
      <c r="F26" s="1324">
        <v>20475.242999999999</v>
      </c>
      <c r="G26" s="1325">
        <v>84505.14</v>
      </c>
      <c r="I26" s="1326"/>
      <c r="J26" s="1326"/>
      <c r="K26" s="1326"/>
      <c r="L26" s="1326"/>
      <c r="M26" s="1326"/>
      <c r="N26" s="1326"/>
      <c r="O26" s="1326"/>
      <c r="P26" s="1326"/>
    </row>
    <row r="27" spans="1:35" s="923" customFormat="1" ht="24" customHeight="1" thickBot="1">
      <c r="A27" s="365" t="s">
        <v>48</v>
      </c>
      <c r="B27" s="1328">
        <v>10815325</v>
      </c>
      <c r="C27" s="1328">
        <v>147490473.80600002</v>
      </c>
      <c r="D27" s="1328">
        <v>1080192684.9299998</v>
      </c>
      <c r="E27" s="1328">
        <v>435616.40099999995</v>
      </c>
      <c r="F27" s="1328">
        <v>1076143907.4650002</v>
      </c>
      <c r="G27" s="1328">
        <v>151974867.66999999</v>
      </c>
      <c r="I27" s="1326"/>
      <c r="J27" s="1326"/>
      <c r="K27" s="1326"/>
      <c r="L27" s="1326"/>
      <c r="M27" s="1326"/>
      <c r="N27" s="1326"/>
      <c r="O27" s="1326"/>
      <c r="P27" s="1326"/>
    </row>
    <row r="28" spans="1:35" s="1319" customFormat="1" ht="9.75" customHeight="1">
      <c r="A28" s="1330"/>
      <c r="B28" s="1330"/>
      <c r="C28" s="1331"/>
      <c r="D28" s="1331"/>
      <c r="E28" s="1331"/>
      <c r="F28" s="1331"/>
      <c r="G28" s="1331"/>
      <c r="H28" s="1329"/>
      <c r="I28" s="1329"/>
      <c r="J28" s="1329"/>
      <c r="K28" s="1329"/>
      <c r="L28" s="1329"/>
      <c r="M28" s="1329"/>
      <c r="N28" s="1329"/>
      <c r="O28" s="1329"/>
      <c r="P28" s="1329"/>
      <c r="Q28" s="1329"/>
      <c r="R28" s="1329"/>
      <c r="S28" s="1329"/>
      <c r="T28" s="1329"/>
      <c r="U28" s="1329"/>
      <c r="V28" s="1329"/>
      <c r="W28" s="1329"/>
      <c r="X28" s="1329"/>
      <c r="Y28" s="1329"/>
      <c r="Z28" s="1329"/>
      <c r="AA28" s="1329"/>
      <c r="AB28" s="1329"/>
      <c r="AC28" s="1329"/>
      <c r="AD28" s="1329"/>
      <c r="AE28" s="1329"/>
      <c r="AF28" s="1329"/>
      <c r="AG28" s="1329"/>
      <c r="AH28" s="1329"/>
      <c r="AI28" s="1329"/>
    </row>
    <row r="29" spans="1:35" s="1342" customFormat="1" ht="10.199999999999999">
      <c r="A29" s="922" t="s">
        <v>1158</v>
      </c>
      <c r="B29" s="923"/>
      <c r="C29" s="923"/>
      <c r="D29" s="923"/>
      <c r="E29" s="923"/>
      <c r="F29" s="923"/>
      <c r="G29" s="923"/>
    </row>
    <row r="30" spans="1:35" s="1319" customFormat="1">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35" s="1319" customFormat="1">
      <c r="A31" s="560"/>
      <c r="B31" s="887"/>
      <c r="C31" s="887"/>
      <c r="D31" s="875"/>
      <c r="E31" s="887"/>
      <c r="F31" s="887"/>
      <c r="G31" s="887"/>
      <c r="H31" s="875"/>
      <c r="I31" s="887"/>
      <c r="J31" s="7"/>
      <c r="K31" s="7"/>
      <c r="L31" s="7"/>
      <c r="M31" s="7"/>
      <c r="N31" s="7"/>
      <c r="O31" s="7"/>
      <c r="P31" s="7"/>
      <c r="Q31" s="7"/>
      <c r="R31" s="7"/>
      <c r="S31" s="7"/>
      <c r="T31" s="7"/>
      <c r="U31" s="7"/>
      <c r="V31" s="7"/>
      <c r="W31" s="7"/>
      <c r="X31" s="7"/>
      <c r="Y31" s="7"/>
      <c r="Z31" s="7"/>
    </row>
    <row r="32" spans="1:35" s="1319" customFormat="1">
      <c r="B32" s="1334"/>
      <c r="C32" s="1334"/>
      <c r="D32" s="1334"/>
      <c r="E32" s="1334"/>
      <c r="F32" s="1334"/>
      <c r="G32" s="1334"/>
    </row>
    <row r="33" spans="2:7" s="1319" customFormat="1">
      <c r="B33" s="1334"/>
      <c r="C33" s="1334"/>
      <c r="D33" s="1334"/>
      <c r="E33" s="1334"/>
      <c r="F33" s="1334"/>
      <c r="G33" s="1334"/>
    </row>
    <row r="34" spans="2:7" s="1319" customFormat="1"/>
    <row r="35" spans="2:7" s="1319" customFormat="1"/>
  </sheetData>
  <mergeCells count="2">
    <mergeCell ref="A2:G2"/>
    <mergeCell ref="A4:G4"/>
  </mergeCells>
  <hyperlinks>
    <hyperlink ref="A1" location="Índice!A1" display="Volver al Índice" xr:uid="{9D1A6D29-8184-45B8-A367-3B65CCB5498D}"/>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3260F-6F1C-456D-86B4-EB5CBBA09294}">
  <dimension ref="A1:O34"/>
  <sheetViews>
    <sheetView showGridLines="0" zoomScaleNormal="100" workbookViewId="0"/>
  </sheetViews>
  <sheetFormatPr baseColWidth="10" defaultRowHeight="13.2"/>
  <cols>
    <col min="1" max="1" width="35.44140625" style="7" customWidth="1"/>
    <col min="2" max="2" width="11.109375" style="7" customWidth="1"/>
    <col min="3" max="9" width="11.6640625" style="7" customWidth="1"/>
    <col min="10" max="10" width="16" style="7" bestFit="1"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c r="A1" s="1440" t="s">
        <v>1210</v>
      </c>
      <c r="B1" s="1"/>
      <c r="C1" s="1"/>
      <c r="D1" s="1"/>
      <c r="E1" s="1"/>
      <c r="F1" s="1"/>
      <c r="G1" s="1"/>
      <c r="H1" s="1"/>
      <c r="I1" s="1"/>
      <c r="J1" s="1"/>
    </row>
    <row r="2" spans="1:15" s="172" customFormat="1" ht="30.45" customHeight="1">
      <c r="A2" s="40" t="s">
        <v>1137</v>
      </c>
      <c r="B2" s="40"/>
      <c r="C2" s="40"/>
      <c r="D2" s="40"/>
      <c r="E2" s="40"/>
      <c r="F2" s="40"/>
      <c r="G2" s="40"/>
      <c r="H2" s="40"/>
      <c r="I2" s="40"/>
      <c r="J2" s="40"/>
      <c r="K2" s="690"/>
      <c r="L2" s="690"/>
      <c r="M2" s="690"/>
      <c r="N2" s="690"/>
      <c r="O2" s="690"/>
    </row>
    <row r="3" spans="1:15" s="378" customFormat="1" ht="21.45" customHeight="1">
      <c r="A3" s="1302">
        <v>46113</v>
      </c>
      <c r="B3" s="1302"/>
      <c r="C3" s="1302"/>
      <c r="D3" s="1302"/>
      <c r="E3" s="1302"/>
      <c r="F3" s="1302"/>
      <c r="G3" s="1302"/>
      <c r="H3" s="1302"/>
      <c r="I3" s="1302"/>
      <c r="J3" s="1302"/>
      <c r="K3" s="634"/>
      <c r="L3" s="634"/>
      <c r="M3" s="634"/>
      <c r="N3" s="634"/>
      <c r="O3" s="634"/>
    </row>
    <row r="4" spans="1:15" s="378" customFormat="1" ht="18.75" customHeight="1">
      <c r="A4" s="380" t="s">
        <v>125</v>
      </c>
      <c r="B4" s="380"/>
      <c r="C4" s="380"/>
      <c r="D4" s="380"/>
      <c r="E4" s="380"/>
      <c r="F4" s="380"/>
      <c r="G4" s="380"/>
      <c r="H4" s="380"/>
      <c r="I4" s="380"/>
      <c r="J4" s="380"/>
      <c r="K4" s="634"/>
      <c r="L4" s="634"/>
      <c r="M4" s="634"/>
      <c r="N4" s="634"/>
      <c r="O4" s="634"/>
    </row>
    <row r="5" spans="1:15" s="384" customFormat="1" ht="7.5" customHeight="1" thickBot="1">
      <c r="A5" s="382"/>
      <c r="B5" s="382"/>
      <c r="C5" s="382"/>
      <c r="D5" s="7"/>
      <c r="E5" s="7"/>
      <c r="F5" s="7"/>
      <c r="G5" s="7"/>
      <c r="H5" s="7"/>
      <c r="I5" s="7"/>
      <c r="J5" s="382"/>
      <c r="K5" s="594"/>
      <c r="L5" s="594"/>
      <c r="M5" s="594"/>
      <c r="N5" s="594"/>
      <c r="O5" s="594"/>
    </row>
    <row r="6" spans="1:15" s="13" customFormat="1" ht="24.75" customHeight="1">
      <c r="A6" s="1303"/>
      <c r="B6" s="1304"/>
      <c r="D6" s="672" t="s">
        <v>1138</v>
      </c>
      <c r="E6" s="672"/>
      <c r="F6" s="672"/>
      <c r="G6" s="672"/>
      <c r="H6" s="672"/>
      <c r="I6" s="1305"/>
    </row>
    <row r="7" spans="1:15" s="13" customFormat="1" ht="42" customHeight="1">
      <c r="A7" s="1306"/>
      <c r="B7" s="387" t="s">
        <v>1139</v>
      </c>
      <c r="C7" s="1307" t="s">
        <v>734</v>
      </c>
      <c r="D7" s="387" t="s">
        <v>1140</v>
      </c>
      <c r="E7" s="387" t="s">
        <v>1141</v>
      </c>
      <c r="F7" s="387" t="s">
        <v>1142</v>
      </c>
      <c r="G7" s="387" t="s">
        <v>1143</v>
      </c>
      <c r="H7" s="387" t="s">
        <v>1144</v>
      </c>
      <c r="I7" s="387" t="s">
        <v>1145</v>
      </c>
      <c r="J7" s="426" t="s">
        <v>194</v>
      </c>
    </row>
    <row r="8" spans="1:15" s="36" customFormat="1" ht="8.4" customHeight="1">
      <c r="A8" s="388"/>
      <c r="B8" s="388"/>
      <c r="C8" s="388"/>
      <c r="D8" s="388"/>
      <c r="E8" s="388"/>
      <c r="F8" s="388"/>
      <c r="G8" s="388"/>
      <c r="H8" s="388"/>
      <c r="I8" s="388"/>
      <c r="J8" s="388"/>
    </row>
    <row r="9" spans="1:15" s="24" customFormat="1" ht="18" customHeight="1">
      <c r="A9" s="290" t="s">
        <v>29</v>
      </c>
      <c r="B9" s="1308">
        <v>21100315.096987497</v>
      </c>
      <c r="C9" s="1308">
        <v>18904842.414363999</v>
      </c>
      <c r="D9" s="1308">
        <v>5606428.4842739999</v>
      </c>
      <c r="E9" s="1308">
        <v>786677.74278950016</v>
      </c>
      <c r="F9" s="1308">
        <v>1869462.3972109999</v>
      </c>
      <c r="G9" s="1308">
        <v>2739971.3956430005</v>
      </c>
      <c r="H9" s="1308">
        <v>1731311.9476354995</v>
      </c>
      <c r="I9" s="1308">
        <v>714793.91212749982</v>
      </c>
      <c r="J9" s="1309">
        <v>53453803.391032003</v>
      </c>
      <c r="K9" s="196"/>
    </row>
    <row r="10" spans="1:15" s="24" customFormat="1" ht="18" customHeight="1">
      <c r="A10" s="290" t="s">
        <v>30</v>
      </c>
      <c r="B10" s="1308">
        <v>241755.89646999998</v>
      </c>
      <c r="C10" s="1308">
        <v>221208.35307899993</v>
      </c>
      <c r="D10" s="1308">
        <v>705.62245700000017</v>
      </c>
      <c r="E10" s="1308">
        <v>21557.128888500003</v>
      </c>
      <c r="F10" s="1308">
        <v>26905.770641500007</v>
      </c>
      <c r="G10" s="1308">
        <v>370797.91449450003</v>
      </c>
      <c r="H10" s="1308">
        <v>216195.21292400002</v>
      </c>
      <c r="I10" s="1308">
        <v>91259.493453500007</v>
      </c>
      <c r="J10" s="1309">
        <v>1190385.3924080001</v>
      </c>
      <c r="K10" s="196"/>
    </row>
    <row r="11" spans="1:15" s="24" customFormat="1" ht="18" customHeight="1">
      <c r="A11" s="290" t="s">
        <v>98</v>
      </c>
      <c r="B11" s="1308">
        <v>29625995.223164</v>
      </c>
      <c r="C11" s="1308">
        <v>40879873.326253496</v>
      </c>
      <c r="D11" s="1308">
        <v>5869900.7133990005</v>
      </c>
      <c r="E11" s="1308">
        <v>3205111.4146849997</v>
      </c>
      <c r="F11" s="1308">
        <v>3751710.2946299999</v>
      </c>
      <c r="G11" s="1308">
        <v>1461962.7623605004</v>
      </c>
      <c r="H11" s="1308">
        <v>825583.93076699995</v>
      </c>
      <c r="I11" s="1308">
        <v>2181072.6341025</v>
      </c>
      <c r="J11" s="1309">
        <v>87801210.299361482</v>
      </c>
      <c r="K11" s="196"/>
    </row>
    <row r="12" spans="1:15" s="24" customFormat="1" ht="18" customHeight="1">
      <c r="A12" s="290" t="s">
        <v>32</v>
      </c>
      <c r="B12" s="1308">
        <v>226082.95909749999</v>
      </c>
      <c r="C12" s="1308">
        <v>2392212.3766570007</v>
      </c>
      <c r="D12" s="1308">
        <v>3405.8982935000004</v>
      </c>
      <c r="E12" s="1308">
        <v>146993.90761749999</v>
      </c>
      <c r="F12" s="1308">
        <v>723849.51406200009</v>
      </c>
      <c r="G12" s="1308">
        <v>566330.92168649996</v>
      </c>
      <c r="H12" s="1308">
        <v>115226.66000850001</v>
      </c>
      <c r="I12" s="1308">
        <v>23965.668276499997</v>
      </c>
      <c r="J12" s="1309">
        <v>4198067.9056990007</v>
      </c>
      <c r="K12" s="196"/>
    </row>
    <row r="13" spans="1:15" s="24" customFormat="1" ht="18" customHeight="1">
      <c r="A13" s="290" t="s">
        <v>33</v>
      </c>
      <c r="B13" s="1308">
        <v>3176658.4128649994</v>
      </c>
      <c r="C13" s="1308">
        <v>2910371.9377150005</v>
      </c>
      <c r="D13" s="1308">
        <v>602406.53522700001</v>
      </c>
      <c r="E13" s="1308">
        <v>521558.78351750009</v>
      </c>
      <c r="F13" s="1308">
        <v>527535.00122349989</v>
      </c>
      <c r="G13" s="1308">
        <v>1099315.4634809999</v>
      </c>
      <c r="H13" s="1308">
        <v>851488.65710299998</v>
      </c>
      <c r="I13" s="1308">
        <v>159667.47363750002</v>
      </c>
      <c r="J13" s="1309">
        <v>9849002.2647695001</v>
      </c>
      <c r="K13" s="196"/>
    </row>
    <row r="14" spans="1:15" s="24" customFormat="1" ht="18" customHeight="1">
      <c r="A14" s="290" t="s">
        <v>117</v>
      </c>
      <c r="B14" s="1308">
        <v>11768596.537712002</v>
      </c>
      <c r="C14" s="1308">
        <v>9011826.2544870023</v>
      </c>
      <c r="D14" s="1308">
        <v>1972914.7657160002</v>
      </c>
      <c r="E14" s="1308">
        <v>1274163.8451179999</v>
      </c>
      <c r="F14" s="1308">
        <v>2212905.8042710009</v>
      </c>
      <c r="G14" s="1308">
        <v>2455821.4589889995</v>
      </c>
      <c r="H14" s="1308">
        <v>1721566.4142880002</v>
      </c>
      <c r="I14" s="1308">
        <v>329511.34473100008</v>
      </c>
      <c r="J14" s="1309">
        <v>30747306.425312005</v>
      </c>
      <c r="K14" s="196"/>
    </row>
    <row r="15" spans="1:15" s="24" customFormat="1" ht="18" customHeight="1">
      <c r="A15" s="290" t="s">
        <v>35</v>
      </c>
      <c r="B15" s="1308">
        <v>2716923.8641284998</v>
      </c>
      <c r="C15" s="1308">
        <v>22662.390895499997</v>
      </c>
      <c r="D15" s="1308">
        <v>64168.824068499998</v>
      </c>
      <c r="E15" s="1308">
        <v>2037.1803989999994</v>
      </c>
      <c r="F15" s="1308">
        <v>0</v>
      </c>
      <c r="G15" s="1308">
        <v>0</v>
      </c>
      <c r="H15" s="1308">
        <v>0</v>
      </c>
      <c r="I15" s="1308">
        <v>0</v>
      </c>
      <c r="J15" s="1309">
        <v>2805792.2594915</v>
      </c>
      <c r="K15" s="196"/>
    </row>
    <row r="16" spans="1:15" s="24" customFormat="1" ht="18" customHeight="1">
      <c r="A16" s="290" t="s">
        <v>36</v>
      </c>
      <c r="B16" s="1308">
        <v>8616821.9522870015</v>
      </c>
      <c r="C16" s="1308">
        <v>14548729.972455502</v>
      </c>
      <c r="D16" s="1308">
        <v>2310789.1702395002</v>
      </c>
      <c r="E16" s="1308">
        <v>3536543.4091354995</v>
      </c>
      <c r="F16" s="1308">
        <v>1979093.5931785004</v>
      </c>
      <c r="G16" s="1308">
        <v>2050018.207435</v>
      </c>
      <c r="H16" s="1308">
        <v>2876029.3442019997</v>
      </c>
      <c r="I16" s="1308">
        <v>573012.37500950007</v>
      </c>
      <c r="J16" s="1309">
        <v>36491038.0239425</v>
      </c>
      <c r="K16" s="196"/>
    </row>
    <row r="17" spans="1:11" s="24" customFormat="1" ht="18" customHeight="1">
      <c r="A17" s="290" t="s">
        <v>37</v>
      </c>
      <c r="B17" s="1308">
        <v>31352.421044999999</v>
      </c>
      <c r="C17" s="1308">
        <v>1935889.7877160003</v>
      </c>
      <c r="D17" s="1308">
        <v>679520.98146250006</v>
      </c>
      <c r="E17" s="1308">
        <v>432039.67259199999</v>
      </c>
      <c r="F17" s="1308">
        <v>1592410.5910795003</v>
      </c>
      <c r="G17" s="1308">
        <v>3589723.9590004999</v>
      </c>
      <c r="H17" s="1308">
        <v>1778264.4400854995</v>
      </c>
      <c r="I17" s="1308">
        <v>102972.75845299999</v>
      </c>
      <c r="J17" s="1309">
        <v>10142174.611434001</v>
      </c>
      <c r="K17" s="196"/>
    </row>
    <row r="18" spans="1:11" s="24" customFormat="1" ht="18" customHeight="1">
      <c r="A18" s="290" t="s">
        <v>38</v>
      </c>
      <c r="B18" s="1308">
        <v>268602.35309900006</v>
      </c>
      <c r="C18" s="1308">
        <v>914710.90142799984</v>
      </c>
      <c r="D18" s="1308">
        <v>103204.86516150001</v>
      </c>
      <c r="E18" s="1308">
        <v>200453.02277399998</v>
      </c>
      <c r="F18" s="1308">
        <v>195968.93112150006</v>
      </c>
      <c r="G18" s="1308">
        <v>1262137.5546915003</v>
      </c>
      <c r="H18" s="1308">
        <v>458262.44040600001</v>
      </c>
      <c r="I18" s="1308">
        <v>10411.774929499999</v>
      </c>
      <c r="J18" s="1309">
        <v>3413751.8436110001</v>
      </c>
      <c r="K18" s="196"/>
    </row>
    <row r="19" spans="1:11" s="24" customFormat="1" ht="18" customHeight="1">
      <c r="A19" s="290" t="s">
        <v>39</v>
      </c>
      <c r="B19" s="1308">
        <v>0</v>
      </c>
      <c r="C19" s="1308">
        <v>1413898.6418249998</v>
      </c>
      <c r="D19" s="1308">
        <v>513157.6372299997</v>
      </c>
      <c r="E19" s="1308">
        <v>38455.283659999979</v>
      </c>
      <c r="F19" s="1308">
        <v>225944.72817999992</v>
      </c>
      <c r="G19" s="1308">
        <v>482593.01097999973</v>
      </c>
      <c r="H19" s="1308">
        <v>552756.67531999992</v>
      </c>
      <c r="I19" s="1308">
        <v>148518.84850649998</v>
      </c>
      <c r="J19" s="1309">
        <v>3375324.8257014994</v>
      </c>
      <c r="K19" s="196"/>
    </row>
    <row r="20" spans="1:11" s="24" customFormat="1" ht="18" customHeight="1">
      <c r="A20" s="290" t="s">
        <v>40</v>
      </c>
      <c r="B20" s="1308">
        <v>1406372.0994159998</v>
      </c>
      <c r="C20" s="1308">
        <v>2477.7877655000002</v>
      </c>
      <c r="D20" s="1308">
        <v>393508.55235499988</v>
      </c>
      <c r="E20" s="1308">
        <v>246285.10273299995</v>
      </c>
      <c r="F20" s="1308">
        <v>193746.69370450004</v>
      </c>
      <c r="G20" s="1308">
        <v>207309.8337495001</v>
      </c>
      <c r="H20" s="1308">
        <v>100898.40150000001</v>
      </c>
      <c r="I20" s="1308">
        <v>0</v>
      </c>
      <c r="J20" s="1309">
        <v>2550598.4712234996</v>
      </c>
      <c r="K20" s="196"/>
    </row>
    <row r="21" spans="1:11" s="24" customFormat="1" ht="18" customHeight="1">
      <c r="A21" s="290" t="s">
        <v>41</v>
      </c>
      <c r="B21" s="1308">
        <v>0</v>
      </c>
      <c r="C21" s="1308">
        <v>829300.08095199987</v>
      </c>
      <c r="D21" s="1308">
        <v>22.733408500000003</v>
      </c>
      <c r="E21" s="1308">
        <v>7982.9521189999996</v>
      </c>
      <c r="F21" s="1308">
        <v>20409.667956999998</v>
      </c>
      <c r="G21" s="1308">
        <v>135216.5550425</v>
      </c>
      <c r="H21" s="1308">
        <v>314229.755496</v>
      </c>
      <c r="I21" s="1308">
        <v>166297.80083749999</v>
      </c>
      <c r="J21" s="1309">
        <v>1473459.5458124999</v>
      </c>
      <c r="K21" s="196"/>
    </row>
    <row r="22" spans="1:11" s="24" customFormat="1" ht="18" customHeight="1">
      <c r="A22" s="27" t="s">
        <v>42</v>
      </c>
      <c r="B22" s="1308">
        <v>34564.553710999993</v>
      </c>
      <c r="C22" s="1308">
        <v>312651.86397599999</v>
      </c>
      <c r="D22" s="1308">
        <v>2663.8726404999998</v>
      </c>
      <c r="E22" s="1308">
        <v>138580.14739500004</v>
      </c>
      <c r="F22" s="1308">
        <v>25093.3117275</v>
      </c>
      <c r="G22" s="1308">
        <v>224232.74586899995</v>
      </c>
      <c r="H22" s="1308">
        <v>288983.37355050002</v>
      </c>
      <c r="I22" s="1308">
        <v>1795.1986269999998</v>
      </c>
      <c r="J22" s="1309">
        <v>1028565.0674965</v>
      </c>
      <c r="K22" s="196"/>
    </row>
    <row r="23" spans="1:11" s="24" customFormat="1" ht="18" customHeight="1">
      <c r="A23" s="290" t="s">
        <v>43</v>
      </c>
      <c r="B23" s="1308">
        <v>62509.456700500014</v>
      </c>
      <c r="C23" s="1308">
        <v>0</v>
      </c>
      <c r="D23" s="1308">
        <v>71516.367900500016</v>
      </c>
      <c r="E23" s="1308">
        <v>62094</v>
      </c>
      <c r="F23" s="1308">
        <v>21585.78688</v>
      </c>
      <c r="G23" s="1308">
        <v>78102</v>
      </c>
      <c r="H23" s="1308">
        <v>30000</v>
      </c>
      <c r="I23" s="1308">
        <v>0</v>
      </c>
      <c r="J23" s="1309">
        <v>325807.61148100003</v>
      </c>
      <c r="K23" s="196"/>
    </row>
    <row r="24" spans="1:11" s="24" customFormat="1" ht="18" customHeight="1">
      <c r="A24" s="290" t="s">
        <v>44</v>
      </c>
      <c r="B24" s="1308">
        <v>3785.2168664999999</v>
      </c>
      <c r="C24" s="1308">
        <v>0</v>
      </c>
      <c r="D24" s="1308">
        <v>18024</v>
      </c>
      <c r="E24" s="1308">
        <v>0</v>
      </c>
      <c r="F24" s="1308">
        <v>0</v>
      </c>
      <c r="G24" s="1308">
        <v>0</v>
      </c>
      <c r="H24" s="1308">
        <v>0</v>
      </c>
      <c r="I24" s="1308">
        <v>0</v>
      </c>
      <c r="J24" s="1309">
        <v>21809.216866499999</v>
      </c>
      <c r="K24" s="196"/>
    </row>
    <row r="25" spans="1:11" s="24" customFormat="1" ht="18" customHeight="1">
      <c r="A25" s="290" t="s">
        <v>45</v>
      </c>
      <c r="B25" s="1308">
        <v>470983.41055550001</v>
      </c>
      <c r="C25" s="1308">
        <v>0</v>
      </c>
      <c r="D25" s="1308">
        <v>525825.16586349998</v>
      </c>
      <c r="E25" s="1308">
        <v>198566.40910050005</v>
      </c>
      <c r="F25" s="1308">
        <v>114150</v>
      </c>
      <c r="G25" s="1308">
        <v>78158.955339999986</v>
      </c>
      <c r="H25" s="1308">
        <v>163424.37321000002</v>
      </c>
      <c r="I25" s="1308">
        <v>0</v>
      </c>
      <c r="J25" s="1309">
        <v>1551108.3140695</v>
      </c>
      <c r="K25" s="196"/>
    </row>
    <row r="26" spans="1:11" s="24" customFormat="1" ht="18" customHeight="1">
      <c r="A26" s="290" t="s">
        <v>46</v>
      </c>
      <c r="B26" s="1308">
        <v>0</v>
      </c>
      <c r="C26" s="1308">
        <v>1039308.9452400001</v>
      </c>
      <c r="D26" s="1308">
        <v>12469.180071499999</v>
      </c>
      <c r="E26" s="1308">
        <v>43926.848694000008</v>
      </c>
      <c r="F26" s="1308">
        <v>157314.58971849998</v>
      </c>
      <c r="G26" s="1308">
        <v>1146099.7445330003</v>
      </c>
      <c r="H26" s="1308">
        <v>765241.06122399995</v>
      </c>
      <c r="I26" s="1308">
        <v>37834.155315000004</v>
      </c>
      <c r="J26" s="1309">
        <v>3202194.5247960007</v>
      </c>
      <c r="K26" s="196"/>
    </row>
    <row r="27" spans="1:11" s="24" customFormat="1" ht="18" customHeight="1">
      <c r="A27" s="290" t="s">
        <v>47</v>
      </c>
      <c r="B27" s="1308">
        <v>215.77002000000002</v>
      </c>
      <c r="C27" s="1308">
        <v>172316.63316599996</v>
      </c>
      <c r="D27" s="1308">
        <v>35525.488877499993</v>
      </c>
      <c r="E27" s="1308">
        <v>44400.160419500004</v>
      </c>
      <c r="F27" s="1308">
        <v>131772.42611150001</v>
      </c>
      <c r="G27" s="1308">
        <v>590965.76986599993</v>
      </c>
      <c r="H27" s="1308">
        <v>306279.37859799992</v>
      </c>
      <c r="I27" s="1308">
        <v>34964.269582000001</v>
      </c>
      <c r="J27" s="1309">
        <v>1316439.8966405001</v>
      </c>
      <c r="K27" s="196"/>
    </row>
    <row r="28" spans="1:11" s="24" customFormat="1" ht="21.9" customHeight="1">
      <c r="A28" s="1310" t="s">
        <v>48</v>
      </c>
      <c r="B28" s="1311">
        <v>79751535.224124998</v>
      </c>
      <c r="C28" s="1311">
        <v>95512281.667974994</v>
      </c>
      <c r="D28" s="1311">
        <v>18786158.858645495</v>
      </c>
      <c r="E28" s="1311">
        <v>10907427.011637501</v>
      </c>
      <c r="F28" s="1311">
        <v>13769859.101697505</v>
      </c>
      <c r="G28" s="1311">
        <v>18538758.253161497</v>
      </c>
      <c r="H28" s="1311">
        <v>13095742.066317998</v>
      </c>
      <c r="I28" s="1311">
        <v>4576077.7075884994</v>
      </c>
      <c r="J28" s="1312">
        <v>254937839.89114848</v>
      </c>
      <c r="K28" s="196"/>
    </row>
    <row r="29" spans="1:11" s="24" customFormat="1" ht="21.45" customHeight="1">
      <c r="A29" s="30" t="s">
        <v>1146</v>
      </c>
      <c r="B29" s="698"/>
      <c r="C29" s="698"/>
      <c r="D29" s="698"/>
      <c r="E29" s="698"/>
      <c r="F29" s="698"/>
      <c r="G29" s="698"/>
      <c r="H29" s="698"/>
      <c r="I29" s="698"/>
      <c r="J29" s="699"/>
      <c r="K29" s="196"/>
    </row>
    <row r="30" spans="1:11" s="24" customFormat="1" ht="16.5" customHeight="1">
      <c r="B30" s="18"/>
      <c r="C30" s="18"/>
      <c r="D30" s="18"/>
      <c r="E30" s="18"/>
      <c r="F30" s="18"/>
      <c r="G30" s="18"/>
      <c r="H30" s="18"/>
      <c r="I30" s="18"/>
      <c r="J30" s="18"/>
      <c r="K30" s="196"/>
    </row>
    <row r="31" spans="1:11" s="24" customFormat="1" ht="21.9" customHeight="1">
      <c r="A31" s="1313"/>
      <c r="B31" s="7"/>
      <c r="C31" s="7"/>
      <c r="D31" s="7"/>
      <c r="E31" s="7"/>
      <c r="F31" s="7"/>
      <c r="G31" s="7"/>
      <c r="H31" s="7"/>
      <c r="I31" s="7"/>
      <c r="J31" s="7"/>
      <c r="K31" s="196"/>
    </row>
    <row r="32" spans="1:11" s="72" customFormat="1" ht="30.75" customHeight="1">
      <c r="A32" s="7"/>
      <c r="B32" s="7"/>
      <c r="C32" s="7"/>
      <c r="D32" s="7"/>
      <c r="E32" s="7"/>
      <c r="F32" s="7"/>
      <c r="G32" s="7"/>
      <c r="H32" s="7"/>
      <c r="I32" s="7"/>
      <c r="J32" s="7"/>
      <c r="K32" s="1314"/>
    </row>
    <row r="33" spans="1:11" s="8" customFormat="1" ht="7.5" customHeight="1">
      <c r="A33" s="7"/>
      <c r="B33" s="7"/>
      <c r="C33" s="7"/>
      <c r="D33" s="7"/>
      <c r="E33" s="7"/>
      <c r="F33" s="7"/>
      <c r="G33" s="7"/>
      <c r="H33" s="7"/>
      <c r="I33" s="7"/>
      <c r="J33" s="7"/>
      <c r="K33" s="659"/>
    </row>
    <row r="34" spans="1:11" s="75" customFormat="1" ht="13.65" customHeight="1">
      <c r="A34" s="7"/>
      <c r="B34" s="7"/>
      <c r="C34" s="7"/>
      <c r="D34" s="7"/>
      <c r="E34" s="7"/>
      <c r="F34" s="7"/>
      <c r="G34" s="7"/>
      <c r="H34" s="7"/>
      <c r="I34" s="7"/>
      <c r="J34" s="7"/>
    </row>
  </sheetData>
  <mergeCells count="4">
    <mergeCell ref="A2:J2"/>
    <mergeCell ref="A3:J3"/>
    <mergeCell ref="A4:J4"/>
    <mergeCell ref="D6:H6"/>
  </mergeCells>
  <hyperlinks>
    <hyperlink ref="A1" location="Índice!A1" display="Volver al Índice" xr:uid="{9FF8FAD0-599C-4265-9007-245698E6FF0A}"/>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F9A16-6884-4352-8424-DA7492327467}">
  <dimension ref="A1:O204"/>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c r="A1" s="1440" t="s">
        <v>1210</v>
      </c>
      <c r="B1" s="1"/>
      <c r="C1" s="1"/>
      <c r="D1" s="1"/>
      <c r="E1" s="1"/>
      <c r="F1" s="1"/>
      <c r="G1" s="1"/>
      <c r="H1" s="1"/>
      <c r="I1" s="1"/>
      <c r="J1" s="1"/>
    </row>
    <row r="2" spans="1:15" s="172" customFormat="1" ht="30.45" customHeight="1">
      <c r="A2" s="40" t="s">
        <v>1147</v>
      </c>
      <c r="B2" s="40"/>
      <c r="C2" s="40"/>
      <c r="D2" s="40"/>
      <c r="E2" s="40"/>
      <c r="F2" s="40"/>
      <c r="G2" s="40"/>
      <c r="H2" s="40"/>
      <c r="I2" s="40"/>
      <c r="J2" s="40"/>
      <c r="K2" s="690"/>
      <c r="L2" s="690"/>
      <c r="M2" s="690"/>
      <c r="N2" s="690"/>
      <c r="O2" s="690"/>
    </row>
    <row r="3" spans="1:15" s="378" customFormat="1" ht="21.45" customHeight="1">
      <c r="A3" s="1302">
        <v>46113</v>
      </c>
      <c r="B3" s="1302"/>
      <c r="C3" s="1302"/>
      <c r="D3" s="1302"/>
      <c r="E3" s="1302"/>
      <c r="F3" s="1302"/>
      <c r="G3" s="1302"/>
      <c r="H3" s="1302"/>
      <c r="I3" s="1302"/>
      <c r="J3" s="1302"/>
      <c r="K3" s="634"/>
      <c r="L3" s="634"/>
      <c r="M3" s="634"/>
      <c r="N3" s="634"/>
      <c r="O3" s="634"/>
    </row>
    <row r="4" spans="1:15" s="378" customFormat="1" ht="18.75" customHeight="1">
      <c r="A4" s="380" t="s">
        <v>1148</v>
      </c>
      <c r="B4" s="380"/>
      <c r="C4" s="380"/>
      <c r="D4" s="380"/>
      <c r="E4" s="380"/>
      <c r="F4" s="380"/>
      <c r="G4" s="380"/>
      <c r="H4" s="380"/>
      <c r="I4" s="380"/>
      <c r="J4" s="380"/>
      <c r="K4" s="634"/>
      <c r="L4" s="634"/>
      <c r="M4" s="634"/>
      <c r="N4" s="634"/>
      <c r="O4" s="634"/>
    </row>
    <row r="5" spans="1:15" s="384" customFormat="1" ht="7.5" customHeight="1" thickBot="1">
      <c r="A5" s="382"/>
      <c r="B5" s="382"/>
      <c r="C5" s="382"/>
      <c r="D5" s="7"/>
      <c r="E5" s="7"/>
      <c r="F5" s="7"/>
      <c r="G5" s="7"/>
      <c r="H5" s="7"/>
      <c r="I5" s="7"/>
      <c r="J5" s="382"/>
      <c r="K5" s="594"/>
      <c r="L5" s="594"/>
      <c r="M5" s="594"/>
      <c r="N5" s="594"/>
      <c r="O5" s="594"/>
    </row>
    <row r="6" spans="1:15" s="13" customFormat="1" ht="24.75" customHeight="1">
      <c r="A6" s="1303"/>
      <c r="B6" s="1304"/>
      <c r="D6" s="672" t="s">
        <v>1138</v>
      </c>
      <c r="E6" s="672"/>
      <c r="F6" s="672"/>
      <c r="G6" s="672"/>
      <c r="H6" s="672"/>
      <c r="I6" s="1305"/>
    </row>
    <row r="7" spans="1:15" s="13" customFormat="1" ht="42" customHeight="1">
      <c r="A7" s="1306"/>
      <c r="B7" s="387" t="s">
        <v>1139</v>
      </c>
      <c r="C7" s="1307" t="s">
        <v>734</v>
      </c>
      <c r="D7" s="387" t="s">
        <v>1140</v>
      </c>
      <c r="E7" s="387" t="s">
        <v>1141</v>
      </c>
      <c r="F7" s="387" t="s">
        <v>1142</v>
      </c>
      <c r="G7" s="387" t="s">
        <v>1143</v>
      </c>
      <c r="H7" s="387" t="s">
        <v>1144</v>
      </c>
      <c r="I7" s="387" t="s">
        <v>1145</v>
      </c>
      <c r="J7" s="426" t="s">
        <v>194</v>
      </c>
    </row>
    <row r="8" spans="1:15" s="36" customFormat="1" ht="8.4" customHeight="1">
      <c r="A8" s="388"/>
      <c r="B8" s="388"/>
      <c r="C8" s="388"/>
      <c r="D8" s="388"/>
      <c r="E8" s="388"/>
      <c r="F8" s="388"/>
      <c r="G8" s="388"/>
      <c r="H8" s="388"/>
      <c r="I8" s="388"/>
      <c r="J8" s="388"/>
    </row>
    <row r="9" spans="1:15" s="24" customFormat="1" ht="18" customHeight="1">
      <c r="A9" s="290" t="s">
        <v>29</v>
      </c>
      <c r="B9" s="1308">
        <v>3337503.1464239997</v>
      </c>
      <c r="C9" s="1308">
        <v>2547645.3755839993</v>
      </c>
      <c r="D9" s="1308">
        <v>1490544.4938609998</v>
      </c>
      <c r="E9" s="1308">
        <v>379512.66503550007</v>
      </c>
      <c r="F9" s="1308">
        <v>387977.50007500005</v>
      </c>
      <c r="G9" s="1308">
        <v>251664.42632499998</v>
      </c>
      <c r="H9" s="1308">
        <v>189144.99124699997</v>
      </c>
      <c r="I9" s="1308">
        <v>117577.20071400002</v>
      </c>
      <c r="J9" s="1309">
        <v>8701569.7992655002</v>
      </c>
      <c r="K9" s="196"/>
    </row>
    <row r="10" spans="1:15" s="24" customFormat="1" ht="18" customHeight="1">
      <c r="A10" s="290" t="s">
        <v>30</v>
      </c>
      <c r="B10" s="1308">
        <v>9042.7138845000009</v>
      </c>
      <c r="C10" s="1308">
        <v>10527.199368</v>
      </c>
      <c r="D10" s="1308">
        <v>0</v>
      </c>
      <c r="E10" s="1308">
        <v>3978.5063664999998</v>
      </c>
      <c r="F10" s="1308">
        <v>8707.2954050000008</v>
      </c>
      <c r="G10" s="1308">
        <v>39175.819445000008</v>
      </c>
      <c r="H10" s="1308">
        <v>2847.8394879999996</v>
      </c>
      <c r="I10" s="1308">
        <v>13121.810886000003</v>
      </c>
      <c r="J10" s="1309">
        <v>87401.18484300001</v>
      </c>
      <c r="K10" s="196"/>
    </row>
    <row r="11" spans="1:15" s="24" customFormat="1" ht="18" customHeight="1">
      <c r="A11" s="290" t="s">
        <v>98</v>
      </c>
      <c r="B11" s="1308">
        <v>6159375.6014634985</v>
      </c>
      <c r="C11" s="1308">
        <v>6274496.903355998</v>
      </c>
      <c r="D11" s="1308">
        <v>1743500.2469329999</v>
      </c>
      <c r="E11" s="1308">
        <v>889584.8632870001</v>
      </c>
      <c r="F11" s="1308">
        <v>582134.21201050002</v>
      </c>
      <c r="G11" s="1308">
        <v>239788.13518750001</v>
      </c>
      <c r="H11" s="1308">
        <v>126861.98813800002</v>
      </c>
      <c r="I11" s="1308">
        <v>190857.0025605</v>
      </c>
      <c r="J11" s="1309">
        <v>16206598.952935996</v>
      </c>
      <c r="K11" s="196"/>
    </row>
    <row r="12" spans="1:15" s="24" customFormat="1" ht="18" customHeight="1">
      <c r="A12" s="290" t="s">
        <v>32</v>
      </c>
      <c r="B12" s="1308">
        <v>45193.982041000003</v>
      </c>
      <c r="C12" s="1308">
        <v>260629.94406499999</v>
      </c>
      <c r="D12" s="1308">
        <v>3642.9135219999989</v>
      </c>
      <c r="E12" s="1308">
        <v>11057.255101999999</v>
      </c>
      <c r="F12" s="1308">
        <v>194270.0692505</v>
      </c>
      <c r="G12" s="1308">
        <v>78657.252728999985</v>
      </c>
      <c r="H12" s="1308">
        <v>39715.713689000011</v>
      </c>
      <c r="I12" s="1308">
        <v>1917.7422875000002</v>
      </c>
      <c r="J12" s="1309">
        <v>635084.87268599996</v>
      </c>
      <c r="K12" s="196"/>
    </row>
    <row r="13" spans="1:15" s="24" customFormat="1" ht="18" customHeight="1">
      <c r="A13" s="290" t="s">
        <v>33</v>
      </c>
      <c r="B13" s="1308">
        <v>530483.95963650011</v>
      </c>
      <c r="C13" s="1308">
        <v>280520.69837550004</v>
      </c>
      <c r="D13" s="1308">
        <v>114166.8273905</v>
      </c>
      <c r="E13" s="1308">
        <v>166501.3688545</v>
      </c>
      <c r="F13" s="1308">
        <v>231949.65256249995</v>
      </c>
      <c r="G13" s="1308">
        <v>341081.571115</v>
      </c>
      <c r="H13" s="1308">
        <v>72162.062440499998</v>
      </c>
      <c r="I13" s="1308">
        <v>13003.520602999997</v>
      </c>
      <c r="J13" s="1309">
        <v>1749869.6609779999</v>
      </c>
      <c r="K13" s="196"/>
    </row>
    <row r="14" spans="1:15" s="24" customFormat="1" ht="18" customHeight="1">
      <c r="A14" s="290" t="s">
        <v>117</v>
      </c>
      <c r="B14" s="1308">
        <v>2151120.7893935004</v>
      </c>
      <c r="C14" s="1308">
        <v>1323900.8262284999</v>
      </c>
      <c r="D14" s="1308">
        <v>578499.90868850006</v>
      </c>
      <c r="E14" s="1308">
        <v>238869.29439649996</v>
      </c>
      <c r="F14" s="1308">
        <v>393945.83788349997</v>
      </c>
      <c r="G14" s="1308">
        <v>342805.15667500003</v>
      </c>
      <c r="H14" s="1308">
        <v>65258.784425999984</v>
      </c>
      <c r="I14" s="1308">
        <v>25742.5916875</v>
      </c>
      <c r="J14" s="1309">
        <v>5120143.1893790001</v>
      </c>
      <c r="K14" s="196"/>
    </row>
    <row r="15" spans="1:15" s="24" customFormat="1" ht="18" customHeight="1">
      <c r="A15" s="290" t="s">
        <v>35</v>
      </c>
      <c r="B15" s="1308">
        <v>706482.92036350002</v>
      </c>
      <c r="C15" s="1308">
        <v>8614.9047394999998</v>
      </c>
      <c r="D15" s="1308">
        <v>5481.1241289999998</v>
      </c>
      <c r="E15" s="1308">
        <v>0</v>
      </c>
      <c r="F15" s="1308">
        <v>0</v>
      </c>
      <c r="G15" s="1308">
        <v>0</v>
      </c>
      <c r="H15" s="1308">
        <v>0</v>
      </c>
      <c r="I15" s="1308">
        <v>0</v>
      </c>
      <c r="J15" s="1309">
        <v>720578.94923200004</v>
      </c>
      <c r="K15" s="196"/>
    </row>
    <row r="16" spans="1:15" s="24" customFormat="1" ht="18" customHeight="1">
      <c r="A16" s="290" t="s">
        <v>36</v>
      </c>
      <c r="B16" s="1308">
        <v>1515637.3260939999</v>
      </c>
      <c r="C16" s="1308">
        <v>1632360.8052329998</v>
      </c>
      <c r="D16" s="1308">
        <v>332985.04501999996</v>
      </c>
      <c r="E16" s="1308">
        <v>648911.29147899989</v>
      </c>
      <c r="F16" s="1308">
        <v>177121.82389799997</v>
      </c>
      <c r="G16" s="1308">
        <v>5184.6194780000005</v>
      </c>
      <c r="H16" s="1308">
        <v>147534.27484599999</v>
      </c>
      <c r="I16" s="1308">
        <v>37149.672792999991</v>
      </c>
      <c r="J16" s="1309">
        <v>4496884.8588409992</v>
      </c>
      <c r="K16" s="196"/>
    </row>
    <row r="17" spans="1:11" s="24" customFormat="1" ht="18" customHeight="1">
      <c r="A17" s="290" t="s">
        <v>37</v>
      </c>
      <c r="B17" s="1308">
        <v>593.32397000000014</v>
      </c>
      <c r="C17" s="1308">
        <v>50651.825739500011</v>
      </c>
      <c r="D17" s="1308">
        <v>6601.1403310000014</v>
      </c>
      <c r="E17" s="1308">
        <v>3179.4959245</v>
      </c>
      <c r="F17" s="1308">
        <v>58849.602052000002</v>
      </c>
      <c r="G17" s="1308">
        <v>14918.220630499998</v>
      </c>
      <c r="H17" s="1308">
        <v>2346.861238</v>
      </c>
      <c r="I17" s="1308">
        <v>1701.5088249999997</v>
      </c>
      <c r="J17" s="1309">
        <v>138841.97871050003</v>
      </c>
      <c r="K17" s="196"/>
    </row>
    <row r="18" spans="1:11" s="24" customFormat="1" ht="18" customHeight="1">
      <c r="A18" s="290" t="s">
        <v>38</v>
      </c>
      <c r="B18" s="1308">
        <v>15543.062976999998</v>
      </c>
      <c r="C18" s="1308">
        <v>73345.431333999964</v>
      </c>
      <c r="D18" s="1308">
        <v>5555.6128879999997</v>
      </c>
      <c r="E18" s="1308">
        <v>1783.1443535000005</v>
      </c>
      <c r="F18" s="1308">
        <v>726.79708050000022</v>
      </c>
      <c r="G18" s="1308">
        <v>144308.67055849999</v>
      </c>
      <c r="H18" s="1308">
        <v>5445.5527294999983</v>
      </c>
      <c r="I18" s="1308">
        <v>2021.2348574999999</v>
      </c>
      <c r="J18" s="1309">
        <v>248729.50677849993</v>
      </c>
      <c r="K18" s="196"/>
    </row>
    <row r="19" spans="1:11" s="24" customFormat="1" ht="18" customHeight="1">
      <c r="A19" s="290" t="s">
        <v>39</v>
      </c>
      <c r="B19" s="1308">
        <v>0</v>
      </c>
      <c r="C19" s="1308">
        <v>31731.858564500006</v>
      </c>
      <c r="D19" s="1308">
        <v>0.46956000000000009</v>
      </c>
      <c r="E19" s="1308">
        <v>399.75287000000003</v>
      </c>
      <c r="F19" s="1308">
        <v>1018.11015</v>
      </c>
      <c r="G19" s="1308">
        <v>9633.1872100000055</v>
      </c>
      <c r="H19" s="1308">
        <v>12125.423210000004</v>
      </c>
      <c r="I19" s="1308">
        <v>3346.8803655000002</v>
      </c>
      <c r="J19" s="1309">
        <v>58255.681930000013</v>
      </c>
      <c r="K19" s="196"/>
    </row>
    <row r="20" spans="1:11" s="24" customFormat="1" ht="18" customHeight="1">
      <c r="A20" s="290" t="s">
        <v>40</v>
      </c>
      <c r="B20" s="1308">
        <v>531261.30855200009</v>
      </c>
      <c r="C20" s="1308">
        <v>2370.8783620000004</v>
      </c>
      <c r="D20" s="1308">
        <v>274019.55206950003</v>
      </c>
      <c r="E20" s="1308">
        <v>67605.807086000001</v>
      </c>
      <c r="F20" s="1308">
        <v>33269.480067999997</v>
      </c>
      <c r="G20" s="1308">
        <v>29204.861592000008</v>
      </c>
      <c r="H20" s="1308">
        <v>36862</v>
      </c>
      <c r="I20" s="1308">
        <v>0</v>
      </c>
      <c r="J20" s="1309">
        <v>974593.88772950007</v>
      </c>
      <c r="K20" s="196"/>
    </row>
    <row r="21" spans="1:11" s="24" customFormat="1" ht="18" customHeight="1">
      <c r="A21" s="290" t="s">
        <v>41</v>
      </c>
      <c r="B21" s="1308">
        <v>0</v>
      </c>
      <c r="C21" s="1308">
        <v>287.95406350000007</v>
      </c>
      <c r="D21" s="1308">
        <v>0</v>
      </c>
      <c r="E21" s="1308">
        <v>21.6721045</v>
      </c>
      <c r="F21" s="1308">
        <v>24.495549999999991</v>
      </c>
      <c r="G21" s="1308">
        <v>5.2845389999999988</v>
      </c>
      <c r="H21" s="1308">
        <v>201.57258999999993</v>
      </c>
      <c r="I21" s="1308">
        <v>879.43309199999987</v>
      </c>
      <c r="J21" s="1309">
        <v>1420.4119389999998</v>
      </c>
      <c r="K21" s="196"/>
    </row>
    <row r="22" spans="1:11" s="24" customFormat="1" ht="18" customHeight="1">
      <c r="A22" s="27" t="s">
        <v>42</v>
      </c>
      <c r="B22" s="1308">
        <v>26282.606392000005</v>
      </c>
      <c r="C22" s="1308">
        <v>20194.391003500004</v>
      </c>
      <c r="D22" s="1308">
        <v>996.19715799999983</v>
      </c>
      <c r="E22" s="1308">
        <v>5434.9981355000009</v>
      </c>
      <c r="F22" s="1308">
        <v>3082.5588750000002</v>
      </c>
      <c r="G22" s="1308">
        <v>6811.3422880000007</v>
      </c>
      <c r="H22" s="1308">
        <v>1792.7383889999999</v>
      </c>
      <c r="I22" s="1308">
        <v>0</v>
      </c>
      <c r="J22" s="1309">
        <v>64594.832241000011</v>
      </c>
      <c r="K22" s="196"/>
    </row>
    <row r="23" spans="1:11" s="24" customFormat="1" ht="18" customHeight="1">
      <c r="A23" s="290" t="s">
        <v>43</v>
      </c>
      <c r="B23" s="1308">
        <v>42619.087402500001</v>
      </c>
      <c r="C23" s="1308">
        <v>0</v>
      </c>
      <c r="D23" s="1308">
        <v>114737.22699950001</v>
      </c>
      <c r="E23" s="1308">
        <v>210765.50856099994</v>
      </c>
      <c r="F23" s="1308">
        <v>10709.780199999997</v>
      </c>
      <c r="G23" s="1308">
        <v>3000</v>
      </c>
      <c r="H23" s="1308">
        <v>0</v>
      </c>
      <c r="I23" s="1308">
        <v>0</v>
      </c>
      <c r="J23" s="1309">
        <v>381831.60316299991</v>
      </c>
      <c r="K23" s="196"/>
    </row>
    <row r="24" spans="1:11" s="24" customFormat="1" ht="18" customHeight="1">
      <c r="A24" s="290" t="s">
        <v>44</v>
      </c>
      <c r="B24" s="1308">
        <v>22055.011307000001</v>
      </c>
      <c r="C24" s="1308">
        <v>5001.0823515000011</v>
      </c>
      <c r="D24" s="1308">
        <v>84751.845849000005</v>
      </c>
      <c r="E24" s="1308">
        <v>214184.68563499997</v>
      </c>
      <c r="F24" s="1308">
        <v>0</v>
      </c>
      <c r="G24" s="1308">
        <v>0</v>
      </c>
      <c r="H24" s="1308">
        <v>0</v>
      </c>
      <c r="I24" s="1308">
        <v>0</v>
      </c>
      <c r="J24" s="1309">
        <v>325992.62514249998</v>
      </c>
      <c r="K24" s="196"/>
    </row>
    <row r="25" spans="1:11" s="24" customFormat="1" ht="18" customHeight="1">
      <c r="A25" s="290" t="s">
        <v>45</v>
      </c>
      <c r="B25" s="1308">
        <v>116122.48444900004</v>
      </c>
      <c r="C25" s="1308">
        <v>0</v>
      </c>
      <c r="D25" s="1308">
        <v>284611.44250250008</v>
      </c>
      <c r="E25" s="1308">
        <v>33973.809578</v>
      </c>
      <c r="F25" s="1308">
        <v>17721.672123499997</v>
      </c>
      <c r="G25" s="1308">
        <v>29784.245959999997</v>
      </c>
      <c r="H25" s="1308">
        <v>0</v>
      </c>
      <c r="I25" s="1308">
        <v>0</v>
      </c>
      <c r="J25" s="1309">
        <v>482213.65461300005</v>
      </c>
      <c r="K25" s="196"/>
    </row>
    <row r="26" spans="1:11" s="24" customFormat="1" ht="18" customHeight="1">
      <c r="A26" s="290" t="s">
        <v>46</v>
      </c>
      <c r="B26" s="1308">
        <v>0</v>
      </c>
      <c r="C26" s="1308">
        <v>1119.8344905000001</v>
      </c>
      <c r="D26" s="1308">
        <v>0</v>
      </c>
      <c r="E26" s="1308">
        <v>4516.1786545000004</v>
      </c>
      <c r="F26" s="1308">
        <v>1355.5028110000003</v>
      </c>
      <c r="G26" s="1308">
        <v>3074.7417000000009</v>
      </c>
      <c r="H26" s="1308">
        <v>0</v>
      </c>
      <c r="I26" s="1308">
        <v>17.840197499999991</v>
      </c>
      <c r="J26" s="1309">
        <v>10084.097853500001</v>
      </c>
      <c r="K26" s="196"/>
    </row>
    <row r="27" spans="1:11" s="24" customFormat="1" ht="18" customHeight="1">
      <c r="A27" s="290" t="s">
        <v>47</v>
      </c>
      <c r="B27" s="1308">
        <v>3.9969699999999988</v>
      </c>
      <c r="C27" s="1308">
        <v>5597.4929485000011</v>
      </c>
      <c r="D27" s="1308">
        <v>0</v>
      </c>
      <c r="E27" s="1308">
        <v>303.72802350000012</v>
      </c>
      <c r="F27" s="1308">
        <v>1298.2487535</v>
      </c>
      <c r="G27" s="1308">
        <v>8114.5344939999968</v>
      </c>
      <c r="H27" s="1308">
        <v>6595.2986625000003</v>
      </c>
      <c r="I27" s="1308">
        <v>1649.0525935000001</v>
      </c>
      <c r="J27" s="1309">
        <v>23562.352445500001</v>
      </c>
      <c r="K27" s="196"/>
    </row>
    <row r="28" spans="1:11" s="24" customFormat="1" ht="21.9" customHeight="1">
      <c r="A28" s="1310" t="s">
        <v>48</v>
      </c>
      <c r="B28" s="1311">
        <v>15209321.321319995</v>
      </c>
      <c r="C28" s="1311">
        <v>12528997.405806996</v>
      </c>
      <c r="D28" s="1311">
        <v>5040094.0469015008</v>
      </c>
      <c r="E28" s="1311">
        <v>2880584.0254469989</v>
      </c>
      <c r="F28" s="1311">
        <v>2104162.6387485005</v>
      </c>
      <c r="G28" s="1311">
        <v>1547212.0699265003</v>
      </c>
      <c r="H28" s="1311">
        <v>708895.10109350027</v>
      </c>
      <c r="I28" s="1311">
        <v>408985.49146250001</v>
      </c>
      <c r="J28" s="1312">
        <v>40428252.100706488</v>
      </c>
      <c r="K28" s="196"/>
    </row>
    <row r="29" spans="1:11" s="24" customFormat="1" ht="21.45" customHeight="1">
      <c r="A29" s="30" t="s">
        <v>1149</v>
      </c>
      <c r="B29" s="698"/>
      <c r="C29" s="698"/>
      <c r="D29" s="698"/>
      <c r="E29" s="698"/>
      <c r="F29" s="698"/>
      <c r="G29" s="698"/>
      <c r="H29" s="698"/>
      <c r="I29" s="698"/>
      <c r="J29" s="699"/>
      <c r="K29" s="196"/>
    </row>
    <row r="30" spans="1:11" s="24" customFormat="1" ht="10.199999999999999">
      <c r="B30" s="18"/>
      <c r="C30" s="18"/>
      <c r="D30" s="18"/>
      <c r="E30" s="18"/>
      <c r="F30" s="18"/>
      <c r="G30" s="18"/>
      <c r="H30" s="18"/>
      <c r="I30" s="18"/>
      <c r="J30" s="18"/>
      <c r="K30" s="196"/>
    </row>
    <row r="31" spans="1:11" s="24" customFormat="1">
      <c r="A31" s="1313"/>
      <c r="B31" s="7"/>
      <c r="C31" s="7"/>
      <c r="D31" s="7"/>
      <c r="E31" s="7"/>
      <c r="F31" s="7"/>
      <c r="G31" s="7"/>
      <c r="H31" s="7"/>
      <c r="I31" s="7"/>
      <c r="J31" s="7"/>
      <c r="K31" s="196"/>
    </row>
    <row r="32" spans="1:11" s="72" customFormat="1">
      <c r="A32" s="7"/>
      <c r="B32" s="7"/>
      <c r="C32" s="7"/>
      <c r="D32" s="7"/>
      <c r="E32" s="7"/>
      <c r="F32" s="7"/>
      <c r="G32" s="7"/>
      <c r="H32" s="7"/>
      <c r="I32" s="7"/>
      <c r="J32" s="7"/>
      <c r="K32" s="1314"/>
    </row>
    <row r="33" spans="1:11" s="8" customFormat="1">
      <c r="A33" s="7"/>
      <c r="B33" s="7"/>
      <c r="C33" s="7"/>
      <c r="D33" s="7"/>
      <c r="E33" s="7"/>
      <c r="F33" s="7"/>
      <c r="G33" s="7"/>
      <c r="H33" s="7"/>
      <c r="I33" s="7"/>
      <c r="J33" s="7"/>
      <c r="K33" s="659"/>
    </row>
    <row r="34" spans="1:11" s="75" customFormat="1">
      <c r="A34" s="7"/>
      <c r="B34" s="7"/>
      <c r="C34" s="7"/>
      <c r="D34" s="7"/>
      <c r="E34" s="7"/>
      <c r="F34" s="7"/>
      <c r="G34" s="7"/>
      <c r="H34" s="7"/>
      <c r="I34" s="7"/>
      <c r="J34" s="7"/>
    </row>
    <row r="204" spans="3:3">
      <c r="C204" s="7" t="s">
        <v>159</v>
      </c>
    </row>
  </sheetData>
  <mergeCells count="4">
    <mergeCell ref="A2:J2"/>
    <mergeCell ref="A3:J3"/>
    <mergeCell ref="A4:J4"/>
    <mergeCell ref="D6:H6"/>
  </mergeCells>
  <hyperlinks>
    <hyperlink ref="A1" location="Índice!A1" display="Volver al Índice" xr:uid="{722AAD96-F487-4615-BA99-93FF3771BB98}"/>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62298-D12A-4A5F-9D55-5F371ADFD334}">
  <dimension ref="A1:M203"/>
  <sheetViews>
    <sheetView showGridLines="0" zoomScaleNormal="100" workbookViewId="0"/>
  </sheetViews>
  <sheetFormatPr baseColWidth="10" defaultColWidth="11.44140625" defaultRowHeight="13.2"/>
  <cols>
    <col min="1" max="1" width="33.6640625" style="738" customWidth="1"/>
    <col min="2" max="4" width="25.6640625" style="738" customWidth="1"/>
    <col min="5" max="5" width="20.44140625" style="738" customWidth="1"/>
    <col min="6" max="6" width="25.6640625" style="738" customWidth="1"/>
    <col min="7" max="7" width="11.44140625" style="1354" customWidth="1"/>
    <col min="8" max="8" width="8.88671875" style="738" customWidth="1"/>
    <col min="9" max="9" width="11.44140625" style="738" customWidth="1"/>
    <col min="10" max="256" width="11.44140625" style="738"/>
    <col min="257" max="257" width="33.6640625" style="738" customWidth="1"/>
    <col min="258" max="260" width="25.6640625" style="738" customWidth="1"/>
    <col min="261" max="261" width="20.44140625" style="738" customWidth="1"/>
    <col min="262" max="262" width="25.6640625" style="738" customWidth="1"/>
    <col min="263" max="263" width="11.44140625" style="738"/>
    <col min="264" max="264" width="8.88671875" style="738" customWidth="1"/>
    <col min="265" max="512" width="11.44140625" style="738"/>
    <col min="513" max="513" width="33.6640625" style="738" customWidth="1"/>
    <col min="514" max="516" width="25.6640625" style="738" customWidth="1"/>
    <col min="517" max="517" width="20.44140625" style="738" customWidth="1"/>
    <col min="518" max="518" width="25.6640625" style="738" customWidth="1"/>
    <col min="519" max="519" width="11.44140625" style="738"/>
    <col min="520" max="520" width="8.88671875" style="738" customWidth="1"/>
    <col min="521" max="768" width="11.44140625" style="738"/>
    <col min="769" max="769" width="33.6640625" style="738" customWidth="1"/>
    <col min="770" max="772" width="25.6640625" style="738" customWidth="1"/>
    <col min="773" max="773" width="20.44140625" style="738" customWidth="1"/>
    <col min="774" max="774" width="25.6640625" style="738" customWidth="1"/>
    <col min="775" max="775" width="11.44140625" style="738"/>
    <col min="776" max="776" width="8.88671875" style="738" customWidth="1"/>
    <col min="777" max="1024" width="11.44140625" style="738"/>
    <col min="1025" max="1025" width="33.6640625" style="738" customWidth="1"/>
    <col min="1026" max="1028" width="25.6640625" style="738" customWidth="1"/>
    <col min="1029" max="1029" width="20.44140625" style="738" customWidth="1"/>
    <col min="1030" max="1030" width="25.6640625" style="738" customWidth="1"/>
    <col min="1031" max="1031" width="11.44140625" style="738"/>
    <col min="1032" max="1032" width="8.88671875" style="738" customWidth="1"/>
    <col min="1033" max="1280" width="11.44140625" style="738"/>
    <col min="1281" max="1281" width="33.6640625" style="738" customWidth="1"/>
    <col min="1282" max="1284" width="25.6640625" style="738" customWidth="1"/>
    <col min="1285" max="1285" width="20.44140625" style="738" customWidth="1"/>
    <col min="1286" max="1286" width="25.6640625" style="738" customWidth="1"/>
    <col min="1287" max="1287" width="11.44140625" style="738"/>
    <col min="1288" max="1288" width="8.88671875" style="738" customWidth="1"/>
    <col min="1289" max="1536" width="11.44140625" style="738"/>
    <col min="1537" max="1537" width="33.6640625" style="738" customWidth="1"/>
    <col min="1538" max="1540" width="25.6640625" style="738" customWidth="1"/>
    <col min="1541" max="1541" width="20.44140625" style="738" customWidth="1"/>
    <col min="1542" max="1542" width="25.6640625" style="738" customWidth="1"/>
    <col min="1543" max="1543" width="11.44140625" style="738"/>
    <col min="1544" max="1544" width="8.88671875" style="738" customWidth="1"/>
    <col min="1545" max="1792" width="11.44140625" style="738"/>
    <col min="1793" max="1793" width="33.6640625" style="738" customWidth="1"/>
    <col min="1794" max="1796" width="25.6640625" style="738" customWidth="1"/>
    <col min="1797" max="1797" width="20.44140625" style="738" customWidth="1"/>
    <col min="1798" max="1798" width="25.6640625" style="738" customWidth="1"/>
    <col min="1799" max="1799" width="11.44140625" style="738"/>
    <col min="1800" max="1800" width="8.88671875" style="738" customWidth="1"/>
    <col min="1801" max="2048" width="11.44140625" style="738"/>
    <col min="2049" max="2049" width="33.6640625" style="738" customWidth="1"/>
    <col min="2050" max="2052" width="25.6640625" style="738" customWidth="1"/>
    <col min="2053" max="2053" width="20.44140625" style="738" customWidth="1"/>
    <col min="2054" max="2054" width="25.6640625" style="738" customWidth="1"/>
    <col min="2055" max="2055" width="11.44140625" style="738"/>
    <col min="2056" max="2056" width="8.88671875" style="738" customWidth="1"/>
    <col min="2057" max="2304" width="11.44140625" style="738"/>
    <col min="2305" max="2305" width="33.6640625" style="738" customWidth="1"/>
    <col min="2306" max="2308" width="25.6640625" style="738" customWidth="1"/>
    <col min="2309" max="2309" width="20.44140625" style="738" customWidth="1"/>
    <col min="2310" max="2310" width="25.6640625" style="738" customWidth="1"/>
    <col min="2311" max="2311" width="11.44140625" style="738"/>
    <col min="2312" max="2312" width="8.88671875" style="738" customWidth="1"/>
    <col min="2313" max="2560" width="11.44140625" style="738"/>
    <col min="2561" max="2561" width="33.6640625" style="738" customWidth="1"/>
    <col min="2562" max="2564" width="25.6640625" style="738" customWidth="1"/>
    <col min="2565" max="2565" width="20.44140625" style="738" customWidth="1"/>
    <col min="2566" max="2566" width="25.6640625" style="738" customWidth="1"/>
    <col min="2567" max="2567" width="11.44140625" style="738"/>
    <col min="2568" max="2568" width="8.88671875" style="738" customWidth="1"/>
    <col min="2569" max="2816" width="11.44140625" style="738"/>
    <col min="2817" max="2817" width="33.6640625" style="738" customWidth="1"/>
    <col min="2818" max="2820" width="25.6640625" style="738" customWidth="1"/>
    <col min="2821" max="2821" width="20.44140625" style="738" customWidth="1"/>
    <col min="2822" max="2822" width="25.6640625" style="738" customWidth="1"/>
    <col min="2823" max="2823" width="11.44140625" style="738"/>
    <col min="2824" max="2824" width="8.88671875" style="738" customWidth="1"/>
    <col min="2825" max="3072" width="11.44140625" style="738"/>
    <col min="3073" max="3073" width="33.6640625" style="738" customWidth="1"/>
    <col min="3074" max="3076" width="25.6640625" style="738" customWidth="1"/>
    <col min="3077" max="3077" width="20.44140625" style="738" customWidth="1"/>
    <col min="3078" max="3078" width="25.6640625" style="738" customWidth="1"/>
    <col min="3079" max="3079" width="11.44140625" style="738"/>
    <col min="3080" max="3080" width="8.88671875" style="738" customWidth="1"/>
    <col min="3081" max="3328" width="11.44140625" style="738"/>
    <col min="3329" max="3329" width="33.6640625" style="738" customWidth="1"/>
    <col min="3330" max="3332" width="25.6640625" style="738" customWidth="1"/>
    <col min="3333" max="3333" width="20.44140625" style="738" customWidth="1"/>
    <col min="3334" max="3334" width="25.6640625" style="738" customWidth="1"/>
    <col min="3335" max="3335" width="11.44140625" style="738"/>
    <col min="3336" max="3336" width="8.88671875" style="738" customWidth="1"/>
    <col min="3337" max="3584" width="11.44140625" style="738"/>
    <col min="3585" max="3585" width="33.6640625" style="738" customWidth="1"/>
    <col min="3586" max="3588" width="25.6640625" style="738" customWidth="1"/>
    <col min="3589" max="3589" width="20.44140625" style="738" customWidth="1"/>
    <col min="3590" max="3590" width="25.6640625" style="738" customWidth="1"/>
    <col min="3591" max="3591" width="11.44140625" style="738"/>
    <col min="3592" max="3592" width="8.88671875" style="738" customWidth="1"/>
    <col min="3593" max="3840" width="11.44140625" style="738"/>
    <col min="3841" max="3841" width="33.6640625" style="738" customWidth="1"/>
    <col min="3842" max="3844" width="25.6640625" style="738" customWidth="1"/>
    <col min="3845" max="3845" width="20.44140625" style="738" customWidth="1"/>
    <col min="3846" max="3846" width="25.6640625" style="738" customWidth="1"/>
    <col min="3847" max="3847" width="11.44140625" style="738"/>
    <col min="3848" max="3848" width="8.88671875" style="738" customWidth="1"/>
    <col min="3849" max="4096" width="11.44140625" style="738"/>
    <col min="4097" max="4097" width="33.6640625" style="738" customWidth="1"/>
    <col min="4098" max="4100" width="25.6640625" style="738" customWidth="1"/>
    <col min="4101" max="4101" width="20.44140625" style="738" customWidth="1"/>
    <col min="4102" max="4102" width="25.6640625" style="738" customWidth="1"/>
    <col min="4103" max="4103" width="11.44140625" style="738"/>
    <col min="4104" max="4104" width="8.88671875" style="738" customWidth="1"/>
    <col min="4105" max="4352" width="11.44140625" style="738"/>
    <col min="4353" max="4353" width="33.6640625" style="738" customWidth="1"/>
    <col min="4354" max="4356" width="25.6640625" style="738" customWidth="1"/>
    <col min="4357" max="4357" width="20.44140625" style="738" customWidth="1"/>
    <col min="4358" max="4358" width="25.6640625" style="738" customWidth="1"/>
    <col min="4359" max="4359" width="11.44140625" style="738"/>
    <col min="4360" max="4360" width="8.88671875" style="738" customWidth="1"/>
    <col min="4361" max="4608" width="11.44140625" style="738"/>
    <col min="4609" max="4609" width="33.6640625" style="738" customWidth="1"/>
    <col min="4610" max="4612" width="25.6640625" style="738" customWidth="1"/>
    <col min="4613" max="4613" width="20.44140625" style="738" customWidth="1"/>
    <col min="4614" max="4614" width="25.6640625" style="738" customWidth="1"/>
    <col min="4615" max="4615" width="11.44140625" style="738"/>
    <col min="4616" max="4616" width="8.88671875" style="738" customWidth="1"/>
    <col min="4617" max="4864" width="11.44140625" style="738"/>
    <col min="4865" max="4865" width="33.6640625" style="738" customWidth="1"/>
    <col min="4866" max="4868" width="25.6640625" style="738" customWidth="1"/>
    <col min="4869" max="4869" width="20.44140625" style="738" customWidth="1"/>
    <col min="4870" max="4870" width="25.6640625" style="738" customWidth="1"/>
    <col min="4871" max="4871" width="11.44140625" style="738"/>
    <col min="4872" max="4872" width="8.88671875" style="738" customWidth="1"/>
    <col min="4873" max="5120" width="11.44140625" style="738"/>
    <col min="5121" max="5121" width="33.6640625" style="738" customWidth="1"/>
    <col min="5122" max="5124" width="25.6640625" style="738" customWidth="1"/>
    <col min="5125" max="5125" width="20.44140625" style="738" customWidth="1"/>
    <col min="5126" max="5126" width="25.6640625" style="738" customWidth="1"/>
    <col min="5127" max="5127" width="11.44140625" style="738"/>
    <col min="5128" max="5128" width="8.88671875" style="738" customWidth="1"/>
    <col min="5129" max="5376" width="11.44140625" style="738"/>
    <col min="5377" max="5377" width="33.6640625" style="738" customWidth="1"/>
    <col min="5378" max="5380" width="25.6640625" style="738" customWidth="1"/>
    <col min="5381" max="5381" width="20.44140625" style="738" customWidth="1"/>
    <col min="5382" max="5382" width="25.6640625" style="738" customWidth="1"/>
    <col min="5383" max="5383" width="11.44140625" style="738"/>
    <col min="5384" max="5384" width="8.88671875" style="738" customWidth="1"/>
    <col min="5385" max="5632" width="11.44140625" style="738"/>
    <col min="5633" max="5633" width="33.6640625" style="738" customWidth="1"/>
    <col min="5634" max="5636" width="25.6640625" style="738" customWidth="1"/>
    <col min="5637" max="5637" width="20.44140625" style="738" customWidth="1"/>
    <col min="5638" max="5638" width="25.6640625" style="738" customWidth="1"/>
    <col min="5639" max="5639" width="11.44140625" style="738"/>
    <col min="5640" max="5640" width="8.88671875" style="738" customWidth="1"/>
    <col min="5641" max="5888" width="11.44140625" style="738"/>
    <col min="5889" max="5889" width="33.6640625" style="738" customWidth="1"/>
    <col min="5890" max="5892" width="25.6640625" style="738" customWidth="1"/>
    <col min="5893" max="5893" width="20.44140625" style="738" customWidth="1"/>
    <col min="5894" max="5894" width="25.6640625" style="738" customWidth="1"/>
    <col min="5895" max="5895" width="11.44140625" style="738"/>
    <col min="5896" max="5896" width="8.88671875" style="738" customWidth="1"/>
    <col min="5897" max="6144" width="11.44140625" style="738"/>
    <col min="6145" max="6145" width="33.6640625" style="738" customWidth="1"/>
    <col min="6146" max="6148" width="25.6640625" style="738" customWidth="1"/>
    <col min="6149" max="6149" width="20.44140625" style="738" customWidth="1"/>
    <col min="6150" max="6150" width="25.6640625" style="738" customWidth="1"/>
    <col min="6151" max="6151" width="11.44140625" style="738"/>
    <col min="6152" max="6152" width="8.88671875" style="738" customWidth="1"/>
    <col min="6153" max="6400" width="11.44140625" style="738"/>
    <col min="6401" max="6401" width="33.6640625" style="738" customWidth="1"/>
    <col min="6402" max="6404" width="25.6640625" style="738" customWidth="1"/>
    <col min="6405" max="6405" width="20.44140625" style="738" customWidth="1"/>
    <col min="6406" max="6406" width="25.6640625" style="738" customWidth="1"/>
    <col min="6407" max="6407" width="11.44140625" style="738"/>
    <col min="6408" max="6408" width="8.88671875" style="738" customWidth="1"/>
    <col min="6409" max="6656" width="11.44140625" style="738"/>
    <col min="6657" max="6657" width="33.6640625" style="738" customWidth="1"/>
    <col min="6658" max="6660" width="25.6640625" style="738" customWidth="1"/>
    <col min="6661" max="6661" width="20.44140625" style="738" customWidth="1"/>
    <col min="6662" max="6662" width="25.6640625" style="738" customWidth="1"/>
    <col min="6663" max="6663" width="11.44140625" style="738"/>
    <col min="6664" max="6664" width="8.88671875" style="738" customWidth="1"/>
    <col min="6665" max="6912" width="11.44140625" style="738"/>
    <col min="6913" max="6913" width="33.6640625" style="738" customWidth="1"/>
    <col min="6914" max="6916" width="25.6640625" style="738" customWidth="1"/>
    <col min="6917" max="6917" width="20.44140625" style="738" customWidth="1"/>
    <col min="6918" max="6918" width="25.6640625" style="738" customWidth="1"/>
    <col min="6919" max="6919" width="11.44140625" style="738"/>
    <col min="6920" max="6920" width="8.88671875" style="738" customWidth="1"/>
    <col min="6921" max="7168" width="11.44140625" style="738"/>
    <col min="7169" max="7169" width="33.6640625" style="738" customWidth="1"/>
    <col min="7170" max="7172" width="25.6640625" style="738" customWidth="1"/>
    <col min="7173" max="7173" width="20.44140625" style="738" customWidth="1"/>
    <col min="7174" max="7174" width="25.6640625" style="738" customWidth="1"/>
    <col min="7175" max="7175" width="11.44140625" style="738"/>
    <col min="7176" max="7176" width="8.88671875" style="738" customWidth="1"/>
    <col min="7177" max="7424" width="11.44140625" style="738"/>
    <col min="7425" max="7425" width="33.6640625" style="738" customWidth="1"/>
    <col min="7426" max="7428" width="25.6640625" style="738" customWidth="1"/>
    <col min="7429" max="7429" width="20.44140625" style="738" customWidth="1"/>
    <col min="7430" max="7430" width="25.6640625" style="738" customWidth="1"/>
    <col min="7431" max="7431" width="11.44140625" style="738"/>
    <col min="7432" max="7432" width="8.88671875" style="738" customWidth="1"/>
    <col min="7433" max="7680" width="11.44140625" style="738"/>
    <col min="7681" max="7681" width="33.6640625" style="738" customWidth="1"/>
    <col min="7682" max="7684" width="25.6640625" style="738" customWidth="1"/>
    <col min="7685" max="7685" width="20.44140625" style="738" customWidth="1"/>
    <col min="7686" max="7686" width="25.6640625" style="738" customWidth="1"/>
    <col min="7687" max="7687" width="11.44140625" style="738"/>
    <col min="7688" max="7688" width="8.88671875" style="738" customWidth="1"/>
    <col min="7689" max="7936" width="11.44140625" style="738"/>
    <col min="7937" max="7937" width="33.6640625" style="738" customWidth="1"/>
    <col min="7938" max="7940" width="25.6640625" style="738" customWidth="1"/>
    <col min="7941" max="7941" width="20.44140625" style="738" customWidth="1"/>
    <col min="7942" max="7942" width="25.6640625" style="738" customWidth="1"/>
    <col min="7943" max="7943" width="11.44140625" style="738"/>
    <col min="7944" max="7944" width="8.88671875" style="738" customWidth="1"/>
    <col min="7945" max="8192" width="11.44140625" style="738"/>
    <col min="8193" max="8193" width="33.6640625" style="738" customWidth="1"/>
    <col min="8194" max="8196" width="25.6640625" style="738" customWidth="1"/>
    <col min="8197" max="8197" width="20.44140625" style="738" customWidth="1"/>
    <col min="8198" max="8198" width="25.6640625" style="738" customWidth="1"/>
    <col min="8199" max="8199" width="11.44140625" style="738"/>
    <col min="8200" max="8200" width="8.88671875" style="738" customWidth="1"/>
    <col min="8201" max="8448" width="11.44140625" style="738"/>
    <col min="8449" max="8449" width="33.6640625" style="738" customWidth="1"/>
    <col min="8450" max="8452" width="25.6640625" style="738" customWidth="1"/>
    <col min="8453" max="8453" width="20.44140625" style="738" customWidth="1"/>
    <col min="8454" max="8454" width="25.6640625" style="738" customWidth="1"/>
    <col min="8455" max="8455" width="11.44140625" style="738"/>
    <col min="8456" max="8456" width="8.88671875" style="738" customWidth="1"/>
    <col min="8457" max="8704" width="11.44140625" style="738"/>
    <col min="8705" max="8705" width="33.6640625" style="738" customWidth="1"/>
    <col min="8706" max="8708" width="25.6640625" style="738" customWidth="1"/>
    <col min="8709" max="8709" width="20.44140625" style="738" customWidth="1"/>
    <col min="8710" max="8710" width="25.6640625" style="738" customWidth="1"/>
    <col min="8711" max="8711" width="11.44140625" style="738"/>
    <col min="8712" max="8712" width="8.88671875" style="738" customWidth="1"/>
    <col min="8713" max="8960" width="11.44140625" style="738"/>
    <col min="8961" max="8961" width="33.6640625" style="738" customWidth="1"/>
    <col min="8962" max="8964" width="25.6640625" style="738" customWidth="1"/>
    <col min="8965" max="8965" width="20.44140625" style="738" customWidth="1"/>
    <col min="8966" max="8966" width="25.6640625" style="738" customWidth="1"/>
    <col min="8967" max="8967" width="11.44140625" style="738"/>
    <col min="8968" max="8968" width="8.88671875" style="738" customWidth="1"/>
    <col min="8969" max="9216" width="11.44140625" style="738"/>
    <col min="9217" max="9217" width="33.6640625" style="738" customWidth="1"/>
    <col min="9218" max="9220" width="25.6640625" style="738" customWidth="1"/>
    <col min="9221" max="9221" width="20.44140625" style="738" customWidth="1"/>
    <col min="9222" max="9222" width="25.6640625" style="738" customWidth="1"/>
    <col min="9223" max="9223" width="11.44140625" style="738"/>
    <col min="9224" max="9224" width="8.88671875" style="738" customWidth="1"/>
    <col min="9225" max="9472" width="11.44140625" style="738"/>
    <col min="9473" max="9473" width="33.6640625" style="738" customWidth="1"/>
    <col min="9474" max="9476" width="25.6640625" style="738" customWidth="1"/>
    <col min="9477" max="9477" width="20.44140625" style="738" customWidth="1"/>
    <col min="9478" max="9478" width="25.6640625" style="738" customWidth="1"/>
    <col min="9479" max="9479" width="11.44140625" style="738"/>
    <col min="9480" max="9480" width="8.88671875" style="738" customWidth="1"/>
    <col min="9481" max="9728" width="11.44140625" style="738"/>
    <col min="9729" max="9729" width="33.6640625" style="738" customWidth="1"/>
    <col min="9730" max="9732" width="25.6640625" style="738" customWidth="1"/>
    <col min="9733" max="9733" width="20.44140625" style="738" customWidth="1"/>
    <col min="9734" max="9734" width="25.6640625" style="738" customWidth="1"/>
    <col min="9735" max="9735" width="11.44140625" style="738"/>
    <col min="9736" max="9736" width="8.88671875" style="738" customWidth="1"/>
    <col min="9737" max="9984" width="11.44140625" style="738"/>
    <col min="9985" max="9985" width="33.6640625" style="738" customWidth="1"/>
    <col min="9986" max="9988" width="25.6640625" style="738" customWidth="1"/>
    <col min="9989" max="9989" width="20.44140625" style="738" customWidth="1"/>
    <col min="9990" max="9990" width="25.6640625" style="738" customWidth="1"/>
    <col min="9991" max="9991" width="11.44140625" style="738"/>
    <col min="9992" max="9992" width="8.88671875" style="738" customWidth="1"/>
    <col min="9993" max="10240" width="11.44140625" style="738"/>
    <col min="10241" max="10241" width="33.6640625" style="738" customWidth="1"/>
    <col min="10242" max="10244" width="25.6640625" style="738" customWidth="1"/>
    <col min="10245" max="10245" width="20.44140625" style="738" customWidth="1"/>
    <col min="10246" max="10246" width="25.6640625" style="738" customWidth="1"/>
    <col min="10247" max="10247" width="11.44140625" style="738"/>
    <col min="10248" max="10248" width="8.88671875" style="738" customWidth="1"/>
    <col min="10249" max="10496" width="11.44140625" style="738"/>
    <col min="10497" max="10497" width="33.6640625" style="738" customWidth="1"/>
    <col min="10498" max="10500" width="25.6640625" style="738" customWidth="1"/>
    <col min="10501" max="10501" width="20.44140625" style="738" customWidth="1"/>
    <col min="10502" max="10502" width="25.6640625" style="738" customWidth="1"/>
    <col min="10503" max="10503" width="11.44140625" style="738"/>
    <col min="10504" max="10504" width="8.88671875" style="738" customWidth="1"/>
    <col min="10505" max="10752" width="11.44140625" style="738"/>
    <col min="10753" max="10753" width="33.6640625" style="738" customWidth="1"/>
    <col min="10754" max="10756" width="25.6640625" style="738" customWidth="1"/>
    <col min="10757" max="10757" width="20.44140625" style="738" customWidth="1"/>
    <col min="10758" max="10758" width="25.6640625" style="738" customWidth="1"/>
    <col min="10759" max="10759" width="11.44140625" style="738"/>
    <col min="10760" max="10760" width="8.88671875" style="738" customWidth="1"/>
    <col min="10761" max="11008" width="11.44140625" style="738"/>
    <col min="11009" max="11009" width="33.6640625" style="738" customWidth="1"/>
    <col min="11010" max="11012" width="25.6640625" style="738" customWidth="1"/>
    <col min="11013" max="11013" width="20.44140625" style="738" customWidth="1"/>
    <col min="11014" max="11014" width="25.6640625" style="738" customWidth="1"/>
    <col min="11015" max="11015" width="11.44140625" style="738"/>
    <col min="11016" max="11016" width="8.88671875" style="738" customWidth="1"/>
    <col min="11017" max="11264" width="11.44140625" style="738"/>
    <col min="11265" max="11265" width="33.6640625" style="738" customWidth="1"/>
    <col min="11266" max="11268" width="25.6640625" style="738" customWidth="1"/>
    <col min="11269" max="11269" width="20.44140625" style="738" customWidth="1"/>
    <col min="11270" max="11270" width="25.6640625" style="738" customWidth="1"/>
    <col min="11271" max="11271" width="11.44140625" style="738"/>
    <col min="11272" max="11272" width="8.88671875" style="738" customWidth="1"/>
    <col min="11273" max="11520" width="11.44140625" style="738"/>
    <col min="11521" max="11521" width="33.6640625" style="738" customWidth="1"/>
    <col min="11522" max="11524" width="25.6640625" style="738" customWidth="1"/>
    <col min="11525" max="11525" width="20.44140625" style="738" customWidth="1"/>
    <col min="11526" max="11526" width="25.6640625" style="738" customWidth="1"/>
    <col min="11527" max="11527" width="11.44140625" style="738"/>
    <col min="11528" max="11528" width="8.88671875" style="738" customWidth="1"/>
    <col min="11529" max="11776" width="11.44140625" style="738"/>
    <col min="11777" max="11777" width="33.6640625" style="738" customWidth="1"/>
    <col min="11778" max="11780" width="25.6640625" style="738" customWidth="1"/>
    <col min="11781" max="11781" width="20.44140625" style="738" customWidth="1"/>
    <col min="11782" max="11782" width="25.6640625" style="738" customWidth="1"/>
    <col min="11783" max="11783" width="11.44140625" style="738"/>
    <col min="11784" max="11784" width="8.88671875" style="738" customWidth="1"/>
    <col min="11785" max="12032" width="11.44140625" style="738"/>
    <col min="12033" max="12033" width="33.6640625" style="738" customWidth="1"/>
    <col min="12034" max="12036" width="25.6640625" style="738" customWidth="1"/>
    <col min="12037" max="12037" width="20.44140625" style="738" customWidth="1"/>
    <col min="12038" max="12038" width="25.6640625" style="738" customWidth="1"/>
    <col min="12039" max="12039" width="11.44140625" style="738"/>
    <col min="12040" max="12040" width="8.88671875" style="738" customWidth="1"/>
    <col min="12041" max="12288" width="11.44140625" style="738"/>
    <col min="12289" max="12289" width="33.6640625" style="738" customWidth="1"/>
    <col min="12290" max="12292" width="25.6640625" style="738" customWidth="1"/>
    <col min="12293" max="12293" width="20.44140625" style="738" customWidth="1"/>
    <col min="12294" max="12294" width="25.6640625" style="738" customWidth="1"/>
    <col min="12295" max="12295" width="11.44140625" style="738"/>
    <col min="12296" max="12296" width="8.88671875" style="738" customWidth="1"/>
    <col min="12297" max="12544" width="11.44140625" style="738"/>
    <col min="12545" max="12545" width="33.6640625" style="738" customWidth="1"/>
    <col min="12546" max="12548" width="25.6640625" style="738" customWidth="1"/>
    <col min="12549" max="12549" width="20.44140625" style="738" customWidth="1"/>
    <col min="12550" max="12550" width="25.6640625" style="738" customWidth="1"/>
    <col min="12551" max="12551" width="11.44140625" style="738"/>
    <col min="12552" max="12552" width="8.88671875" style="738" customWidth="1"/>
    <col min="12553" max="12800" width="11.44140625" style="738"/>
    <col min="12801" max="12801" width="33.6640625" style="738" customWidth="1"/>
    <col min="12802" max="12804" width="25.6640625" style="738" customWidth="1"/>
    <col min="12805" max="12805" width="20.44140625" style="738" customWidth="1"/>
    <col min="12806" max="12806" width="25.6640625" style="738" customWidth="1"/>
    <col min="12807" max="12807" width="11.44140625" style="738"/>
    <col min="12808" max="12808" width="8.88671875" style="738" customWidth="1"/>
    <col min="12809" max="13056" width="11.44140625" style="738"/>
    <col min="13057" max="13057" width="33.6640625" style="738" customWidth="1"/>
    <col min="13058" max="13060" width="25.6640625" style="738" customWidth="1"/>
    <col min="13061" max="13061" width="20.44140625" style="738" customWidth="1"/>
    <col min="13062" max="13062" width="25.6640625" style="738" customWidth="1"/>
    <col min="13063" max="13063" width="11.44140625" style="738"/>
    <col min="13064" max="13064" width="8.88671875" style="738" customWidth="1"/>
    <col min="13065" max="13312" width="11.44140625" style="738"/>
    <col min="13313" max="13313" width="33.6640625" style="738" customWidth="1"/>
    <col min="13314" max="13316" width="25.6640625" style="738" customWidth="1"/>
    <col min="13317" max="13317" width="20.44140625" style="738" customWidth="1"/>
    <col min="13318" max="13318" width="25.6640625" style="738" customWidth="1"/>
    <col min="13319" max="13319" width="11.44140625" style="738"/>
    <col min="13320" max="13320" width="8.88671875" style="738" customWidth="1"/>
    <col min="13321" max="13568" width="11.44140625" style="738"/>
    <col min="13569" max="13569" width="33.6640625" style="738" customWidth="1"/>
    <col min="13570" max="13572" width="25.6640625" style="738" customWidth="1"/>
    <col min="13573" max="13573" width="20.44140625" style="738" customWidth="1"/>
    <col min="13574" max="13574" width="25.6640625" style="738" customWidth="1"/>
    <col min="13575" max="13575" width="11.44140625" style="738"/>
    <col min="13576" max="13576" width="8.88671875" style="738" customWidth="1"/>
    <col min="13577" max="13824" width="11.44140625" style="738"/>
    <col min="13825" max="13825" width="33.6640625" style="738" customWidth="1"/>
    <col min="13826" max="13828" width="25.6640625" style="738" customWidth="1"/>
    <col min="13829" max="13829" width="20.44140625" style="738" customWidth="1"/>
    <col min="13830" max="13830" width="25.6640625" style="738" customWidth="1"/>
    <col min="13831" max="13831" width="11.44140625" style="738"/>
    <col min="13832" max="13832" width="8.88671875" style="738" customWidth="1"/>
    <col min="13833" max="14080" width="11.44140625" style="738"/>
    <col min="14081" max="14081" width="33.6640625" style="738" customWidth="1"/>
    <col min="14082" max="14084" width="25.6640625" style="738" customWidth="1"/>
    <col min="14085" max="14085" width="20.44140625" style="738" customWidth="1"/>
    <col min="14086" max="14086" width="25.6640625" style="738" customWidth="1"/>
    <col min="14087" max="14087" width="11.44140625" style="738"/>
    <col min="14088" max="14088" width="8.88671875" style="738" customWidth="1"/>
    <col min="14089" max="14336" width="11.44140625" style="738"/>
    <col min="14337" max="14337" width="33.6640625" style="738" customWidth="1"/>
    <col min="14338" max="14340" width="25.6640625" style="738" customWidth="1"/>
    <col min="14341" max="14341" width="20.44140625" style="738" customWidth="1"/>
    <col min="14342" max="14342" width="25.6640625" style="738" customWidth="1"/>
    <col min="14343" max="14343" width="11.44140625" style="738"/>
    <col min="14344" max="14344" width="8.88671875" style="738" customWidth="1"/>
    <col min="14345" max="14592" width="11.44140625" style="738"/>
    <col min="14593" max="14593" width="33.6640625" style="738" customWidth="1"/>
    <col min="14594" max="14596" width="25.6640625" style="738" customWidth="1"/>
    <col min="14597" max="14597" width="20.44140625" style="738" customWidth="1"/>
    <col min="14598" max="14598" width="25.6640625" style="738" customWidth="1"/>
    <col min="14599" max="14599" width="11.44140625" style="738"/>
    <col min="14600" max="14600" width="8.88671875" style="738" customWidth="1"/>
    <col min="14601" max="14848" width="11.44140625" style="738"/>
    <col min="14849" max="14849" width="33.6640625" style="738" customWidth="1"/>
    <col min="14850" max="14852" width="25.6640625" style="738" customWidth="1"/>
    <col min="14853" max="14853" width="20.44140625" style="738" customWidth="1"/>
    <col min="14854" max="14854" width="25.6640625" style="738" customWidth="1"/>
    <col min="14855" max="14855" width="11.44140625" style="738"/>
    <col min="14856" max="14856" width="8.88671875" style="738" customWidth="1"/>
    <col min="14857" max="15104" width="11.44140625" style="738"/>
    <col min="15105" max="15105" width="33.6640625" style="738" customWidth="1"/>
    <col min="15106" max="15108" width="25.6640625" style="738" customWidth="1"/>
    <col min="15109" max="15109" width="20.44140625" style="738" customWidth="1"/>
    <col min="15110" max="15110" width="25.6640625" style="738" customWidth="1"/>
    <col min="15111" max="15111" width="11.44140625" style="738"/>
    <col min="15112" max="15112" width="8.88671875" style="738" customWidth="1"/>
    <col min="15113" max="15360" width="11.44140625" style="738"/>
    <col min="15361" max="15361" width="33.6640625" style="738" customWidth="1"/>
    <col min="15362" max="15364" width="25.6640625" style="738" customWidth="1"/>
    <col min="15365" max="15365" width="20.44140625" style="738" customWidth="1"/>
    <col min="15366" max="15366" width="25.6640625" style="738" customWidth="1"/>
    <col min="15367" max="15367" width="11.44140625" style="738"/>
    <col min="15368" max="15368" width="8.88671875" style="738" customWidth="1"/>
    <col min="15369" max="15616" width="11.44140625" style="738"/>
    <col min="15617" max="15617" width="33.6640625" style="738" customWidth="1"/>
    <col min="15618" max="15620" width="25.6640625" style="738" customWidth="1"/>
    <col min="15621" max="15621" width="20.44140625" style="738" customWidth="1"/>
    <col min="15622" max="15622" width="25.6640625" style="738" customWidth="1"/>
    <col min="15623" max="15623" width="11.44140625" style="738"/>
    <col min="15624" max="15624" width="8.88671875" style="738" customWidth="1"/>
    <col min="15625" max="15872" width="11.44140625" style="738"/>
    <col min="15873" max="15873" width="33.6640625" style="738" customWidth="1"/>
    <col min="15874" max="15876" width="25.6640625" style="738" customWidth="1"/>
    <col min="15877" max="15877" width="20.44140625" style="738" customWidth="1"/>
    <col min="15878" max="15878" width="25.6640625" style="738" customWidth="1"/>
    <col min="15879" max="15879" width="11.44140625" style="738"/>
    <col min="15880" max="15880" width="8.88671875" style="738" customWidth="1"/>
    <col min="15881" max="16128" width="11.44140625" style="738"/>
    <col min="16129" max="16129" width="33.6640625" style="738" customWidth="1"/>
    <col min="16130" max="16132" width="25.6640625" style="738" customWidth="1"/>
    <col min="16133" max="16133" width="20.44140625" style="738" customWidth="1"/>
    <col min="16134" max="16134" width="25.6640625" style="738" customWidth="1"/>
    <col min="16135" max="16135" width="11.44140625" style="738"/>
    <col min="16136" max="16136" width="8.88671875" style="738" customWidth="1"/>
    <col min="16137" max="16384" width="11.44140625" style="738"/>
  </cols>
  <sheetData>
    <row r="1" spans="1:7" ht="18" customHeight="1">
      <c r="A1" s="1440" t="s">
        <v>1210</v>
      </c>
      <c r="B1" s="1353"/>
      <c r="C1" s="1353"/>
      <c r="D1" s="1353"/>
      <c r="E1" s="1353"/>
      <c r="F1" s="1353"/>
    </row>
    <row r="2" spans="1:7" s="1358" customFormat="1" ht="48.75" customHeight="1">
      <c r="A2" s="1355" t="s">
        <v>1170</v>
      </c>
      <c r="B2" s="1356"/>
      <c r="C2" s="1356"/>
      <c r="D2" s="1356"/>
      <c r="E2" s="1356"/>
      <c r="F2" s="1356"/>
      <c r="G2" s="1357"/>
    </row>
    <row r="3" spans="1:7" s="1362" customFormat="1" ht="24" customHeight="1">
      <c r="A3" s="1359">
        <v>46142</v>
      </c>
      <c r="B3" s="1360"/>
      <c r="C3" s="1360"/>
      <c r="D3" s="1360"/>
      <c r="E3" s="1360"/>
      <c r="F3" s="1360"/>
      <c r="G3" s="1361"/>
    </row>
    <row r="4" spans="1:7" s="1362" customFormat="1" ht="17.100000000000001" customHeight="1">
      <c r="A4" s="1363" t="s">
        <v>125</v>
      </c>
      <c r="B4" s="1364"/>
      <c r="C4" s="1364"/>
      <c r="D4" s="1364"/>
      <c r="E4" s="1364"/>
      <c r="F4" s="1364"/>
      <c r="G4" s="1361"/>
    </row>
    <row r="5" spans="1:7" s="1368" customFormat="1" ht="6" customHeight="1" thickBot="1">
      <c r="A5" s="1365"/>
      <c r="B5" s="1366"/>
      <c r="C5" s="1366"/>
      <c r="D5" s="1366"/>
      <c r="E5" s="1366"/>
      <c r="F5" s="1366"/>
      <c r="G5" s="1367"/>
    </row>
    <row r="6" spans="1:7" s="1368" customFormat="1" ht="24" customHeight="1">
      <c r="A6" s="1369" t="s">
        <v>1</v>
      </c>
      <c r="B6" s="1370" t="s">
        <v>1171</v>
      </c>
      <c r="C6" s="1371"/>
      <c r="D6" s="1371"/>
      <c r="E6" s="1371"/>
      <c r="F6" s="1371"/>
      <c r="G6" s="1367"/>
    </row>
    <row r="7" spans="1:7" s="1368" customFormat="1" ht="62.25" customHeight="1">
      <c r="A7" s="1372"/>
      <c r="B7" s="1373" t="s">
        <v>1172</v>
      </c>
      <c r="C7" s="1373" t="s">
        <v>1173</v>
      </c>
      <c r="D7" s="1373" t="s">
        <v>1174</v>
      </c>
      <c r="E7" s="1373" t="s">
        <v>1175</v>
      </c>
      <c r="F7" s="1373" t="s">
        <v>1176</v>
      </c>
      <c r="G7" s="1367"/>
    </row>
    <row r="8" spans="1:7" s="1108" customFormat="1" ht="20.100000000000001" customHeight="1">
      <c r="A8" s="762" t="s">
        <v>29</v>
      </c>
      <c r="B8" s="1374">
        <v>76225.070349999995</v>
      </c>
      <c r="C8" s="1374" t="s">
        <v>134</v>
      </c>
      <c r="D8" s="1374">
        <v>229471.34252000001</v>
      </c>
      <c r="E8" s="1374" t="s">
        <v>134</v>
      </c>
      <c r="F8" s="1375">
        <v>305696.41287</v>
      </c>
      <c r="G8" s="1376"/>
    </row>
    <row r="9" spans="1:7" s="1108" customFormat="1" ht="20.100000000000001" customHeight="1">
      <c r="A9" s="1377" t="s">
        <v>30</v>
      </c>
      <c r="B9" s="1374">
        <v>4.6681999999999997</v>
      </c>
      <c r="C9" s="1374" t="s">
        <v>134</v>
      </c>
      <c r="D9" s="1374">
        <v>41.839289999999998</v>
      </c>
      <c r="E9" s="1374" t="s">
        <v>134</v>
      </c>
      <c r="F9" s="1375">
        <v>46.507489999999997</v>
      </c>
      <c r="G9" s="1376"/>
    </row>
    <row r="10" spans="1:7" s="1108" customFormat="1" ht="20.100000000000001" customHeight="1">
      <c r="A10" s="1377" t="s">
        <v>98</v>
      </c>
      <c r="B10" s="1374">
        <v>156053.14280999999</v>
      </c>
      <c r="C10" s="1374" t="s">
        <v>134</v>
      </c>
      <c r="D10" s="1374">
        <v>515309.51273000002</v>
      </c>
      <c r="E10" s="1374" t="s">
        <v>134</v>
      </c>
      <c r="F10" s="1375">
        <v>671362.65553999995</v>
      </c>
      <c r="G10" s="1376"/>
    </row>
    <row r="11" spans="1:7" s="1108" customFormat="1" ht="20.100000000000001" customHeight="1">
      <c r="A11" s="762" t="s">
        <v>32</v>
      </c>
      <c r="B11" s="1374">
        <v>19.846340000000001</v>
      </c>
      <c r="C11" s="1374">
        <v>7.1928599999999996</v>
      </c>
      <c r="D11" s="1374">
        <v>3.1660000000000001E-2</v>
      </c>
      <c r="E11" s="1374" t="s">
        <v>134</v>
      </c>
      <c r="F11" s="1375">
        <v>27.07086</v>
      </c>
      <c r="G11" s="1376"/>
    </row>
    <row r="12" spans="1:7" s="1108" customFormat="1" ht="20.100000000000001" customHeight="1">
      <c r="A12" s="1377" t="s">
        <v>33</v>
      </c>
      <c r="B12" s="1374">
        <v>4025.4391599999999</v>
      </c>
      <c r="C12" s="1374" t="s">
        <v>134</v>
      </c>
      <c r="D12" s="1374">
        <v>43633.928399999997</v>
      </c>
      <c r="E12" s="1374" t="s">
        <v>134</v>
      </c>
      <c r="F12" s="1375">
        <v>47659.367559999999</v>
      </c>
      <c r="G12" s="1376"/>
    </row>
    <row r="13" spans="1:7" s="1108" customFormat="1" ht="20.100000000000001" customHeight="1">
      <c r="A13" s="1377" t="s">
        <v>117</v>
      </c>
      <c r="B13" s="1374">
        <v>11062.255590000001</v>
      </c>
      <c r="C13" s="1374" t="s">
        <v>134</v>
      </c>
      <c r="D13" s="1374">
        <v>198248.16365999999</v>
      </c>
      <c r="E13" s="1374" t="s">
        <v>134</v>
      </c>
      <c r="F13" s="1375">
        <v>209310.41925000001</v>
      </c>
      <c r="G13" s="1376"/>
    </row>
    <row r="14" spans="1:7" s="1108" customFormat="1" ht="20.100000000000001" customHeight="1">
      <c r="A14" s="1377" t="s">
        <v>35</v>
      </c>
      <c r="B14" s="1374">
        <v>18940.189679999999</v>
      </c>
      <c r="C14" s="1374" t="s">
        <v>134</v>
      </c>
      <c r="D14" s="1374">
        <v>29241.01715</v>
      </c>
      <c r="E14" s="1374" t="s">
        <v>134</v>
      </c>
      <c r="F14" s="1375">
        <v>48181.206830000003</v>
      </c>
      <c r="G14" s="1376"/>
    </row>
    <row r="15" spans="1:7" s="1108" customFormat="1" ht="20.100000000000001" customHeight="1">
      <c r="A15" s="1377" t="s">
        <v>36</v>
      </c>
      <c r="B15" s="1374">
        <v>38033.872109999997</v>
      </c>
      <c r="C15" s="1374" t="s">
        <v>134</v>
      </c>
      <c r="D15" s="1374">
        <v>149567.30431000001</v>
      </c>
      <c r="E15" s="1374" t="s">
        <v>134</v>
      </c>
      <c r="F15" s="1375">
        <v>187601.17642</v>
      </c>
      <c r="G15" s="1376"/>
    </row>
    <row r="16" spans="1:7" s="1108" customFormat="1" ht="20.100000000000001" customHeight="1">
      <c r="A16" s="1377" t="s">
        <v>37</v>
      </c>
      <c r="B16" s="1374">
        <v>3240.0362799999998</v>
      </c>
      <c r="C16" s="1374" t="s">
        <v>134</v>
      </c>
      <c r="D16" s="1374">
        <v>16061.67403</v>
      </c>
      <c r="E16" s="1374" t="s">
        <v>134</v>
      </c>
      <c r="F16" s="1375">
        <v>19301.710309999999</v>
      </c>
      <c r="G16" s="1376"/>
    </row>
    <row r="17" spans="1:13" s="1108" customFormat="1" ht="20.100000000000001" customHeight="1">
      <c r="A17" s="1377" t="s">
        <v>512</v>
      </c>
      <c r="B17" s="1374">
        <v>619.69962999999996</v>
      </c>
      <c r="C17" s="1374" t="s">
        <v>134</v>
      </c>
      <c r="D17" s="1374">
        <v>6518.7680099999998</v>
      </c>
      <c r="E17" s="1374" t="s">
        <v>134</v>
      </c>
      <c r="F17" s="1375">
        <v>7138.4676399999998</v>
      </c>
      <c r="G17" s="1376"/>
    </row>
    <row r="18" spans="1:13" s="1108" customFormat="1" ht="20.100000000000001" customHeight="1">
      <c r="A18" s="1377" t="s">
        <v>39</v>
      </c>
      <c r="B18" s="1374">
        <v>4266.2174400000004</v>
      </c>
      <c r="C18" s="1374" t="s">
        <v>134</v>
      </c>
      <c r="D18" s="1374">
        <v>8421.1324499999992</v>
      </c>
      <c r="E18" s="1374" t="s">
        <v>134</v>
      </c>
      <c r="F18" s="1375">
        <v>12687.34989</v>
      </c>
      <c r="G18" s="1376"/>
    </row>
    <row r="19" spans="1:13" s="1108" customFormat="1" ht="20.100000000000001" customHeight="1">
      <c r="A19" s="1377" t="s">
        <v>40</v>
      </c>
      <c r="B19" s="1374">
        <v>17174.062109999999</v>
      </c>
      <c r="C19" s="1374" t="s">
        <v>134</v>
      </c>
      <c r="D19" s="1374">
        <v>27346.652099999999</v>
      </c>
      <c r="E19" s="1374" t="s">
        <v>134</v>
      </c>
      <c r="F19" s="1375">
        <v>44520.714209999998</v>
      </c>
      <c r="G19" s="1376"/>
    </row>
    <row r="20" spans="1:13" s="1108" customFormat="1" ht="20.100000000000001" customHeight="1">
      <c r="A20" s="1377" t="s">
        <v>41</v>
      </c>
      <c r="B20" s="1374">
        <v>185.80846</v>
      </c>
      <c r="C20" s="1374" t="s">
        <v>134</v>
      </c>
      <c r="D20" s="1374">
        <v>1064.9852900000001</v>
      </c>
      <c r="E20" s="1374" t="s">
        <v>134</v>
      </c>
      <c r="F20" s="1375">
        <v>1250.79375</v>
      </c>
      <c r="G20" s="1376"/>
    </row>
    <row r="21" spans="1:13" s="1108" customFormat="1" ht="20.100000000000001" customHeight="1">
      <c r="A21" s="764" t="s">
        <v>42</v>
      </c>
      <c r="B21" s="1374">
        <v>30.673310000000001</v>
      </c>
      <c r="C21" s="1374" t="s">
        <v>134</v>
      </c>
      <c r="D21" s="1374" t="s">
        <v>134</v>
      </c>
      <c r="E21" s="1374" t="s">
        <v>134</v>
      </c>
      <c r="F21" s="1375">
        <v>30.673310000000001</v>
      </c>
      <c r="G21" s="1376"/>
    </row>
    <row r="22" spans="1:13" s="1108" customFormat="1" ht="20.100000000000001" customHeight="1">
      <c r="A22" s="1377" t="s">
        <v>43</v>
      </c>
      <c r="B22" s="1374">
        <v>880.63602000000003</v>
      </c>
      <c r="C22" s="1374" t="s">
        <v>134</v>
      </c>
      <c r="D22" s="1374">
        <v>4138.9009599999999</v>
      </c>
      <c r="E22" s="1374" t="s">
        <v>134</v>
      </c>
      <c r="F22" s="1375">
        <v>5019.5369799999999</v>
      </c>
      <c r="G22" s="1376"/>
    </row>
    <row r="23" spans="1:13" s="1108" customFormat="1" ht="20.100000000000001" customHeight="1">
      <c r="A23" s="1377" t="s">
        <v>44</v>
      </c>
      <c r="B23" s="1374">
        <v>231.81396000000001</v>
      </c>
      <c r="C23" s="1374" t="s">
        <v>134</v>
      </c>
      <c r="D23" s="1374">
        <v>4040.3756899999998</v>
      </c>
      <c r="E23" s="1374" t="s">
        <v>134</v>
      </c>
      <c r="F23" s="1375">
        <v>4272.1896500000003</v>
      </c>
      <c r="G23" s="1376"/>
    </row>
    <row r="24" spans="1:13" s="1108" customFormat="1" ht="20.100000000000001" customHeight="1">
      <c r="A24" s="1377" t="s">
        <v>779</v>
      </c>
      <c r="B24" s="1374">
        <v>7040.9706200000001</v>
      </c>
      <c r="C24" s="1374" t="s">
        <v>134</v>
      </c>
      <c r="D24" s="1374">
        <v>21295.322240000001</v>
      </c>
      <c r="E24" s="1374" t="s">
        <v>134</v>
      </c>
      <c r="F24" s="1375">
        <v>28336.292860000001</v>
      </c>
      <c r="G24" s="1376"/>
    </row>
    <row r="25" spans="1:13" s="1108" customFormat="1" ht="20.100000000000001" customHeight="1">
      <c r="A25" s="1377" t="s">
        <v>46</v>
      </c>
      <c r="B25" s="1374">
        <v>143.70196000000001</v>
      </c>
      <c r="C25" s="1374" t="s">
        <v>134</v>
      </c>
      <c r="D25" s="1374">
        <v>3304.1930400000001</v>
      </c>
      <c r="E25" s="1374" t="s">
        <v>134</v>
      </c>
      <c r="F25" s="1375">
        <v>3447.895</v>
      </c>
      <c r="G25" s="1376"/>
    </row>
    <row r="26" spans="1:13" s="1108" customFormat="1" ht="20.100000000000001" customHeight="1">
      <c r="A26" s="1377" t="s">
        <v>47</v>
      </c>
      <c r="B26" s="1374">
        <v>139.31779</v>
      </c>
      <c r="C26" s="1374" t="s">
        <v>134</v>
      </c>
      <c r="D26" s="1374">
        <v>3679.06745</v>
      </c>
      <c r="E26" s="1374" t="s">
        <v>134</v>
      </c>
      <c r="F26" s="1375">
        <v>3818.3852400000001</v>
      </c>
      <c r="G26" s="1376"/>
    </row>
    <row r="27" spans="1:13" s="1380" customFormat="1" ht="21.9" customHeight="1">
      <c r="A27" s="1378" t="s">
        <v>48</v>
      </c>
      <c r="B27" s="1375">
        <v>338317.42181999999</v>
      </c>
      <c r="C27" s="1375">
        <v>7.1928599999999996</v>
      </c>
      <c r="D27" s="1375">
        <v>1261384.21098</v>
      </c>
      <c r="E27" s="1375" t="s">
        <v>134</v>
      </c>
      <c r="F27" s="1375">
        <v>1599708.8256600001</v>
      </c>
      <c r="G27" s="1376"/>
      <c r="H27" s="1379"/>
    </row>
    <row r="28" spans="1:13" ht="7.5" customHeight="1" thickBot="1">
      <c r="A28" s="1381"/>
      <c r="B28" s="1382"/>
      <c r="C28" s="1382"/>
      <c r="D28" s="1382"/>
      <c r="E28" s="1382"/>
      <c r="F28" s="1382"/>
      <c r="G28" s="1383"/>
    </row>
    <row r="29" spans="1:13" ht="16.5" customHeight="1">
      <c r="A29" s="1384" t="s">
        <v>1177</v>
      </c>
      <c r="B29" s="749"/>
      <c r="C29" s="749"/>
      <c r="D29" s="749"/>
      <c r="E29" s="749"/>
      <c r="F29" s="749"/>
    </row>
    <row r="30" spans="1:13">
      <c r="A30" s="770"/>
      <c r="B30" s="771"/>
      <c r="C30" s="771"/>
      <c r="D30" s="771"/>
      <c r="E30" s="771"/>
      <c r="F30" s="771"/>
      <c r="G30" s="771"/>
      <c r="H30" s="771"/>
      <c r="I30" s="771"/>
      <c r="J30" s="771"/>
      <c r="K30" s="771"/>
      <c r="L30" s="771"/>
      <c r="M30" s="771"/>
    </row>
    <row r="32" spans="1:13">
      <c r="A32" s="845"/>
    </row>
    <row r="203" spans="3:3">
      <c r="C203" s="738" t="s">
        <v>159</v>
      </c>
    </row>
  </sheetData>
  <mergeCells count="7">
    <mergeCell ref="A30:M30"/>
    <mergeCell ref="A2:F2"/>
    <mergeCell ref="A4:F4"/>
    <mergeCell ref="A5:F5"/>
    <mergeCell ref="A6:A7"/>
    <mergeCell ref="B6:F6"/>
    <mergeCell ref="A29:F29"/>
  </mergeCells>
  <hyperlinks>
    <hyperlink ref="A1" location="Índice!A1" display="Volver al Índice" xr:uid="{1540D497-2B25-4D33-A24E-1CA93E4B2DFE}"/>
  </hyperlinks>
  <printOptions horizontalCentered="1" verticalCentered="1"/>
  <pageMargins left="1.181102362204725" right="1.181102362204725" top="0.98425196850393704" bottom="0.98425196850393704" header="0.59055118110236227" footer="0.59055118110236227"/>
  <pageSetup paperSize="9" scale="77" fitToWidth="0" fitToHeight="0" orientation="landscape"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5B1F-9889-48F1-946F-705C61120D33}">
  <dimension ref="A1:H30"/>
  <sheetViews>
    <sheetView showGridLines="0" zoomScaleNormal="100" workbookViewId="0"/>
  </sheetViews>
  <sheetFormatPr baseColWidth="10" defaultColWidth="11.44140625" defaultRowHeight="13.2"/>
  <cols>
    <col min="1" max="1" width="45.109375" style="738" customWidth="1"/>
    <col min="2" max="2" width="29.88671875" style="738" customWidth="1"/>
    <col min="3" max="4" width="28.109375" style="738" customWidth="1"/>
    <col min="5" max="5" width="27.6640625" style="738" customWidth="1"/>
    <col min="6" max="6" width="11.44140625" style="1354" customWidth="1"/>
    <col min="7" max="7" width="8.88671875" style="738" customWidth="1"/>
    <col min="8" max="8" width="11.44140625" style="738" customWidth="1"/>
    <col min="9" max="256" width="11.44140625" style="738"/>
    <col min="257" max="257" width="45.109375" style="738" customWidth="1"/>
    <col min="258" max="258" width="29.88671875" style="738" customWidth="1"/>
    <col min="259" max="260" width="28.109375" style="738" customWidth="1"/>
    <col min="261" max="261" width="27.6640625" style="738" customWidth="1"/>
    <col min="262" max="262" width="11.44140625" style="738"/>
    <col min="263" max="263" width="8.88671875" style="738" customWidth="1"/>
    <col min="264" max="512" width="11.44140625" style="738"/>
    <col min="513" max="513" width="45.109375" style="738" customWidth="1"/>
    <col min="514" max="514" width="29.88671875" style="738" customWidth="1"/>
    <col min="515" max="516" width="28.109375" style="738" customWidth="1"/>
    <col min="517" max="517" width="27.6640625" style="738" customWidth="1"/>
    <col min="518" max="518" width="11.44140625" style="738"/>
    <col min="519" max="519" width="8.88671875" style="738" customWidth="1"/>
    <col min="520" max="768" width="11.44140625" style="738"/>
    <col min="769" max="769" width="45.109375" style="738" customWidth="1"/>
    <col min="770" max="770" width="29.88671875" style="738" customWidth="1"/>
    <col min="771" max="772" width="28.109375" style="738" customWidth="1"/>
    <col min="773" max="773" width="27.6640625" style="738" customWidth="1"/>
    <col min="774" max="774" width="11.44140625" style="738"/>
    <col min="775" max="775" width="8.88671875" style="738" customWidth="1"/>
    <col min="776" max="1024" width="11.44140625" style="738"/>
    <col min="1025" max="1025" width="45.109375" style="738" customWidth="1"/>
    <col min="1026" max="1026" width="29.88671875" style="738" customWidth="1"/>
    <col min="1027" max="1028" width="28.109375" style="738" customWidth="1"/>
    <col min="1029" max="1029" width="27.6640625" style="738" customWidth="1"/>
    <col min="1030" max="1030" width="11.44140625" style="738"/>
    <col min="1031" max="1031" width="8.88671875" style="738" customWidth="1"/>
    <col min="1032" max="1280" width="11.44140625" style="738"/>
    <col min="1281" max="1281" width="45.109375" style="738" customWidth="1"/>
    <col min="1282" max="1282" width="29.88671875" style="738" customWidth="1"/>
    <col min="1283" max="1284" width="28.109375" style="738" customWidth="1"/>
    <col min="1285" max="1285" width="27.6640625" style="738" customWidth="1"/>
    <col min="1286" max="1286" width="11.44140625" style="738"/>
    <col min="1287" max="1287" width="8.88671875" style="738" customWidth="1"/>
    <col min="1288" max="1536" width="11.44140625" style="738"/>
    <col min="1537" max="1537" width="45.109375" style="738" customWidth="1"/>
    <col min="1538" max="1538" width="29.88671875" style="738" customWidth="1"/>
    <col min="1539" max="1540" width="28.109375" style="738" customWidth="1"/>
    <col min="1541" max="1541" width="27.6640625" style="738" customWidth="1"/>
    <col min="1542" max="1542" width="11.44140625" style="738"/>
    <col min="1543" max="1543" width="8.88671875" style="738" customWidth="1"/>
    <col min="1544" max="1792" width="11.44140625" style="738"/>
    <col min="1793" max="1793" width="45.109375" style="738" customWidth="1"/>
    <col min="1794" max="1794" width="29.88671875" style="738" customWidth="1"/>
    <col min="1795" max="1796" width="28.109375" style="738" customWidth="1"/>
    <col min="1797" max="1797" width="27.6640625" style="738" customWidth="1"/>
    <col min="1798" max="1798" width="11.44140625" style="738"/>
    <col min="1799" max="1799" width="8.88671875" style="738" customWidth="1"/>
    <col min="1800" max="2048" width="11.44140625" style="738"/>
    <col min="2049" max="2049" width="45.109375" style="738" customWidth="1"/>
    <col min="2050" max="2050" width="29.88671875" style="738" customWidth="1"/>
    <col min="2051" max="2052" width="28.109375" style="738" customWidth="1"/>
    <col min="2053" max="2053" width="27.6640625" style="738" customWidth="1"/>
    <col min="2054" max="2054" width="11.44140625" style="738"/>
    <col min="2055" max="2055" width="8.88671875" style="738" customWidth="1"/>
    <col min="2056" max="2304" width="11.44140625" style="738"/>
    <col min="2305" max="2305" width="45.109375" style="738" customWidth="1"/>
    <col min="2306" max="2306" width="29.88671875" style="738" customWidth="1"/>
    <col min="2307" max="2308" width="28.109375" style="738" customWidth="1"/>
    <col min="2309" max="2309" width="27.6640625" style="738" customWidth="1"/>
    <col min="2310" max="2310" width="11.44140625" style="738"/>
    <col min="2311" max="2311" width="8.88671875" style="738" customWidth="1"/>
    <col min="2312" max="2560" width="11.44140625" style="738"/>
    <col min="2561" max="2561" width="45.109375" style="738" customWidth="1"/>
    <col min="2562" max="2562" width="29.88671875" style="738" customWidth="1"/>
    <col min="2563" max="2564" width="28.109375" style="738" customWidth="1"/>
    <col min="2565" max="2565" width="27.6640625" style="738" customWidth="1"/>
    <col min="2566" max="2566" width="11.44140625" style="738"/>
    <col min="2567" max="2567" width="8.88671875" style="738" customWidth="1"/>
    <col min="2568" max="2816" width="11.44140625" style="738"/>
    <col min="2817" max="2817" width="45.109375" style="738" customWidth="1"/>
    <col min="2818" max="2818" width="29.88671875" style="738" customWidth="1"/>
    <col min="2819" max="2820" width="28.109375" style="738" customWidth="1"/>
    <col min="2821" max="2821" width="27.6640625" style="738" customWidth="1"/>
    <col min="2822" max="2822" width="11.44140625" style="738"/>
    <col min="2823" max="2823" width="8.88671875" style="738" customWidth="1"/>
    <col min="2824" max="3072" width="11.44140625" style="738"/>
    <col min="3073" max="3073" width="45.109375" style="738" customWidth="1"/>
    <col min="3074" max="3074" width="29.88671875" style="738" customWidth="1"/>
    <col min="3075" max="3076" width="28.109375" style="738" customWidth="1"/>
    <col min="3077" max="3077" width="27.6640625" style="738" customWidth="1"/>
    <col min="3078" max="3078" width="11.44140625" style="738"/>
    <col min="3079" max="3079" width="8.88671875" style="738" customWidth="1"/>
    <col min="3080" max="3328" width="11.44140625" style="738"/>
    <col min="3329" max="3329" width="45.109375" style="738" customWidth="1"/>
    <col min="3330" max="3330" width="29.88671875" style="738" customWidth="1"/>
    <col min="3331" max="3332" width="28.109375" style="738" customWidth="1"/>
    <col min="3333" max="3333" width="27.6640625" style="738" customWidth="1"/>
    <col min="3334" max="3334" width="11.44140625" style="738"/>
    <col min="3335" max="3335" width="8.88671875" style="738" customWidth="1"/>
    <col min="3336" max="3584" width="11.44140625" style="738"/>
    <col min="3585" max="3585" width="45.109375" style="738" customWidth="1"/>
    <col min="3586" max="3586" width="29.88671875" style="738" customWidth="1"/>
    <col min="3587" max="3588" width="28.109375" style="738" customWidth="1"/>
    <col min="3589" max="3589" width="27.6640625" style="738" customWidth="1"/>
    <col min="3590" max="3590" width="11.44140625" style="738"/>
    <col min="3591" max="3591" width="8.88671875" style="738" customWidth="1"/>
    <col min="3592" max="3840" width="11.44140625" style="738"/>
    <col min="3841" max="3841" width="45.109375" style="738" customWidth="1"/>
    <col min="3842" max="3842" width="29.88671875" style="738" customWidth="1"/>
    <col min="3843" max="3844" width="28.109375" style="738" customWidth="1"/>
    <col min="3845" max="3845" width="27.6640625" style="738" customWidth="1"/>
    <col min="3846" max="3846" width="11.44140625" style="738"/>
    <col min="3847" max="3847" width="8.88671875" style="738" customWidth="1"/>
    <col min="3848" max="4096" width="11.44140625" style="738"/>
    <col min="4097" max="4097" width="45.109375" style="738" customWidth="1"/>
    <col min="4098" max="4098" width="29.88671875" style="738" customWidth="1"/>
    <col min="4099" max="4100" width="28.109375" style="738" customWidth="1"/>
    <col min="4101" max="4101" width="27.6640625" style="738" customWidth="1"/>
    <col min="4102" max="4102" width="11.44140625" style="738"/>
    <col min="4103" max="4103" width="8.88671875" style="738" customWidth="1"/>
    <col min="4104" max="4352" width="11.44140625" style="738"/>
    <col min="4353" max="4353" width="45.109375" style="738" customWidth="1"/>
    <col min="4354" max="4354" width="29.88671875" style="738" customWidth="1"/>
    <col min="4355" max="4356" width="28.109375" style="738" customWidth="1"/>
    <col min="4357" max="4357" width="27.6640625" style="738" customWidth="1"/>
    <col min="4358" max="4358" width="11.44140625" style="738"/>
    <col min="4359" max="4359" width="8.88671875" style="738" customWidth="1"/>
    <col min="4360" max="4608" width="11.44140625" style="738"/>
    <col min="4609" max="4609" width="45.109375" style="738" customWidth="1"/>
    <col min="4610" max="4610" width="29.88671875" style="738" customWidth="1"/>
    <col min="4611" max="4612" width="28.109375" style="738" customWidth="1"/>
    <col min="4613" max="4613" width="27.6640625" style="738" customWidth="1"/>
    <col min="4614" max="4614" width="11.44140625" style="738"/>
    <col min="4615" max="4615" width="8.88671875" style="738" customWidth="1"/>
    <col min="4616" max="4864" width="11.44140625" style="738"/>
    <col min="4865" max="4865" width="45.109375" style="738" customWidth="1"/>
    <col min="4866" max="4866" width="29.88671875" style="738" customWidth="1"/>
    <col min="4867" max="4868" width="28.109375" style="738" customWidth="1"/>
    <col min="4869" max="4869" width="27.6640625" style="738" customWidth="1"/>
    <col min="4870" max="4870" width="11.44140625" style="738"/>
    <col min="4871" max="4871" width="8.88671875" style="738" customWidth="1"/>
    <col min="4872" max="5120" width="11.44140625" style="738"/>
    <col min="5121" max="5121" width="45.109375" style="738" customWidth="1"/>
    <col min="5122" max="5122" width="29.88671875" style="738" customWidth="1"/>
    <col min="5123" max="5124" width="28.109375" style="738" customWidth="1"/>
    <col min="5125" max="5125" width="27.6640625" style="738" customWidth="1"/>
    <col min="5126" max="5126" width="11.44140625" style="738"/>
    <col min="5127" max="5127" width="8.88671875" style="738" customWidth="1"/>
    <col min="5128" max="5376" width="11.44140625" style="738"/>
    <col min="5377" max="5377" width="45.109375" style="738" customWidth="1"/>
    <col min="5378" max="5378" width="29.88671875" style="738" customWidth="1"/>
    <col min="5379" max="5380" width="28.109375" style="738" customWidth="1"/>
    <col min="5381" max="5381" width="27.6640625" style="738" customWidth="1"/>
    <col min="5382" max="5382" width="11.44140625" style="738"/>
    <col min="5383" max="5383" width="8.88671875" style="738" customWidth="1"/>
    <col min="5384" max="5632" width="11.44140625" style="738"/>
    <col min="5633" max="5633" width="45.109375" style="738" customWidth="1"/>
    <col min="5634" max="5634" width="29.88671875" style="738" customWidth="1"/>
    <col min="5635" max="5636" width="28.109375" style="738" customWidth="1"/>
    <col min="5637" max="5637" width="27.6640625" style="738" customWidth="1"/>
    <col min="5638" max="5638" width="11.44140625" style="738"/>
    <col min="5639" max="5639" width="8.88671875" style="738" customWidth="1"/>
    <col min="5640" max="5888" width="11.44140625" style="738"/>
    <col min="5889" max="5889" width="45.109375" style="738" customWidth="1"/>
    <col min="5890" max="5890" width="29.88671875" style="738" customWidth="1"/>
    <col min="5891" max="5892" width="28.109375" style="738" customWidth="1"/>
    <col min="5893" max="5893" width="27.6640625" style="738" customWidth="1"/>
    <col min="5894" max="5894" width="11.44140625" style="738"/>
    <col min="5895" max="5895" width="8.88671875" style="738" customWidth="1"/>
    <col min="5896" max="6144" width="11.44140625" style="738"/>
    <col min="6145" max="6145" width="45.109375" style="738" customWidth="1"/>
    <col min="6146" max="6146" width="29.88671875" style="738" customWidth="1"/>
    <col min="6147" max="6148" width="28.109375" style="738" customWidth="1"/>
    <col min="6149" max="6149" width="27.6640625" style="738" customWidth="1"/>
    <col min="6150" max="6150" width="11.44140625" style="738"/>
    <col min="6151" max="6151" width="8.88671875" style="738" customWidth="1"/>
    <col min="6152" max="6400" width="11.44140625" style="738"/>
    <col min="6401" max="6401" width="45.109375" style="738" customWidth="1"/>
    <col min="6402" max="6402" width="29.88671875" style="738" customWidth="1"/>
    <col min="6403" max="6404" width="28.109375" style="738" customWidth="1"/>
    <col min="6405" max="6405" width="27.6640625" style="738" customWidth="1"/>
    <col min="6406" max="6406" width="11.44140625" style="738"/>
    <col min="6407" max="6407" width="8.88671875" style="738" customWidth="1"/>
    <col min="6408" max="6656" width="11.44140625" style="738"/>
    <col min="6657" max="6657" width="45.109375" style="738" customWidth="1"/>
    <col min="6658" max="6658" width="29.88671875" style="738" customWidth="1"/>
    <col min="6659" max="6660" width="28.109375" style="738" customWidth="1"/>
    <col min="6661" max="6661" width="27.6640625" style="738" customWidth="1"/>
    <col min="6662" max="6662" width="11.44140625" style="738"/>
    <col min="6663" max="6663" width="8.88671875" style="738" customWidth="1"/>
    <col min="6664" max="6912" width="11.44140625" style="738"/>
    <col min="6913" max="6913" width="45.109375" style="738" customWidth="1"/>
    <col min="6914" max="6914" width="29.88671875" style="738" customWidth="1"/>
    <col min="6915" max="6916" width="28.109375" style="738" customWidth="1"/>
    <col min="6917" max="6917" width="27.6640625" style="738" customWidth="1"/>
    <col min="6918" max="6918" width="11.44140625" style="738"/>
    <col min="6919" max="6919" width="8.88671875" style="738" customWidth="1"/>
    <col min="6920" max="7168" width="11.44140625" style="738"/>
    <col min="7169" max="7169" width="45.109375" style="738" customWidth="1"/>
    <col min="7170" max="7170" width="29.88671875" style="738" customWidth="1"/>
    <col min="7171" max="7172" width="28.109375" style="738" customWidth="1"/>
    <col min="7173" max="7173" width="27.6640625" style="738" customWidth="1"/>
    <col min="7174" max="7174" width="11.44140625" style="738"/>
    <col min="7175" max="7175" width="8.88671875" style="738" customWidth="1"/>
    <col min="7176" max="7424" width="11.44140625" style="738"/>
    <col min="7425" max="7425" width="45.109375" style="738" customWidth="1"/>
    <col min="7426" max="7426" width="29.88671875" style="738" customWidth="1"/>
    <col min="7427" max="7428" width="28.109375" style="738" customWidth="1"/>
    <col min="7429" max="7429" width="27.6640625" style="738" customWidth="1"/>
    <col min="7430" max="7430" width="11.44140625" style="738"/>
    <col min="7431" max="7431" width="8.88671875" style="738" customWidth="1"/>
    <col min="7432" max="7680" width="11.44140625" style="738"/>
    <col min="7681" max="7681" width="45.109375" style="738" customWidth="1"/>
    <col min="7682" max="7682" width="29.88671875" style="738" customWidth="1"/>
    <col min="7683" max="7684" width="28.109375" style="738" customWidth="1"/>
    <col min="7685" max="7685" width="27.6640625" style="738" customWidth="1"/>
    <col min="7686" max="7686" width="11.44140625" style="738"/>
    <col min="7687" max="7687" width="8.88671875" style="738" customWidth="1"/>
    <col min="7688" max="7936" width="11.44140625" style="738"/>
    <col min="7937" max="7937" width="45.109375" style="738" customWidth="1"/>
    <col min="7938" max="7938" width="29.88671875" style="738" customWidth="1"/>
    <col min="7939" max="7940" width="28.109375" style="738" customWidth="1"/>
    <col min="7941" max="7941" width="27.6640625" style="738" customWidth="1"/>
    <col min="7942" max="7942" width="11.44140625" style="738"/>
    <col min="7943" max="7943" width="8.88671875" style="738" customWidth="1"/>
    <col min="7944" max="8192" width="11.44140625" style="738"/>
    <col min="8193" max="8193" width="45.109375" style="738" customWidth="1"/>
    <col min="8194" max="8194" width="29.88671875" style="738" customWidth="1"/>
    <col min="8195" max="8196" width="28.109375" style="738" customWidth="1"/>
    <col min="8197" max="8197" width="27.6640625" style="738" customWidth="1"/>
    <col min="8198" max="8198" width="11.44140625" style="738"/>
    <col min="8199" max="8199" width="8.88671875" style="738" customWidth="1"/>
    <col min="8200" max="8448" width="11.44140625" style="738"/>
    <col min="8449" max="8449" width="45.109375" style="738" customWidth="1"/>
    <col min="8450" max="8450" width="29.88671875" style="738" customWidth="1"/>
    <col min="8451" max="8452" width="28.109375" style="738" customWidth="1"/>
    <col min="8453" max="8453" width="27.6640625" style="738" customWidth="1"/>
    <col min="8454" max="8454" width="11.44140625" style="738"/>
    <col min="8455" max="8455" width="8.88671875" style="738" customWidth="1"/>
    <col min="8456" max="8704" width="11.44140625" style="738"/>
    <col min="8705" max="8705" width="45.109375" style="738" customWidth="1"/>
    <col min="8706" max="8706" width="29.88671875" style="738" customWidth="1"/>
    <col min="8707" max="8708" width="28.109375" style="738" customWidth="1"/>
    <col min="8709" max="8709" width="27.6640625" style="738" customWidth="1"/>
    <col min="8710" max="8710" width="11.44140625" style="738"/>
    <col min="8711" max="8711" width="8.88671875" style="738" customWidth="1"/>
    <col min="8712" max="8960" width="11.44140625" style="738"/>
    <col min="8961" max="8961" width="45.109375" style="738" customWidth="1"/>
    <col min="8962" max="8962" width="29.88671875" style="738" customWidth="1"/>
    <col min="8963" max="8964" width="28.109375" style="738" customWidth="1"/>
    <col min="8965" max="8965" width="27.6640625" style="738" customWidth="1"/>
    <col min="8966" max="8966" width="11.44140625" style="738"/>
    <col min="8967" max="8967" width="8.88671875" style="738" customWidth="1"/>
    <col min="8968" max="9216" width="11.44140625" style="738"/>
    <col min="9217" max="9217" width="45.109375" style="738" customWidth="1"/>
    <col min="9218" max="9218" width="29.88671875" style="738" customWidth="1"/>
    <col min="9219" max="9220" width="28.109375" style="738" customWidth="1"/>
    <col min="9221" max="9221" width="27.6640625" style="738" customWidth="1"/>
    <col min="9222" max="9222" width="11.44140625" style="738"/>
    <col min="9223" max="9223" width="8.88671875" style="738" customWidth="1"/>
    <col min="9224" max="9472" width="11.44140625" style="738"/>
    <col min="9473" max="9473" width="45.109375" style="738" customWidth="1"/>
    <col min="9474" max="9474" width="29.88671875" style="738" customWidth="1"/>
    <col min="9475" max="9476" width="28.109375" style="738" customWidth="1"/>
    <col min="9477" max="9477" width="27.6640625" style="738" customWidth="1"/>
    <col min="9478" max="9478" width="11.44140625" style="738"/>
    <col min="9479" max="9479" width="8.88671875" style="738" customWidth="1"/>
    <col min="9480" max="9728" width="11.44140625" style="738"/>
    <col min="9729" max="9729" width="45.109375" style="738" customWidth="1"/>
    <col min="9730" max="9730" width="29.88671875" style="738" customWidth="1"/>
    <col min="9731" max="9732" width="28.109375" style="738" customWidth="1"/>
    <col min="9733" max="9733" width="27.6640625" style="738" customWidth="1"/>
    <col min="9734" max="9734" width="11.44140625" style="738"/>
    <col min="9735" max="9735" width="8.88671875" style="738" customWidth="1"/>
    <col min="9736" max="9984" width="11.44140625" style="738"/>
    <col min="9985" max="9985" width="45.109375" style="738" customWidth="1"/>
    <col min="9986" max="9986" width="29.88671875" style="738" customWidth="1"/>
    <col min="9987" max="9988" width="28.109375" style="738" customWidth="1"/>
    <col min="9989" max="9989" width="27.6640625" style="738" customWidth="1"/>
    <col min="9990" max="9990" width="11.44140625" style="738"/>
    <col min="9991" max="9991" width="8.88671875" style="738" customWidth="1"/>
    <col min="9992" max="10240" width="11.44140625" style="738"/>
    <col min="10241" max="10241" width="45.109375" style="738" customWidth="1"/>
    <col min="10242" max="10242" width="29.88671875" style="738" customWidth="1"/>
    <col min="10243" max="10244" width="28.109375" style="738" customWidth="1"/>
    <col min="10245" max="10245" width="27.6640625" style="738" customWidth="1"/>
    <col min="10246" max="10246" width="11.44140625" style="738"/>
    <col min="10247" max="10247" width="8.88671875" style="738" customWidth="1"/>
    <col min="10248" max="10496" width="11.44140625" style="738"/>
    <col min="10497" max="10497" width="45.109375" style="738" customWidth="1"/>
    <col min="10498" max="10498" width="29.88671875" style="738" customWidth="1"/>
    <col min="10499" max="10500" width="28.109375" style="738" customWidth="1"/>
    <col min="10501" max="10501" width="27.6640625" style="738" customWidth="1"/>
    <col min="10502" max="10502" width="11.44140625" style="738"/>
    <col min="10503" max="10503" width="8.88671875" style="738" customWidth="1"/>
    <col min="10504" max="10752" width="11.44140625" style="738"/>
    <col min="10753" max="10753" width="45.109375" style="738" customWidth="1"/>
    <col min="10754" max="10754" width="29.88671875" style="738" customWidth="1"/>
    <col min="10755" max="10756" width="28.109375" style="738" customWidth="1"/>
    <col min="10757" max="10757" width="27.6640625" style="738" customWidth="1"/>
    <col min="10758" max="10758" width="11.44140625" style="738"/>
    <col min="10759" max="10759" width="8.88671875" style="738" customWidth="1"/>
    <col min="10760" max="11008" width="11.44140625" style="738"/>
    <col min="11009" max="11009" width="45.109375" style="738" customWidth="1"/>
    <col min="11010" max="11010" width="29.88671875" style="738" customWidth="1"/>
    <col min="11011" max="11012" width="28.109375" style="738" customWidth="1"/>
    <col min="11013" max="11013" width="27.6640625" style="738" customWidth="1"/>
    <col min="11014" max="11014" width="11.44140625" style="738"/>
    <col min="11015" max="11015" width="8.88671875" style="738" customWidth="1"/>
    <col min="11016" max="11264" width="11.44140625" style="738"/>
    <col min="11265" max="11265" width="45.109375" style="738" customWidth="1"/>
    <col min="11266" max="11266" width="29.88671875" style="738" customWidth="1"/>
    <col min="11267" max="11268" width="28.109375" style="738" customWidth="1"/>
    <col min="11269" max="11269" width="27.6640625" style="738" customWidth="1"/>
    <col min="11270" max="11270" width="11.44140625" style="738"/>
    <col min="11271" max="11271" width="8.88671875" style="738" customWidth="1"/>
    <col min="11272" max="11520" width="11.44140625" style="738"/>
    <col min="11521" max="11521" width="45.109375" style="738" customWidth="1"/>
    <col min="11522" max="11522" width="29.88671875" style="738" customWidth="1"/>
    <col min="11523" max="11524" width="28.109375" style="738" customWidth="1"/>
    <col min="11525" max="11525" width="27.6640625" style="738" customWidth="1"/>
    <col min="11526" max="11526" width="11.44140625" style="738"/>
    <col min="11527" max="11527" width="8.88671875" style="738" customWidth="1"/>
    <col min="11528" max="11776" width="11.44140625" style="738"/>
    <col min="11777" max="11777" width="45.109375" style="738" customWidth="1"/>
    <col min="11778" max="11778" width="29.88671875" style="738" customWidth="1"/>
    <col min="11779" max="11780" width="28.109375" style="738" customWidth="1"/>
    <col min="11781" max="11781" width="27.6640625" style="738" customWidth="1"/>
    <col min="11782" max="11782" width="11.44140625" style="738"/>
    <col min="11783" max="11783" width="8.88671875" style="738" customWidth="1"/>
    <col min="11784" max="12032" width="11.44140625" style="738"/>
    <col min="12033" max="12033" width="45.109375" style="738" customWidth="1"/>
    <col min="12034" max="12034" width="29.88671875" style="738" customWidth="1"/>
    <col min="12035" max="12036" width="28.109375" style="738" customWidth="1"/>
    <col min="12037" max="12037" width="27.6640625" style="738" customWidth="1"/>
    <col min="12038" max="12038" width="11.44140625" style="738"/>
    <col min="12039" max="12039" width="8.88671875" style="738" customWidth="1"/>
    <col min="12040" max="12288" width="11.44140625" style="738"/>
    <col min="12289" max="12289" width="45.109375" style="738" customWidth="1"/>
    <col min="12290" max="12290" width="29.88671875" style="738" customWidth="1"/>
    <col min="12291" max="12292" width="28.109375" style="738" customWidth="1"/>
    <col min="12293" max="12293" width="27.6640625" style="738" customWidth="1"/>
    <col min="12294" max="12294" width="11.44140625" style="738"/>
    <col min="12295" max="12295" width="8.88671875" style="738" customWidth="1"/>
    <col min="12296" max="12544" width="11.44140625" style="738"/>
    <col min="12545" max="12545" width="45.109375" style="738" customWidth="1"/>
    <col min="12546" max="12546" width="29.88671875" style="738" customWidth="1"/>
    <col min="12547" max="12548" width="28.109375" style="738" customWidth="1"/>
    <col min="12549" max="12549" width="27.6640625" style="738" customWidth="1"/>
    <col min="12550" max="12550" width="11.44140625" style="738"/>
    <col min="12551" max="12551" width="8.88671875" style="738" customWidth="1"/>
    <col min="12552" max="12800" width="11.44140625" style="738"/>
    <col min="12801" max="12801" width="45.109375" style="738" customWidth="1"/>
    <col min="12802" max="12802" width="29.88671875" style="738" customWidth="1"/>
    <col min="12803" max="12804" width="28.109375" style="738" customWidth="1"/>
    <col min="12805" max="12805" width="27.6640625" style="738" customWidth="1"/>
    <col min="12806" max="12806" width="11.44140625" style="738"/>
    <col min="12807" max="12807" width="8.88671875" style="738" customWidth="1"/>
    <col min="12808" max="13056" width="11.44140625" style="738"/>
    <col min="13057" max="13057" width="45.109375" style="738" customWidth="1"/>
    <col min="13058" max="13058" width="29.88671875" style="738" customWidth="1"/>
    <col min="13059" max="13060" width="28.109375" style="738" customWidth="1"/>
    <col min="13061" max="13061" width="27.6640625" style="738" customWidth="1"/>
    <col min="13062" max="13062" width="11.44140625" style="738"/>
    <col min="13063" max="13063" width="8.88671875" style="738" customWidth="1"/>
    <col min="13064" max="13312" width="11.44140625" style="738"/>
    <col min="13313" max="13313" width="45.109375" style="738" customWidth="1"/>
    <col min="13314" max="13314" width="29.88671875" style="738" customWidth="1"/>
    <col min="13315" max="13316" width="28.109375" style="738" customWidth="1"/>
    <col min="13317" max="13317" width="27.6640625" style="738" customWidth="1"/>
    <col min="13318" max="13318" width="11.44140625" style="738"/>
    <col min="13319" max="13319" width="8.88671875" style="738" customWidth="1"/>
    <col min="13320" max="13568" width="11.44140625" style="738"/>
    <col min="13569" max="13569" width="45.109375" style="738" customWidth="1"/>
    <col min="13570" max="13570" width="29.88671875" style="738" customWidth="1"/>
    <col min="13571" max="13572" width="28.109375" style="738" customWidth="1"/>
    <col min="13573" max="13573" width="27.6640625" style="738" customWidth="1"/>
    <col min="13574" max="13574" width="11.44140625" style="738"/>
    <col min="13575" max="13575" width="8.88671875" style="738" customWidth="1"/>
    <col min="13576" max="13824" width="11.44140625" style="738"/>
    <col min="13825" max="13825" width="45.109375" style="738" customWidth="1"/>
    <col min="13826" max="13826" width="29.88671875" style="738" customWidth="1"/>
    <col min="13827" max="13828" width="28.109375" style="738" customWidth="1"/>
    <col min="13829" max="13829" width="27.6640625" style="738" customWidth="1"/>
    <col min="13830" max="13830" width="11.44140625" style="738"/>
    <col min="13831" max="13831" width="8.88671875" style="738" customWidth="1"/>
    <col min="13832" max="14080" width="11.44140625" style="738"/>
    <col min="14081" max="14081" width="45.109375" style="738" customWidth="1"/>
    <col min="14082" max="14082" width="29.88671875" style="738" customWidth="1"/>
    <col min="14083" max="14084" width="28.109375" style="738" customWidth="1"/>
    <col min="14085" max="14085" width="27.6640625" style="738" customWidth="1"/>
    <col min="14086" max="14086" width="11.44140625" style="738"/>
    <col min="14087" max="14087" width="8.88671875" style="738" customWidth="1"/>
    <col min="14088" max="14336" width="11.44140625" style="738"/>
    <col min="14337" max="14337" width="45.109375" style="738" customWidth="1"/>
    <col min="14338" max="14338" width="29.88671875" style="738" customWidth="1"/>
    <col min="14339" max="14340" width="28.109375" style="738" customWidth="1"/>
    <col min="14341" max="14341" width="27.6640625" style="738" customWidth="1"/>
    <col min="14342" max="14342" width="11.44140625" style="738"/>
    <col min="14343" max="14343" width="8.88671875" style="738" customWidth="1"/>
    <col min="14344" max="14592" width="11.44140625" style="738"/>
    <col min="14593" max="14593" width="45.109375" style="738" customWidth="1"/>
    <col min="14594" max="14594" width="29.88671875" style="738" customWidth="1"/>
    <col min="14595" max="14596" width="28.109375" style="738" customWidth="1"/>
    <col min="14597" max="14597" width="27.6640625" style="738" customWidth="1"/>
    <col min="14598" max="14598" width="11.44140625" style="738"/>
    <col min="14599" max="14599" width="8.88671875" style="738" customWidth="1"/>
    <col min="14600" max="14848" width="11.44140625" style="738"/>
    <col min="14849" max="14849" width="45.109375" style="738" customWidth="1"/>
    <col min="14850" max="14850" width="29.88671875" style="738" customWidth="1"/>
    <col min="14851" max="14852" width="28.109375" style="738" customWidth="1"/>
    <col min="14853" max="14853" width="27.6640625" style="738" customWidth="1"/>
    <col min="14854" max="14854" width="11.44140625" style="738"/>
    <col min="14855" max="14855" width="8.88671875" style="738" customWidth="1"/>
    <col min="14856" max="15104" width="11.44140625" style="738"/>
    <col min="15105" max="15105" width="45.109375" style="738" customWidth="1"/>
    <col min="15106" max="15106" width="29.88671875" style="738" customWidth="1"/>
    <col min="15107" max="15108" width="28.109375" style="738" customWidth="1"/>
    <col min="15109" max="15109" width="27.6640625" style="738" customWidth="1"/>
    <col min="15110" max="15110" width="11.44140625" style="738"/>
    <col min="15111" max="15111" width="8.88671875" style="738" customWidth="1"/>
    <col min="15112" max="15360" width="11.44140625" style="738"/>
    <col min="15361" max="15361" width="45.109375" style="738" customWidth="1"/>
    <col min="15362" max="15362" width="29.88671875" style="738" customWidth="1"/>
    <col min="15363" max="15364" width="28.109375" style="738" customWidth="1"/>
    <col min="15365" max="15365" width="27.6640625" style="738" customWidth="1"/>
    <col min="15366" max="15366" width="11.44140625" style="738"/>
    <col min="15367" max="15367" width="8.88671875" style="738" customWidth="1"/>
    <col min="15368" max="15616" width="11.44140625" style="738"/>
    <col min="15617" max="15617" width="45.109375" style="738" customWidth="1"/>
    <col min="15618" max="15618" width="29.88671875" style="738" customWidth="1"/>
    <col min="15619" max="15620" width="28.109375" style="738" customWidth="1"/>
    <col min="15621" max="15621" width="27.6640625" style="738" customWidth="1"/>
    <col min="15622" max="15622" width="11.44140625" style="738"/>
    <col min="15623" max="15623" width="8.88671875" style="738" customWidth="1"/>
    <col min="15624" max="15872" width="11.44140625" style="738"/>
    <col min="15873" max="15873" width="45.109375" style="738" customWidth="1"/>
    <col min="15874" max="15874" width="29.88671875" style="738" customWidth="1"/>
    <col min="15875" max="15876" width="28.109375" style="738" customWidth="1"/>
    <col min="15877" max="15877" width="27.6640625" style="738" customWidth="1"/>
    <col min="15878" max="15878" width="11.44140625" style="738"/>
    <col min="15879" max="15879" width="8.88671875" style="738" customWidth="1"/>
    <col min="15880" max="16128" width="11.44140625" style="738"/>
    <col min="16129" max="16129" width="45.109375" style="738" customWidth="1"/>
    <col min="16130" max="16130" width="29.88671875" style="738" customWidth="1"/>
    <col min="16131" max="16132" width="28.109375" style="738" customWidth="1"/>
    <col min="16133" max="16133" width="27.6640625" style="738" customWidth="1"/>
    <col min="16134" max="16134" width="11.44140625" style="738"/>
    <col min="16135" max="16135" width="8.88671875" style="738" customWidth="1"/>
    <col min="16136" max="16384" width="11.44140625" style="738"/>
  </cols>
  <sheetData>
    <row r="1" spans="1:8" ht="18" customHeight="1">
      <c r="A1" s="1440" t="s">
        <v>1210</v>
      </c>
    </row>
    <row r="2" spans="1:8" s="1358" customFormat="1" ht="33.75" customHeight="1">
      <c r="A2" s="1397" t="s">
        <v>1182</v>
      </c>
      <c r="B2" s="1356"/>
      <c r="C2" s="1356"/>
      <c r="D2" s="1356"/>
      <c r="E2" s="1356"/>
      <c r="F2" s="1357"/>
    </row>
    <row r="3" spans="1:8" s="1362" customFormat="1" ht="24" customHeight="1">
      <c r="A3" s="1359">
        <v>46142</v>
      </c>
      <c r="B3" s="1359"/>
      <c r="C3" s="1359"/>
      <c r="D3" s="1359"/>
      <c r="E3" s="1359"/>
      <c r="F3" s="1361"/>
    </row>
    <row r="4" spans="1:8" s="1362" customFormat="1" ht="21" customHeight="1">
      <c r="A4" s="1363" t="s">
        <v>125</v>
      </c>
      <c r="B4" s="1364"/>
      <c r="C4" s="1364"/>
      <c r="D4" s="1364"/>
      <c r="E4" s="1364"/>
      <c r="F4" s="1361"/>
    </row>
    <row r="5" spans="1:8" s="1368" customFormat="1" ht="6" customHeight="1" thickBot="1">
      <c r="A5" s="1365"/>
      <c r="B5" s="1366"/>
      <c r="C5" s="1366"/>
      <c r="D5" s="1366"/>
      <c r="E5" s="1366"/>
      <c r="F5" s="1367"/>
    </row>
    <row r="6" spans="1:8" s="1368" customFormat="1" ht="20.100000000000001" customHeight="1">
      <c r="A6" s="1369" t="s">
        <v>1</v>
      </c>
      <c r="B6" s="1398" t="s">
        <v>1183</v>
      </c>
      <c r="C6" s="1398" t="s">
        <v>1184</v>
      </c>
      <c r="D6" s="1398" t="s">
        <v>1185</v>
      </c>
      <c r="E6" s="1369" t="s">
        <v>1186</v>
      </c>
      <c r="F6" s="1367"/>
    </row>
    <row r="7" spans="1:8" s="1368" customFormat="1" ht="80.099999999999994" customHeight="1">
      <c r="A7" s="1372"/>
      <c r="B7" s="1372"/>
      <c r="C7" s="1372"/>
      <c r="D7" s="1372"/>
      <c r="E7" s="1372"/>
      <c r="F7" s="1367"/>
    </row>
    <row r="8" spans="1:8" s="1108" customFormat="1" ht="20.100000000000001" customHeight="1">
      <c r="A8" s="762" t="s">
        <v>29</v>
      </c>
      <c r="B8" s="1399">
        <v>4420535.1488899998</v>
      </c>
      <c r="C8" s="1399">
        <v>-3706913.50177</v>
      </c>
      <c r="D8" s="1399" t="s">
        <v>134</v>
      </c>
      <c r="E8" s="1400">
        <v>713621.64711999998</v>
      </c>
      <c r="F8" s="1376"/>
      <c r="G8" s="1401"/>
    </row>
    <row r="9" spans="1:8" s="1108" customFormat="1" ht="20.100000000000001" customHeight="1">
      <c r="A9" s="1377" t="s">
        <v>30</v>
      </c>
      <c r="B9" s="1399">
        <v>18.356960000000001</v>
      </c>
      <c r="C9" s="1399" t="s">
        <v>134</v>
      </c>
      <c r="D9" s="1399" t="s">
        <v>134</v>
      </c>
      <c r="E9" s="1400">
        <v>18.356960000000001</v>
      </c>
      <c r="F9" s="1376"/>
      <c r="G9" s="1401"/>
    </row>
    <row r="10" spans="1:8" s="1108" customFormat="1" ht="20.100000000000001" customHeight="1">
      <c r="A10" s="1377" t="s">
        <v>98</v>
      </c>
      <c r="B10" s="1399">
        <v>7674100.5913300002</v>
      </c>
      <c r="C10" s="1399">
        <v>-6977262.4651100002</v>
      </c>
      <c r="D10" s="1399">
        <v>-230424.44636</v>
      </c>
      <c r="E10" s="1400">
        <v>466413.67985999997</v>
      </c>
      <c r="F10" s="1376"/>
      <c r="G10" s="1401"/>
      <c r="H10" s="1402"/>
    </row>
    <row r="11" spans="1:8" s="1108" customFormat="1" ht="20.100000000000001" customHeight="1">
      <c r="A11" s="762" t="s">
        <v>32</v>
      </c>
      <c r="B11" s="1399">
        <v>-6.4919400000000103</v>
      </c>
      <c r="C11" s="1399">
        <v>-35.145609999999998</v>
      </c>
      <c r="D11" s="1399" t="s">
        <v>134</v>
      </c>
      <c r="E11" s="1400">
        <v>-41.637549999999997</v>
      </c>
      <c r="F11" s="1376"/>
      <c r="G11" s="1401"/>
    </row>
    <row r="12" spans="1:8" s="1108" customFormat="1" ht="20.100000000000001" customHeight="1">
      <c r="A12" s="1377" t="s">
        <v>33</v>
      </c>
      <c r="B12" s="1399">
        <v>627431.20560999995</v>
      </c>
      <c r="C12" s="1399">
        <v>-611201.88116999995</v>
      </c>
      <c r="D12" s="1399" t="s">
        <v>134</v>
      </c>
      <c r="E12" s="1400">
        <v>16229.32444</v>
      </c>
      <c r="F12" s="1376"/>
      <c r="G12" s="1401"/>
    </row>
    <row r="13" spans="1:8" s="1108" customFormat="1" ht="20.100000000000001" customHeight="1">
      <c r="A13" s="1377" t="s">
        <v>117</v>
      </c>
      <c r="B13" s="1399">
        <v>852412.18712000002</v>
      </c>
      <c r="C13" s="1399">
        <v>-952670.56481999997</v>
      </c>
      <c r="D13" s="1399" t="s">
        <v>134</v>
      </c>
      <c r="E13" s="1400">
        <v>-100258.3777</v>
      </c>
      <c r="F13" s="1376"/>
      <c r="G13" s="1401"/>
    </row>
    <row r="14" spans="1:8" s="1108" customFormat="1" ht="20.100000000000001" customHeight="1">
      <c r="A14" s="1377" t="s">
        <v>35</v>
      </c>
      <c r="B14" s="1399">
        <v>225943.19086</v>
      </c>
      <c r="C14" s="1399">
        <v>-36541.294110000003</v>
      </c>
      <c r="D14" s="1399" t="s">
        <v>134</v>
      </c>
      <c r="E14" s="1400">
        <v>189401.89675000001</v>
      </c>
      <c r="F14" s="1376"/>
      <c r="G14" s="1401"/>
    </row>
    <row r="15" spans="1:8" s="1108" customFormat="1" ht="20.100000000000001" customHeight="1">
      <c r="A15" s="1377" t="s">
        <v>36</v>
      </c>
      <c r="B15" s="1399">
        <v>2669796.9415799999</v>
      </c>
      <c r="C15" s="1399">
        <v>-2290385.41567</v>
      </c>
      <c r="D15" s="1399" t="s">
        <v>134</v>
      </c>
      <c r="E15" s="1400">
        <v>379411.52591000003</v>
      </c>
      <c r="F15" s="1376"/>
      <c r="G15" s="1401"/>
    </row>
    <row r="16" spans="1:8" s="1108" customFormat="1" ht="20.100000000000001" customHeight="1">
      <c r="A16" s="1377" t="s">
        <v>37</v>
      </c>
      <c r="B16" s="1399">
        <v>527601.68331999995</v>
      </c>
      <c r="C16" s="1399">
        <v>-495201.32056999998</v>
      </c>
      <c r="D16" s="1399" t="s">
        <v>134</v>
      </c>
      <c r="E16" s="1400">
        <v>32400.36275</v>
      </c>
      <c r="F16" s="1376"/>
      <c r="G16" s="1401"/>
    </row>
    <row r="17" spans="1:7" s="1108" customFormat="1" ht="20.100000000000001" customHeight="1">
      <c r="A17" s="1377" t="s">
        <v>512</v>
      </c>
      <c r="B17" s="1399">
        <v>541552.70077</v>
      </c>
      <c r="C17" s="1399">
        <v>-535355.70450999995</v>
      </c>
      <c r="D17" s="1399" t="s">
        <v>134</v>
      </c>
      <c r="E17" s="1400">
        <v>6196.9962599999999</v>
      </c>
      <c r="F17" s="1376"/>
      <c r="G17" s="1401"/>
    </row>
    <row r="18" spans="1:7" s="1108" customFormat="1" ht="20.100000000000001" customHeight="1">
      <c r="A18" s="1377" t="s">
        <v>39</v>
      </c>
      <c r="B18" s="1399">
        <v>130215.12424999999</v>
      </c>
      <c r="C18" s="1399">
        <v>-87552.949890000004</v>
      </c>
      <c r="D18" s="1399" t="s">
        <v>134</v>
      </c>
      <c r="E18" s="1400">
        <v>42662.174359999997</v>
      </c>
      <c r="F18" s="1376"/>
      <c r="G18" s="1401"/>
    </row>
    <row r="19" spans="1:7" s="1108" customFormat="1" ht="20.100000000000001" customHeight="1">
      <c r="A19" s="1377" t="s">
        <v>40</v>
      </c>
      <c r="B19" s="1399">
        <v>1336548.58877</v>
      </c>
      <c r="C19" s="1399">
        <v>-1164811.5751700001</v>
      </c>
      <c r="D19" s="1399" t="s">
        <v>134</v>
      </c>
      <c r="E19" s="1400">
        <v>171737.01360000001</v>
      </c>
      <c r="F19" s="1376"/>
      <c r="G19" s="1401"/>
    </row>
    <row r="20" spans="1:7" s="1108" customFormat="1" ht="20.100000000000001" customHeight="1">
      <c r="A20" s="1377" t="s">
        <v>41</v>
      </c>
      <c r="B20" s="1399">
        <v>1858.08457</v>
      </c>
      <c r="C20" s="1399" t="s">
        <v>134</v>
      </c>
      <c r="D20" s="1399" t="s">
        <v>134</v>
      </c>
      <c r="E20" s="1400">
        <v>1858.08457</v>
      </c>
      <c r="F20" s="1376"/>
      <c r="G20" s="1401"/>
    </row>
    <row r="21" spans="1:7" s="1108" customFormat="1" ht="20.100000000000001" customHeight="1">
      <c r="A21" s="764" t="s">
        <v>42</v>
      </c>
      <c r="B21" s="1399">
        <v>306.73307999999997</v>
      </c>
      <c r="C21" s="1399" t="s">
        <v>134</v>
      </c>
      <c r="D21" s="1399" t="s">
        <v>134</v>
      </c>
      <c r="E21" s="1400">
        <v>306.73307999999997</v>
      </c>
      <c r="F21" s="1376"/>
      <c r="G21" s="1401"/>
    </row>
    <row r="22" spans="1:7" s="1108" customFormat="1" ht="20.100000000000001" customHeight="1">
      <c r="A22" s="1377" t="s">
        <v>43</v>
      </c>
      <c r="B22" s="1399">
        <v>8806.3601600000002</v>
      </c>
      <c r="C22" s="1399" t="s">
        <v>134</v>
      </c>
      <c r="D22" s="1399" t="s">
        <v>134</v>
      </c>
      <c r="E22" s="1400">
        <v>8806.3601600000002</v>
      </c>
      <c r="F22" s="1376"/>
      <c r="G22" s="1401"/>
    </row>
    <row r="23" spans="1:7" s="1108" customFormat="1" ht="20.100000000000001" customHeight="1">
      <c r="A23" s="1377" t="s">
        <v>44</v>
      </c>
      <c r="B23" s="1399">
        <v>-2280.1291999999999</v>
      </c>
      <c r="C23" s="1399" t="s">
        <v>134</v>
      </c>
      <c r="D23" s="1399" t="s">
        <v>134</v>
      </c>
      <c r="E23" s="1400">
        <v>-2280.1291999999999</v>
      </c>
      <c r="F23" s="1376"/>
      <c r="G23" s="1401"/>
    </row>
    <row r="24" spans="1:7" s="1108" customFormat="1" ht="20.100000000000001" customHeight="1">
      <c r="A24" s="1377" t="s">
        <v>779</v>
      </c>
      <c r="B24" s="1399">
        <v>684511.52098999999</v>
      </c>
      <c r="C24" s="1399">
        <v>-614101.81478000002</v>
      </c>
      <c r="D24" s="1399" t="s">
        <v>134</v>
      </c>
      <c r="E24" s="1400">
        <v>70409.706210000004</v>
      </c>
      <c r="F24" s="1376"/>
      <c r="G24" s="1401"/>
    </row>
    <row r="25" spans="1:7" s="1108" customFormat="1" ht="20.100000000000001" customHeight="1">
      <c r="A25" s="1377" t="s">
        <v>46</v>
      </c>
      <c r="B25" s="1399">
        <v>-1437.01964</v>
      </c>
      <c r="C25" s="1399" t="s">
        <v>134</v>
      </c>
      <c r="D25" s="1399" t="s">
        <v>134</v>
      </c>
      <c r="E25" s="1400">
        <v>-1437.01964</v>
      </c>
      <c r="F25" s="1376"/>
      <c r="G25" s="1401"/>
    </row>
    <row r="26" spans="1:7" s="1108" customFormat="1" ht="20.100000000000001" customHeight="1">
      <c r="A26" s="1377" t="s">
        <v>47</v>
      </c>
      <c r="B26" s="1399">
        <v>-1393.1778999999999</v>
      </c>
      <c r="C26" s="1399" t="s">
        <v>134</v>
      </c>
      <c r="D26" s="1399" t="s">
        <v>134</v>
      </c>
      <c r="E26" s="1400">
        <v>-1393.1778999999999</v>
      </c>
      <c r="F26" s="1376"/>
      <c r="G26" s="1401"/>
    </row>
    <row r="27" spans="1:7" s="1380" customFormat="1" ht="20.100000000000001" customHeight="1">
      <c r="A27" s="1378" t="s">
        <v>48</v>
      </c>
      <c r="B27" s="1400">
        <v>19696521.599580001</v>
      </c>
      <c r="C27" s="1400">
        <v>-17472033.63318</v>
      </c>
      <c r="D27" s="1400">
        <v>-230424.44636</v>
      </c>
      <c r="E27" s="1400">
        <v>1994063.5200400001</v>
      </c>
      <c r="F27" s="1376"/>
      <c r="G27" s="1401"/>
    </row>
    <row r="28" spans="1:7" ht="7.5" customHeight="1" thickBot="1">
      <c r="A28" s="1381"/>
      <c r="B28" s="1382"/>
      <c r="C28" s="1382"/>
      <c r="D28" s="1382"/>
      <c r="E28" s="1382"/>
      <c r="F28" s="1403"/>
    </row>
    <row r="29" spans="1:7" s="1405" customFormat="1" ht="15.75" customHeight="1">
      <c r="A29" s="1108" t="s">
        <v>1187</v>
      </c>
      <c r="B29" s="1108"/>
      <c r="C29" s="1108"/>
      <c r="D29" s="1108"/>
      <c r="E29" s="1108"/>
      <c r="F29" s="1404"/>
    </row>
    <row r="30" spans="1:7">
      <c r="A30" s="1108" t="s">
        <v>1188</v>
      </c>
    </row>
  </sheetData>
  <mergeCells count="8">
    <mergeCell ref="A2:E2"/>
    <mergeCell ref="A4:E4"/>
    <mergeCell ref="A5:E5"/>
    <mergeCell ref="A6:A7"/>
    <mergeCell ref="B6:B7"/>
    <mergeCell ref="C6:C7"/>
    <mergeCell ref="D6:D7"/>
    <mergeCell ref="E6:E7"/>
  </mergeCells>
  <hyperlinks>
    <hyperlink ref="A1" location="Índice!A1" display="Volver al Índice" xr:uid="{8BB3EC0B-B5AD-44C0-9146-19BFD4D036C2}"/>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B1A43-940C-444B-93C3-EC460CB41062}">
  <dimension ref="A1:G36"/>
  <sheetViews>
    <sheetView showGridLines="0" zoomScaleNormal="100" workbookViewId="0"/>
  </sheetViews>
  <sheetFormatPr baseColWidth="10" defaultRowHeight="13.2"/>
  <cols>
    <col min="1" max="1" width="38.109375" style="7" customWidth="1"/>
    <col min="2" max="5" width="23.6640625" style="7" customWidth="1"/>
    <col min="6" max="16384" width="11.5546875" style="7"/>
  </cols>
  <sheetData>
    <row r="1" spans="1:7" s="275" customFormat="1" ht="20.100000000000001" customHeight="1">
      <c r="A1" s="1440" t="s">
        <v>1210</v>
      </c>
    </row>
    <row r="2" spans="1:7" s="669" customFormat="1" ht="25.5" customHeight="1">
      <c r="A2" s="40" t="s">
        <v>1178</v>
      </c>
      <c r="B2" s="40"/>
      <c r="C2" s="40"/>
      <c r="D2" s="40"/>
      <c r="E2" s="40"/>
    </row>
    <row r="3" spans="1:7" s="1315" customFormat="1" ht="20.100000000000001" customHeight="1">
      <c r="A3" s="169">
        <v>46142</v>
      </c>
      <c r="B3" s="169"/>
      <c r="C3" s="169"/>
      <c r="D3" s="169"/>
      <c r="E3" s="169"/>
    </row>
    <row r="4" spans="1:7" s="279" customFormat="1" ht="20.100000000000001" customHeight="1">
      <c r="A4" s="1136" t="s">
        <v>125</v>
      </c>
      <c r="B4" s="1136"/>
      <c r="C4" s="1136"/>
      <c r="D4" s="1136"/>
      <c r="E4" s="1136"/>
    </row>
    <row r="5" spans="1:7" ht="7.5" customHeight="1" thickBot="1"/>
    <row r="6" spans="1:7" s="35" customFormat="1" ht="45" customHeight="1">
      <c r="A6" s="46" t="s">
        <v>1</v>
      </c>
      <c r="B6" s="47" t="s">
        <v>1179</v>
      </c>
      <c r="C6" s="47" t="s">
        <v>1180</v>
      </c>
      <c r="D6" s="46" t="s">
        <v>1181</v>
      </c>
      <c r="E6" s="46"/>
    </row>
    <row r="7" spans="1:7" s="35" customFormat="1" ht="20.100000000000001" customHeight="1">
      <c r="A7" s="618"/>
      <c r="B7" s="50"/>
      <c r="C7" s="50"/>
      <c r="D7" s="1385">
        <v>46142</v>
      </c>
      <c r="E7" s="1385">
        <v>45777</v>
      </c>
    </row>
    <row r="8" spans="1:7" ht="2.25" customHeight="1">
      <c r="A8" s="703"/>
      <c r="B8" s="703"/>
      <c r="C8" s="703"/>
      <c r="D8" s="1386"/>
      <c r="E8" s="1386"/>
    </row>
    <row r="9" spans="1:7" s="24" customFormat="1" ht="18" customHeight="1">
      <c r="A9" s="290" t="s">
        <v>29</v>
      </c>
      <c r="B9" s="1387">
        <v>14076414.359999999</v>
      </c>
      <c r="C9" s="1387">
        <v>22229127.752</v>
      </c>
      <c r="D9" s="1387">
        <v>36305542.112999998</v>
      </c>
      <c r="E9" s="1387">
        <v>38142446.864</v>
      </c>
      <c r="F9" s="192"/>
      <c r="G9" s="192"/>
    </row>
    <row r="10" spans="1:7" s="24" customFormat="1" ht="18" customHeight="1">
      <c r="A10" s="290" t="s">
        <v>30</v>
      </c>
      <c r="B10" s="1387" t="s">
        <v>134</v>
      </c>
      <c r="C10" s="1387" t="s">
        <v>134</v>
      </c>
      <c r="D10" s="1387" t="s">
        <v>134</v>
      </c>
      <c r="E10" s="1387" t="s">
        <v>134</v>
      </c>
      <c r="F10" s="192"/>
      <c r="G10" s="192"/>
    </row>
    <row r="11" spans="1:7" s="24" customFormat="1" ht="18" customHeight="1">
      <c r="A11" s="290" t="s">
        <v>31</v>
      </c>
      <c r="B11" s="1387">
        <v>15115354.289000001</v>
      </c>
      <c r="C11" s="1387">
        <v>22794819.732999999</v>
      </c>
      <c r="D11" s="1387">
        <v>37910174.023000002</v>
      </c>
      <c r="E11" s="1387">
        <v>27233267.081999999</v>
      </c>
      <c r="F11" s="192"/>
      <c r="G11" s="192"/>
    </row>
    <row r="12" spans="1:7" s="24" customFormat="1" ht="18" customHeight="1">
      <c r="A12" s="290" t="s">
        <v>32</v>
      </c>
      <c r="B12" s="1387" t="s">
        <v>134</v>
      </c>
      <c r="C12" s="1387">
        <v>35.17</v>
      </c>
      <c r="D12" s="1387">
        <v>35.17</v>
      </c>
      <c r="E12" s="1387" t="s">
        <v>134</v>
      </c>
      <c r="F12" s="192"/>
      <c r="G12" s="192"/>
    </row>
    <row r="13" spans="1:7" s="24" customFormat="1" ht="18" customHeight="1">
      <c r="A13" s="290" t="s">
        <v>33</v>
      </c>
      <c r="B13" s="1387">
        <v>1392432.4080000001</v>
      </c>
      <c r="C13" s="1387">
        <v>2619735.415</v>
      </c>
      <c r="D13" s="1387">
        <v>4012167.824</v>
      </c>
      <c r="E13" s="1387">
        <v>7530346.0760000004</v>
      </c>
      <c r="F13" s="192"/>
      <c r="G13" s="192"/>
    </row>
    <row r="14" spans="1:7" s="24" customFormat="1" ht="18" customHeight="1">
      <c r="A14" s="290" t="s">
        <v>34</v>
      </c>
      <c r="B14" s="1387">
        <v>9717946.4820000008</v>
      </c>
      <c r="C14" s="1387">
        <v>15188466.092</v>
      </c>
      <c r="D14" s="1387">
        <v>24906412.574999999</v>
      </c>
      <c r="E14" s="1387">
        <v>18835544.965</v>
      </c>
      <c r="F14" s="192"/>
      <c r="G14" s="192"/>
    </row>
    <row r="15" spans="1:7" s="24" customFormat="1" ht="18" customHeight="1">
      <c r="A15" s="290" t="s">
        <v>35</v>
      </c>
      <c r="B15" s="1387">
        <v>7380415.4890000001</v>
      </c>
      <c r="C15" s="1387">
        <v>9809149.5350000001</v>
      </c>
      <c r="D15" s="1387">
        <v>17189565.024999999</v>
      </c>
      <c r="E15" s="1387">
        <v>12343663.636</v>
      </c>
      <c r="F15" s="192"/>
      <c r="G15" s="192"/>
    </row>
    <row r="16" spans="1:7" s="24" customFormat="1" ht="18" customHeight="1">
      <c r="A16" s="290" t="s">
        <v>36</v>
      </c>
      <c r="B16" s="1387">
        <v>4527519.1560000004</v>
      </c>
      <c r="C16" s="1387">
        <v>8247157.5379999997</v>
      </c>
      <c r="D16" s="1387">
        <v>12774676.694</v>
      </c>
      <c r="E16" s="1387">
        <v>5703686.4460000005</v>
      </c>
      <c r="F16" s="192"/>
      <c r="G16" s="192"/>
    </row>
    <row r="17" spans="1:7" s="24" customFormat="1" ht="18" customHeight="1">
      <c r="A17" s="290" t="s">
        <v>37</v>
      </c>
      <c r="B17" s="1387">
        <v>260258</v>
      </c>
      <c r="C17" s="1387">
        <v>939039</v>
      </c>
      <c r="D17" s="1387">
        <v>1199297</v>
      </c>
      <c r="E17" s="1387">
        <v>2120475</v>
      </c>
      <c r="F17" s="192"/>
      <c r="G17" s="192"/>
    </row>
    <row r="18" spans="1:7" s="24" customFormat="1" ht="18" customHeight="1">
      <c r="A18" s="26" t="s">
        <v>38</v>
      </c>
      <c r="B18" s="1387">
        <v>70340</v>
      </c>
      <c r="C18" s="1387">
        <v>608441</v>
      </c>
      <c r="D18" s="1387">
        <v>678781</v>
      </c>
      <c r="E18" s="1387">
        <v>551250</v>
      </c>
      <c r="F18" s="192"/>
      <c r="G18" s="192"/>
    </row>
    <row r="19" spans="1:7" s="24" customFormat="1" ht="18" customHeight="1">
      <c r="A19" s="26" t="s">
        <v>39</v>
      </c>
      <c r="B19" s="1387">
        <v>323564</v>
      </c>
      <c r="C19" s="1387">
        <v>450176</v>
      </c>
      <c r="D19" s="1387">
        <v>773740</v>
      </c>
      <c r="E19" s="1387">
        <v>819768.66399999999</v>
      </c>
      <c r="F19" s="192"/>
      <c r="G19" s="192"/>
    </row>
    <row r="20" spans="1:7" s="24" customFormat="1" ht="18" customHeight="1">
      <c r="A20" s="26" t="s">
        <v>40</v>
      </c>
      <c r="B20" s="1387">
        <v>1861384.682</v>
      </c>
      <c r="C20" s="1387">
        <v>4858659.6210000003</v>
      </c>
      <c r="D20" s="1387">
        <v>6720044.3030000003</v>
      </c>
      <c r="E20" s="1387">
        <v>7928043.0779999997</v>
      </c>
      <c r="F20" s="192"/>
      <c r="G20" s="192"/>
    </row>
    <row r="21" spans="1:7" s="24" customFormat="1" ht="18" customHeight="1">
      <c r="A21" s="26" t="s">
        <v>41</v>
      </c>
      <c r="B21" s="1387" t="s">
        <v>134</v>
      </c>
      <c r="C21" s="1387" t="s">
        <v>134</v>
      </c>
      <c r="D21" s="1387" t="s">
        <v>134</v>
      </c>
      <c r="E21" s="1387" t="s">
        <v>134</v>
      </c>
      <c r="F21" s="192"/>
      <c r="G21" s="192"/>
    </row>
    <row r="22" spans="1:7" s="24" customFormat="1" ht="18" customHeight="1">
      <c r="A22" s="27" t="s">
        <v>42</v>
      </c>
      <c r="B22" s="1387" t="s">
        <v>134</v>
      </c>
      <c r="C22" s="1387" t="s">
        <v>134</v>
      </c>
      <c r="D22" s="1387" t="s">
        <v>134</v>
      </c>
      <c r="E22" s="1387" t="s">
        <v>134</v>
      </c>
      <c r="F22" s="192"/>
      <c r="G22" s="192"/>
    </row>
    <row r="23" spans="1:7" s="24" customFormat="1" ht="18" customHeight="1">
      <c r="A23" s="26" t="s">
        <v>43</v>
      </c>
      <c r="B23" s="1387">
        <v>21102</v>
      </c>
      <c r="C23" s="1387">
        <v>21102</v>
      </c>
      <c r="D23" s="1387">
        <v>42204</v>
      </c>
      <c r="E23" s="1387" t="s">
        <v>134</v>
      </c>
      <c r="F23" s="192"/>
      <c r="G23" s="192"/>
    </row>
    <row r="24" spans="1:7" s="24" customFormat="1" ht="18" customHeight="1">
      <c r="A24" s="26" t="s">
        <v>44</v>
      </c>
      <c r="B24" s="1387" t="s">
        <v>134</v>
      </c>
      <c r="C24" s="1387" t="s">
        <v>134</v>
      </c>
      <c r="D24" s="1387" t="s">
        <v>134</v>
      </c>
      <c r="E24" s="1387" t="s">
        <v>134</v>
      </c>
      <c r="F24" s="192"/>
      <c r="G24" s="192"/>
    </row>
    <row r="25" spans="1:7" s="24" customFormat="1" ht="18" customHeight="1">
      <c r="A25" s="26" t="s">
        <v>45</v>
      </c>
      <c r="B25" s="1387">
        <v>2953178.639</v>
      </c>
      <c r="C25" s="1387">
        <v>4051738.0279999999</v>
      </c>
      <c r="D25" s="1387">
        <v>7004916.6670000004</v>
      </c>
      <c r="E25" s="1387">
        <v>5015366.0140000004</v>
      </c>
      <c r="F25" s="192"/>
      <c r="G25" s="192"/>
    </row>
    <row r="26" spans="1:7" s="24" customFormat="1" ht="18" customHeight="1">
      <c r="A26" s="26" t="s">
        <v>46</v>
      </c>
      <c r="B26" s="1387" t="s">
        <v>134</v>
      </c>
      <c r="C26" s="1387" t="s">
        <v>134</v>
      </c>
      <c r="D26" s="1387" t="s">
        <v>134</v>
      </c>
      <c r="E26" s="1387" t="s">
        <v>134</v>
      </c>
      <c r="F26" s="192"/>
      <c r="G26" s="192"/>
    </row>
    <row r="27" spans="1:7" s="24" customFormat="1" ht="18" customHeight="1">
      <c r="A27" s="26" t="s">
        <v>47</v>
      </c>
      <c r="B27" s="1387" t="s">
        <v>134</v>
      </c>
      <c r="C27" s="1387" t="s">
        <v>134</v>
      </c>
      <c r="D27" s="1387" t="s">
        <v>134</v>
      </c>
      <c r="E27" s="1387" t="s">
        <v>134</v>
      </c>
      <c r="F27" s="192"/>
      <c r="G27" s="192"/>
    </row>
    <row r="28" spans="1:7" s="72" customFormat="1" ht="22.65" customHeight="1">
      <c r="A28" s="657" t="s">
        <v>48</v>
      </c>
      <c r="B28" s="1388">
        <v>57699909.50500001</v>
      </c>
      <c r="C28" s="1388">
        <v>91817646.884000003</v>
      </c>
      <c r="D28" s="1388">
        <v>149517556.39400002</v>
      </c>
      <c r="E28" s="1388">
        <v>126223857.82499999</v>
      </c>
      <c r="F28" s="192"/>
      <c r="G28" s="192"/>
    </row>
    <row r="29" spans="1:7" s="1390" customFormat="1" ht="3.9" customHeight="1" thickBot="1">
      <c r="A29" s="681"/>
      <c r="B29" s="1389"/>
      <c r="C29" s="1389"/>
      <c r="D29" s="1389"/>
      <c r="E29" s="1389"/>
      <c r="F29" s="72"/>
    </row>
    <row r="30" spans="1:7" ht="13.65" customHeight="1">
      <c r="A30" s="1391" t="s">
        <v>682</v>
      </c>
      <c r="B30" s="1392"/>
      <c r="C30" s="1392"/>
      <c r="D30" s="1392"/>
      <c r="E30" s="1392"/>
      <c r="F30" s="35"/>
    </row>
    <row r="31" spans="1:7" s="75" customFormat="1" ht="9.75" customHeight="1">
      <c r="A31" s="24"/>
      <c r="B31" s="1393"/>
      <c r="C31" s="1394"/>
      <c r="D31" s="1395"/>
      <c r="E31" s="1393"/>
    </row>
    <row r="32" spans="1:7" s="75" customFormat="1" ht="12.75" customHeight="1">
      <c r="A32" s="1391"/>
      <c r="D32" s="1396"/>
    </row>
    <row r="33" s="75" customFormat="1" ht="9.6"/>
    <row r="34" s="75" customFormat="1" ht="9.6"/>
    <row r="35" s="75" customFormat="1" ht="9.6"/>
    <row r="36" s="75" customFormat="1" ht="9.6"/>
  </sheetData>
  <mergeCells count="6">
    <mergeCell ref="A2:E2"/>
    <mergeCell ref="A4:E4"/>
    <mergeCell ref="A6:A7"/>
    <mergeCell ref="B6:B7"/>
    <mergeCell ref="C6:C7"/>
    <mergeCell ref="D6:E6"/>
  </mergeCells>
  <hyperlinks>
    <hyperlink ref="A1" location="Índice!A1" display="Volver al Índice" xr:uid="{ADBEB65D-8595-4171-95ED-008F945C31C7}"/>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F787F-CAB2-4347-8E4D-6BC14880045F}">
  <dimension ref="A1:H36"/>
  <sheetViews>
    <sheetView showGridLines="0" zoomScale="85" zoomScaleNormal="85" workbookViewId="0"/>
  </sheetViews>
  <sheetFormatPr baseColWidth="10" defaultRowHeight="13.2"/>
  <cols>
    <col min="1" max="1" width="33" style="7" bestFit="1" customWidth="1"/>
    <col min="2" max="2" width="19.6640625" style="7" bestFit="1" customWidth="1"/>
    <col min="3" max="4" width="19.109375" style="7" customWidth="1"/>
    <col min="5" max="6" width="16.44140625" style="7" customWidth="1"/>
    <col min="7" max="7" width="14.88671875" style="7" bestFit="1" customWidth="1"/>
    <col min="8" max="16384" width="11.5546875" style="7"/>
  </cols>
  <sheetData>
    <row r="1" spans="1:7" ht="18">
      <c r="A1" s="1440" t="s">
        <v>1210</v>
      </c>
      <c r="B1" s="275"/>
      <c r="C1" s="275"/>
      <c r="D1" s="275"/>
      <c r="E1" s="275"/>
      <c r="F1" s="275"/>
      <c r="G1" s="275"/>
    </row>
    <row r="2" spans="1:7" s="303" customFormat="1" ht="28.2">
      <c r="A2" s="40" t="s">
        <v>1189</v>
      </c>
      <c r="B2" s="40"/>
      <c r="C2" s="40"/>
      <c r="D2" s="40"/>
      <c r="E2" s="40"/>
      <c r="F2" s="40"/>
      <c r="G2" s="669"/>
    </row>
    <row r="3" spans="1:7" s="304" customFormat="1" ht="18">
      <c r="A3" s="354">
        <v>46142</v>
      </c>
      <c r="B3" s="354"/>
      <c r="C3" s="354"/>
      <c r="D3" s="354"/>
      <c r="E3" s="354"/>
      <c r="F3" s="354"/>
      <c r="G3" s="1315"/>
    </row>
    <row r="4" spans="1:7" ht="16.8">
      <c r="A4" s="1136" t="s">
        <v>125</v>
      </c>
      <c r="B4" s="1136"/>
      <c r="C4" s="1136"/>
      <c r="D4" s="1136"/>
      <c r="E4" s="1136"/>
      <c r="F4" s="1136"/>
      <c r="G4" s="279"/>
    </row>
    <row r="5" spans="1:7" ht="13.8" thickBot="1"/>
    <row r="6" spans="1:7" ht="20.25" customHeight="1">
      <c r="A6" s="46" t="s">
        <v>1</v>
      </c>
      <c r="B6" s="47" t="s">
        <v>1190</v>
      </c>
      <c r="C6" s="47" t="s">
        <v>1191</v>
      </c>
      <c r="D6" s="47" t="s">
        <v>1192</v>
      </c>
      <c r="E6" s="46" t="s">
        <v>1193</v>
      </c>
      <c r="F6" s="46"/>
      <c r="G6" s="35"/>
    </row>
    <row r="7" spans="1:7" ht="21.75" customHeight="1">
      <c r="A7" s="618"/>
      <c r="B7" s="50"/>
      <c r="C7" s="50"/>
      <c r="D7" s="50"/>
      <c r="E7" s="1385">
        <v>46142</v>
      </c>
      <c r="F7" s="1385">
        <v>45777</v>
      </c>
      <c r="G7" s="35"/>
    </row>
    <row r="8" spans="1:7" ht="9.75" customHeight="1">
      <c r="A8" s="703"/>
      <c r="B8" s="703"/>
      <c r="C8" s="703"/>
      <c r="D8" s="703"/>
      <c r="E8" s="1386"/>
      <c r="F8" s="1386"/>
    </row>
    <row r="9" spans="1:7" ht="18" customHeight="1">
      <c r="A9" s="916" t="s">
        <v>29</v>
      </c>
      <c r="B9" s="1406">
        <v>19583124.134</v>
      </c>
      <c r="C9" s="1406">
        <v>6626663.8190000001</v>
      </c>
      <c r="D9" s="1406">
        <v>2031672.3160000001</v>
      </c>
      <c r="E9" s="1406">
        <v>28241460.269000001</v>
      </c>
      <c r="F9" s="1406">
        <v>41510138.156000003</v>
      </c>
      <c r="G9" s="1407"/>
    </row>
    <row r="10" spans="1:7" ht="18" customHeight="1">
      <c r="A10" s="916" t="s">
        <v>30</v>
      </c>
      <c r="B10" s="1406" t="s">
        <v>134</v>
      </c>
      <c r="C10" s="1406" t="s">
        <v>134</v>
      </c>
      <c r="D10" s="1406" t="s">
        <v>134</v>
      </c>
      <c r="E10" s="1406" t="s">
        <v>134</v>
      </c>
      <c r="F10" s="1406" t="s">
        <v>134</v>
      </c>
      <c r="G10" s="1407"/>
    </row>
    <row r="11" spans="1:7" ht="18" customHeight="1">
      <c r="A11" s="916" t="s">
        <v>31</v>
      </c>
      <c r="B11" s="1406">
        <v>80464219.138999999</v>
      </c>
      <c r="C11" s="1406">
        <v>4705203.7139999997</v>
      </c>
      <c r="D11" s="1406">
        <v>4295014.6900000004</v>
      </c>
      <c r="E11" s="1406">
        <v>89464437.542999998</v>
      </c>
      <c r="F11" s="1406">
        <v>52293637.662</v>
      </c>
      <c r="G11" s="1407"/>
    </row>
    <row r="12" spans="1:7" ht="18" customHeight="1">
      <c r="A12" s="916" t="s">
        <v>32</v>
      </c>
      <c r="B12" s="1406" t="s">
        <v>134</v>
      </c>
      <c r="C12" s="1406" t="s">
        <v>134</v>
      </c>
      <c r="D12" s="1406" t="s">
        <v>134</v>
      </c>
      <c r="E12" s="1406" t="s">
        <v>134</v>
      </c>
      <c r="F12" s="1406" t="s">
        <v>134</v>
      </c>
      <c r="G12" s="1407"/>
    </row>
    <row r="13" spans="1:7" ht="18" customHeight="1">
      <c r="A13" s="916" t="s">
        <v>33</v>
      </c>
      <c r="B13" s="1406">
        <v>813400</v>
      </c>
      <c r="C13" s="1406">
        <v>1232974.504</v>
      </c>
      <c r="D13" s="1406">
        <v>627207.42799999996</v>
      </c>
      <c r="E13" s="1406">
        <v>2673581.932</v>
      </c>
      <c r="F13" s="1406">
        <v>5213877.6610000003</v>
      </c>
      <c r="G13" s="1407"/>
    </row>
    <row r="14" spans="1:7" ht="18" customHeight="1">
      <c r="A14" s="916" t="s">
        <v>34</v>
      </c>
      <c r="B14" s="1406">
        <v>9547384.9869999997</v>
      </c>
      <c r="C14" s="1406">
        <v>4697309.574</v>
      </c>
      <c r="D14" s="1406">
        <v>187117.76</v>
      </c>
      <c r="E14" s="1406">
        <v>14431812.321</v>
      </c>
      <c r="F14" s="1406">
        <v>17723409.603999998</v>
      </c>
      <c r="G14" s="1407"/>
    </row>
    <row r="15" spans="1:7" ht="18" customHeight="1">
      <c r="A15" s="916" t="s">
        <v>35</v>
      </c>
      <c r="B15" s="1406" t="s">
        <v>134</v>
      </c>
      <c r="C15" s="1406">
        <v>2357296.2510000002</v>
      </c>
      <c r="D15" s="1406" t="s">
        <v>134</v>
      </c>
      <c r="E15" s="1406">
        <v>2357296.2510000002</v>
      </c>
      <c r="F15" s="1406">
        <v>2060565.202</v>
      </c>
      <c r="G15" s="1407"/>
    </row>
    <row r="16" spans="1:7" ht="18" customHeight="1">
      <c r="A16" s="916" t="s">
        <v>36</v>
      </c>
      <c r="B16" s="1406">
        <v>1729726.8019999999</v>
      </c>
      <c r="C16" s="1406">
        <v>2223504.1850000001</v>
      </c>
      <c r="D16" s="1406">
        <v>559498.57400000002</v>
      </c>
      <c r="E16" s="1406">
        <v>4512729.5609999998</v>
      </c>
      <c r="F16" s="1406">
        <v>3826971.0630000001</v>
      </c>
      <c r="G16" s="1407"/>
    </row>
    <row r="17" spans="1:8" ht="18" customHeight="1">
      <c r="A17" s="916" t="s">
        <v>37</v>
      </c>
      <c r="B17" s="1406" t="s">
        <v>134</v>
      </c>
      <c r="C17" s="1406">
        <v>210137.18700000001</v>
      </c>
      <c r="D17" s="1406">
        <v>34053.275999999998</v>
      </c>
      <c r="E17" s="1406">
        <v>244190.46299999999</v>
      </c>
      <c r="F17" s="1406">
        <v>440178.6</v>
      </c>
      <c r="G17" s="1407"/>
    </row>
    <row r="18" spans="1:8" ht="18" customHeight="1">
      <c r="A18" s="1408" t="s">
        <v>38</v>
      </c>
      <c r="B18" s="1406" t="s">
        <v>134</v>
      </c>
      <c r="C18" s="1406" t="s">
        <v>134</v>
      </c>
      <c r="D18" s="1406" t="s">
        <v>134</v>
      </c>
      <c r="E18" s="1406" t="s">
        <v>134</v>
      </c>
      <c r="F18" s="1406" t="s">
        <v>134</v>
      </c>
      <c r="G18" s="1407"/>
    </row>
    <row r="19" spans="1:8" ht="18" customHeight="1">
      <c r="A19" s="1408" t="s">
        <v>39</v>
      </c>
      <c r="B19" s="1406" t="s">
        <v>134</v>
      </c>
      <c r="C19" s="1406">
        <v>104226.594</v>
      </c>
      <c r="D19" s="1406">
        <v>65993.857000000004</v>
      </c>
      <c r="E19" s="1406">
        <v>170220.451</v>
      </c>
      <c r="F19" s="1406">
        <v>290770.03899999999</v>
      </c>
      <c r="G19" s="1407"/>
    </row>
    <row r="20" spans="1:8" ht="18" customHeight="1">
      <c r="A20" s="1408" t="s">
        <v>40</v>
      </c>
      <c r="B20" s="1406">
        <v>2088948.145</v>
      </c>
      <c r="C20" s="1406">
        <v>2034882.8359999999</v>
      </c>
      <c r="D20" s="1406">
        <v>244065.64300000001</v>
      </c>
      <c r="E20" s="1406">
        <v>4367896.6239999998</v>
      </c>
      <c r="F20" s="1406">
        <v>7524656.9979999997</v>
      </c>
      <c r="G20" s="1407"/>
      <c r="H20" s="1409"/>
    </row>
    <row r="21" spans="1:8" ht="18" customHeight="1">
      <c r="A21" s="1408" t="s">
        <v>41</v>
      </c>
      <c r="B21" s="1406" t="s">
        <v>134</v>
      </c>
      <c r="C21" s="1406" t="s">
        <v>134</v>
      </c>
      <c r="D21" s="1406" t="s">
        <v>134</v>
      </c>
      <c r="E21" s="1406" t="s">
        <v>134</v>
      </c>
      <c r="F21" s="1406" t="s">
        <v>134</v>
      </c>
      <c r="G21" s="1407"/>
    </row>
    <row r="22" spans="1:8" ht="18" customHeight="1">
      <c r="A22" s="27" t="s">
        <v>42</v>
      </c>
      <c r="B22" s="1406" t="s">
        <v>134</v>
      </c>
      <c r="C22" s="1406" t="s">
        <v>134</v>
      </c>
      <c r="D22" s="1406" t="s">
        <v>134</v>
      </c>
      <c r="E22" s="1406" t="s">
        <v>134</v>
      </c>
      <c r="F22" s="1406" t="s">
        <v>134</v>
      </c>
      <c r="G22" s="1407"/>
    </row>
    <row r="23" spans="1:8" ht="18" customHeight="1">
      <c r="A23" s="1408" t="s">
        <v>43</v>
      </c>
      <c r="B23" s="1406" t="s">
        <v>134</v>
      </c>
      <c r="C23" s="1406" t="s">
        <v>134</v>
      </c>
      <c r="D23" s="1406" t="s">
        <v>134</v>
      </c>
      <c r="E23" s="1406" t="s">
        <v>134</v>
      </c>
      <c r="F23" s="1406" t="s">
        <v>134</v>
      </c>
      <c r="G23" s="1407"/>
    </row>
    <row r="24" spans="1:8" ht="18" customHeight="1">
      <c r="A24" s="1408" t="s">
        <v>44</v>
      </c>
      <c r="B24" s="1406" t="s">
        <v>134</v>
      </c>
      <c r="C24" s="1406" t="s">
        <v>134</v>
      </c>
      <c r="D24" s="1406" t="s">
        <v>134</v>
      </c>
      <c r="E24" s="1406" t="s">
        <v>134</v>
      </c>
      <c r="F24" s="1406" t="s">
        <v>134</v>
      </c>
      <c r="G24" s="1407"/>
    </row>
    <row r="25" spans="1:8" ht="18" customHeight="1">
      <c r="A25" s="1408" t="s">
        <v>45</v>
      </c>
      <c r="B25" s="1406">
        <v>1109063.933</v>
      </c>
      <c r="C25" s="1406">
        <v>960884.73600000003</v>
      </c>
      <c r="D25" s="1406">
        <v>512956.51400000002</v>
      </c>
      <c r="E25" s="1406">
        <v>2582905.1830000002</v>
      </c>
      <c r="F25" s="1406">
        <v>2837482.4</v>
      </c>
      <c r="G25" s="1407"/>
    </row>
    <row r="26" spans="1:8" ht="18" customHeight="1">
      <c r="A26" s="1408" t="s">
        <v>46</v>
      </c>
      <c r="B26" s="1406" t="s">
        <v>134</v>
      </c>
      <c r="C26" s="1406" t="s">
        <v>134</v>
      </c>
      <c r="D26" s="1406" t="s">
        <v>134</v>
      </c>
      <c r="E26" s="1406" t="s">
        <v>134</v>
      </c>
      <c r="F26" s="1406" t="s">
        <v>134</v>
      </c>
      <c r="G26" s="1407"/>
    </row>
    <row r="27" spans="1:8" ht="18" customHeight="1">
      <c r="A27" s="1408" t="s">
        <v>47</v>
      </c>
      <c r="B27" s="1406" t="s">
        <v>134</v>
      </c>
      <c r="C27" s="1406" t="s">
        <v>134</v>
      </c>
      <c r="D27" s="1406" t="s">
        <v>134</v>
      </c>
      <c r="E27" s="1406" t="s">
        <v>134</v>
      </c>
      <c r="F27" s="1406" t="s">
        <v>134</v>
      </c>
      <c r="G27" s="1407"/>
    </row>
    <row r="28" spans="1:8" ht="22.65" customHeight="1">
      <c r="A28" s="657" t="s">
        <v>48</v>
      </c>
      <c r="B28" s="1410">
        <v>115335867.14</v>
      </c>
      <c r="C28" s="1410">
        <v>25153083.400000002</v>
      </c>
      <c r="D28" s="1410">
        <v>8557580.0580000002</v>
      </c>
      <c r="E28" s="1410">
        <v>149046530.59799999</v>
      </c>
      <c r="F28" s="1410">
        <v>133721687.38500001</v>
      </c>
      <c r="G28" s="1407"/>
    </row>
    <row r="29" spans="1:8" ht="6" customHeight="1" thickBot="1">
      <c r="A29" s="681"/>
      <c r="B29" s="1389"/>
      <c r="C29" s="1389"/>
      <c r="D29" s="1389"/>
      <c r="E29" s="1389"/>
      <c r="F29" s="1389"/>
    </row>
    <row r="30" spans="1:8">
      <c r="A30" s="1391" t="s">
        <v>682</v>
      </c>
      <c r="B30" s="1392"/>
      <c r="C30" s="1392"/>
      <c r="D30" s="1392"/>
      <c r="E30" s="1392"/>
      <c r="F30" s="1392"/>
    </row>
    <row r="31" spans="1:8" ht="13.2" customHeight="1">
      <c r="A31" s="24"/>
      <c r="B31" s="1411"/>
      <c r="C31" s="1411"/>
      <c r="D31" s="1411"/>
      <c r="E31" s="1411"/>
      <c r="F31" s="1411"/>
    </row>
    <row r="32" spans="1:8">
      <c r="A32" s="1411"/>
      <c r="B32" s="1411"/>
      <c r="C32" s="1411"/>
      <c r="D32" s="1411"/>
      <c r="E32" s="1411"/>
      <c r="F32" s="1411"/>
    </row>
    <row r="33" spans="1:6">
      <c r="A33" s="75"/>
      <c r="B33" s="75"/>
      <c r="C33" s="75"/>
      <c r="D33" s="75"/>
      <c r="E33" s="75"/>
      <c r="F33" s="75"/>
    </row>
    <row r="34" spans="1:6">
      <c r="A34" s="75"/>
      <c r="B34" s="75"/>
      <c r="C34" s="75"/>
      <c r="D34" s="75"/>
      <c r="E34" s="75"/>
      <c r="F34" s="75"/>
    </row>
    <row r="35" spans="1:6">
      <c r="A35" s="75"/>
      <c r="B35" s="75"/>
      <c r="C35" s="75"/>
      <c r="D35" s="75"/>
      <c r="E35" s="75"/>
      <c r="F35" s="75"/>
    </row>
    <row r="36" spans="1:6">
      <c r="A36" s="75"/>
      <c r="B36" s="75"/>
      <c r="C36" s="75"/>
      <c r="D36" s="75"/>
      <c r="E36" s="75"/>
      <c r="F36" s="75"/>
    </row>
  </sheetData>
  <mergeCells count="8">
    <mergeCell ref="A2:F2"/>
    <mergeCell ref="A3:F3"/>
    <mergeCell ref="A4:F4"/>
    <mergeCell ref="A6:A7"/>
    <mergeCell ref="B6:B7"/>
    <mergeCell ref="C6:C7"/>
    <mergeCell ref="D6:D7"/>
    <mergeCell ref="E6:F6"/>
  </mergeCells>
  <hyperlinks>
    <hyperlink ref="A1" location="Índice!A1" display="Volver al Índice" xr:uid="{7DA2D896-4EBD-463B-8D0C-935452B98DF3}"/>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04765-9D06-446A-B3B4-3E19463A1D78}">
  <sheetPr>
    <tabColor theme="7" tint="0.59999389629810485"/>
  </sheetPr>
  <dimension ref="A1:M204"/>
  <sheetViews>
    <sheetView showGridLines="0" zoomScaleNormal="100" workbookViewId="0"/>
  </sheetViews>
  <sheetFormatPr baseColWidth="10" defaultColWidth="33.6640625" defaultRowHeight="13.2"/>
  <cols>
    <col min="1" max="1" width="18.5546875" style="738" bestFit="1" customWidth="1"/>
    <col min="2" max="2" width="24.6640625" style="738" customWidth="1"/>
    <col min="3" max="3" width="23" style="738" customWidth="1"/>
    <col min="4" max="4" width="19.109375" style="738" customWidth="1"/>
    <col min="5" max="5" width="19.109375" style="1354" customWidth="1"/>
    <col min="6" max="6" width="5.33203125" style="738" customWidth="1"/>
    <col min="7" max="255" width="11.44140625" style="738" customWidth="1"/>
    <col min="256" max="257" width="33.6640625" style="738"/>
    <col min="258" max="258" width="24.6640625" style="738" customWidth="1"/>
    <col min="259" max="259" width="23" style="738" customWidth="1"/>
    <col min="260" max="261" width="19.109375" style="738" customWidth="1"/>
    <col min="262" max="262" width="5.33203125" style="738" customWidth="1"/>
    <col min="263" max="511" width="11.44140625" style="738" customWidth="1"/>
    <col min="512" max="513" width="33.6640625" style="738"/>
    <col min="514" max="514" width="24.6640625" style="738" customWidth="1"/>
    <col min="515" max="515" width="23" style="738" customWidth="1"/>
    <col min="516" max="517" width="19.109375" style="738" customWidth="1"/>
    <col min="518" max="518" width="5.33203125" style="738" customWidth="1"/>
    <col min="519" max="767" width="11.44140625" style="738" customWidth="1"/>
    <col min="768" max="769" width="33.6640625" style="738"/>
    <col min="770" max="770" width="24.6640625" style="738" customWidth="1"/>
    <col min="771" max="771" width="23" style="738" customWidth="1"/>
    <col min="772" max="773" width="19.109375" style="738" customWidth="1"/>
    <col min="774" max="774" width="5.33203125" style="738" customWidth="1"/>
    <col min="775" max="1023" width="11.44140625" style="738" customWidth="1"/>
    <col min="1024" max="1025" width="33.6640625" style="738"/>
    <col min="1026" max="1026" width="24.6640625" style="738" customWidth="1"/>
    <col min="1027" max="1027" width="23" style="738" customWidth="1"/>
    <col min="1028" max="1029" width="19.109375" style="738" customWidth="1"/>
    <col min="1030" max="1030" width="5.33203125" style="738" customWidth="1"/>
    <col min="1031" max="1279" width="11.44140625" style="738" customWidth="1"/>
    <col min="1280" max="1281" width="33.6640625" style="738"/>
    <col min="1282" max="1282" width="24.6640625" style="738" customWidth="1"/>
    <col min="1283" max="1283" width="23" style="738" customWidth="1"/>
    <col min="1284" max="1285" width="19.109375" style="738" customWidth="1"/>
    <col min="1286" max="1286" width="5.33203125" style="738" customWidth="1"/>
    <col min="1287" max="1535" width="11.44140625" style="738" customWidth="1"/>
    <col min="1536" max="1537" width="33.6640625" style="738"/>
    <col min="1538" max="1538" width="24.6640625" style="738" customWidth="1"/>
    <col min="1539" max="1539" width="23" style="738" customWidth="1"/>
    <col min="1540" max="1541" width="19.109375" style="738" customWidth="1"/>
    <col min="1542" max="1542" width="5.33203125" style="738" customWidth="1"/>
    <col min="1543" max="1791" width="11.44140625" style="738" customWidth="1"/>
    <col min="1792" max="1793" width="33.6640625" style="738"/>
    <col min="1794" max="1794" width="24.6640625" style="738" customWidth="1"/>
    <col min="1795" max="1795" width="23" style="738" customWidth="1"/>
    <col min="1796" max="1797" width="19.109375" style="738" customWidth="1"/>
    <col min="1798" max="1798" width="5.33203125" style="738" customWidth="1"/>
    <col min="1799" max="2047" width="11.44140625" style="738" customWidth="1"/>
    <col min="2048" max="2049" width="33.6640625" style="738"/>
    <col min="2050" max="2050" width="24.6640625" style="738" customWidth="1"/>
    <col min="2051" max="2051" width="23" style="738" customWidth="1"/>
    <col min="2052" max="2053" width="19.109375" style="738" customWidth="1"/>
    <col min="2054" max="2054" width="5.33203125" style="738" customWidth="1"/>
    <col min="2055" max="2303" width="11.44140625" style="738" customWidth="1"/>
    <col min="2304" max="2305" width="33.6640625" style="738"/>
    <col min="2306" max="2306" width="24.6640625" style="738" customWidth="1"/>
    <col min="2307" max="2307" width="23" style="738" customWidth="1"/>
    <col min="2308" max="2309" width="19.109375" style="738" customWidth="1"/>
    <col min="2310" max="2310" width="5.33203125" style="738" customWidth="1"/>
    <col min="2311" max="2559" width="11.44140625" style="738" customWidth="1"/>
    <col min="2560" max="2561" width="33.6640625" style="738"/>
    <col min="2562" max="2562" width="24.6640625" style="738" customWidth="1"/>
    <col min="2563" max="2563" width="23" style="738" customWidth="1"/>
    <col min="2564" max="2565" width="19.109375" style="738" customWidth="1"/>
    <col min="2566" max="2566" width="5.33203125" style="738" customWidth="1"/>
    <col min="2567" max="2815" width="11.44140625" style="738" customWidth="1"/>
    <col min="2816" max="2817" width="33.6640625" style="738"/>
    <col min="2818" max="2818" width="24.6640625" style="738" customWidth="1"/>
    <col min="2819" max="2819" width="23" style="738" customWidth="1"/>
    <col min="2820" max="2821" width="19.109375" style="738" customWidth="1"/>
    <col min="2822" max="2822" width="5.33203125" style="738" customWidth="1"/>
    <col min="2823" max="3071" width="11.44140625" style="738" customWidth="1"/>
    <col min="3072" max="3073" width="33.6640625" style="738"/>
    <col min="3074" max="3074" width="24.6640625" style="738" customWidth="1"/>
    <col min="3075" max="3075" width="23" style="738" customWidth="1"/>
    <col min="3076" max="3077" width="19.109375" style="738" customWidth="1"/>
    <col min="3078" max="3078" width="5.33203125" style="738" customWidth="1"/>
    <col min="3079" max="3327" width="11.44140625" style="738" customWidth="1"/>
    <col min="3328" max="3329" width="33.6640625" style="738"/>
    <col min="3330" max="3330" width="24.6640625" style="738" customWidth="1"/>
    <col min="3331" max="3331" width="23" style="738" customWidth="1"/>
    <col min="3332" max="3333" width="19.109375" style="738" customWidth="1"/>
    <col min="3334" max="3334" width="5.33203125" style="738" customWidth="1"/>
    <col min="3335" max="3583" width="11.44140625" style="738" customWidth="1"/>
    <col min="3584" max="3585" width="33.6640625" style="738"/>
    <col min="3586" max="3586" width="24.6640625" style="738" customWidth="1"/>
    <col min="3587" max="3587" width="23" style="738" customWidth="1"/>
    <col min="3588" max="3589" width="19.109375" style="738" customWidth="1"/>
    <col min="3590" max="3590" width="5.33203125" style="738" customWidth="1"/>
    <col min="3591" max="3839" width="11.44140625" style="738" customWidth="1"/>
    <col min="3840" max="3841" width="33.6640625" style="738"/>
    <col min="3842" max="3842" width="24.6640625" style="738" customWidth="1"/>
    <col min="3843" max="3843" width="23" style="738" customWidth="1"/>
    <col min="3844" max="3845" width="19.109375" style="738" customWidth="1"/>
    <col min="3846" max="3846" width="5.33203125" style="738" customWidth="1"/>
    <col min="3847" max="4095" width="11.44140625" style="738" customWidth="1"/>
    <col min="4096" max="4097" width="33.6640625" style="738"/>
    <col min="4098" max="4098" width="24.6640625" style="738" customWidth="1"/>
    <col min="4099" max="4099" width="23" style="738" customWidth="1"/>
    <col min="4100" max="4101" width="19.109375" style="738" customWidth="1"/>
    <col min="4102" max="4102" width="5.33203125" style="738" customWidth="1"/>
    <col min="4103" max="4351" width="11.44140625" style="738" customWidth="1"/>
    <col min="4352" max="4353" width="33.6640625" style="738"/>
    <col min="4354" max="4354" width="24.6640625" style="738" customWidth="1"/>
    <col min="4355" max="4355" width="23" style="738" customWidth="1"/>
    <col min="4356" max="4357" width="19.109375" style="738" customWidth="1"/>
    <col min="4358" max="4358" width="5.33203125" style="738" customWidth="1"/>
    <col min="4359" max="4607" width="11.44140625" style="738" customWidth="1"/>
    <col min="4608" max="4609" width="33.6640625" style="738"/>
    <col min="4610" max="4610" width="24.6640625" style="738" customWidth="1"/>
    <col min="4611" max="4611" width="23" style="738" customWidth="1"/>
    <col min="4612" max="4613" width="19.109375" style="738" customWidth="1"/>
    <col min="4614" max="4614" width="5.33203125" style="738" customWidth="1"/>
    <col min="4615" max="4863" width="11.44140625" style="738" customWidth="1"/>
    <col min="4864" max="4865" width="33.6640625" style="738"/>
    <col min="4866" max="4866" width="24.6640625" style="738" customWidth="1"/>
    <col min="4867" max="4867" width="23" style="738" customWidth="1"/>
    <col min="4868" max="4869" width="19.109375" style="738" customWidth="1"/>
    <col min="4870" max="4870" width="5.33203125" style="738" customWidth="1"/>
    <col min="4871" max="5119" width="11.44140625" style="738" customWidth="1"/>
    <col min="5120" max="5121" width="33.6640625" style="738"/>
    <col min="5122" max="5122" width="24.6640625" style="738" customWidth="1"/>
    <col min="5123" max="5123" width="23" style="738" customWidth="1"/>
    <col min="5124" max="5125" width="19.109375" style="738" customWidth="1"/>
    <col min="5126" max="5126" width="5.33203125" style="738" customWidth="1"/>
    <col min="5127" max="5375" width="11.44140625" style="738" customWidth="1"/>
    <col min="5376" max="5377" width="33.6640625" style="738"/>
    <col min="5378" max="5378" width="24.6640625" style="738" customWidth="1"/>
    <col min="5379" max="5379" width="23" style="738" customWidth="1"/>
    <col min="5380" max="5381" width="19.109375" style="738" customWidth="1"/>
    <col min="5382" max="5382" width="5.33203125" style="738" customWidth="1"/>
    <col min="5383" max="5631" width="11.44140625" style="738" customWidth="1"/>
    <col min="5632" max="5633" width="33.6640625" style="738"/>
    <col min="5634" max="5634" width="24.6640625" style="738" customWidth="1"/>
    <col min="5635" max="5635" width="23" style="738" customWidth="1"/>
    <col min="5636" max="5637" width="19.109375" style="738" customWidth="1"/>
    <col min="5638" max="5638" width="5.33203125" style="738" customWidth="1"/>
    <col min="5639" max="5887" width="11.44140625" style="738" customWidth="1"/>
    <col min="5888" max="5889" width="33.6640625" style="738"/>
    <col min="5890" max="5890" width="24.6640625" style="738" customWidth="1"/>
    <col min="5891" max="5891" width="23" style="738" customWidth="1"/>
    <col min="5892" max="5893" width="19.109375" style="738" customWidth="1"/>
    <col min="5894" max="5894" width="5.33203125" style="738" customWidth="1"/>
    <col min="5895" max="6143" width="11.44140625" style="738" customWidth="1"/>
    <col min="6144" max="6145" width="33.6640625" style="738"/>
    <col min="6146" max="6146" width="24.6640625" style="738" customWidth="1"/>
    <col min="6147" max="6147" width="23" style="738" customWidth="1"/>
    <col min="6148" max="6149" width="19.109375" style="738" customWidth="1"/>
    <col min="6150" max="6150" width="5.33203125" style="738" customWidth="1"/>
    <col min="6151" max="6399" width="11.44140625" style="738" customWidth="1"/>
    <col min="6400" max="6401" width="33.6640625" style="738"/>
    <col min="6402" max="6402" width="24.6640625" style="738" customWidth="1"/>
    <col min="6403" max="6403" width="23" style="738" customWidth="1"/>
    <col min="6404" max="6405" width="19.109375" style="738" customWidth="1"/>
    <col min="6406" max="6406" width="5.33203125" style="738" customWidth="1"/>
    <col min="6407" max="6655" width="11.44140625" style="738" customWidth="1"/>
    <col min="6656" max="6657" width="33.6640625" style="738"/>
    <col min="6658" max="6658" width="24.6640625" style="738" customWidth="1"/>
    <col min="6659" max="6659" width="23" style="738" customWidth="1"/>
    <col min="6660" max="6661" width="19.109375" style="738" customWidth="1"/>
    <col min="6662" max="6662" width="5.33203125" style="738" customWidth="1"/>
    <col min="6663" max="6911" width="11.44140625" style="738" customWidth="1"/>
    <col min="6912" max="6913" width="33.6640625" style="738"/>
    <col min="6914" max="6914" width="24.6640625" style="738" customWidth="1"/>
    <col min="6915" max="6915" width="23" style="738" customWidth="1"/>
    <col min="6916" max="6917" width="19.109375" style="738" customWidth="1"/>
    <col min="6918" max="6918" width="5.33203125" style="738" customWidth="1"/>
    <col min="6919" max="7167" width="11.44140625" style="738" customWidth="1"/>
    <col min="7168" max="7169" width="33.6640625" style="738"/>
    <col min="7170" max="7170" width="24.6640625" style="738" customWidth="1"/>
    <col min="7171" max="7171" width="23" style="738" customWidth="1"/>
    <col min="7172" max="7173" width="19.109375" style="738" customWidth="1"/>
    <col min="7174" max="7174" width="5.33203125" style="738" customWidth="1"/>
    <col min="7175" max="7423" width="11.44140625" style="738" customWidth="1"/>
    <col min="7424" max="7425" width="33.6640625" style="738"/>
    <col min="7426" max="7426" width="24.6640625" style="738" customWidth="1"/>
    <col min="7427" max="7427" width="23" style="738" customWidth="1"/>
    <col min="7428" max="7429" width="19.109375" style="738" customWidth="1"/>
    <col min="7430" max="7430" width="5.33203125" style="738" customWidth="1"/>
    <col min="7431" max="7679" width="11.44140625" style="738" customWidth="1"/>
    <col min="7680" max="7681" width="33.6640625" style="738"/>
    <col min="7682" max="7682" width="24.6640625" style="738" customWidth="1"/>
    <col min="7683" max="7683" width="23" style="738" customWidth="1"/>
    <col min="7684" max="7685" width="19.109375" style="738" customWidth="1"/>
    <col min="7686" max="7686" width="5.33203125" style="738" customWidth="1"/>
    <col min="7687" max="7935" width="11.44140625" style="738" customWidth="1"/>
    <col min="7936" max="7937" width="33.6640625" style="738"/>
    <col min="7938" max="7938" width="24.6640625" style="738" customWidth="1"/>
    <col min="7939" max="7939" width="23" style="738" customWidth="1"/>
    <col min="7940" max="7941" width="19.109375" style="738" customWidth="1"/>
    <col min="7942" max="7942" width="5.33203125" style="738" customWidth="1"/>
    <col min="7943" max="8191" width="11.44140625" style="738" customWidth="1"/>
    <col min="8192" max="8193" width="33.6640625" style="738"/>
    <col min="8194" max="8194" width="24.6640625" style="738" customWidth="1"/>
    <col min="8195" max="8195" width="23" style="738" customWidth="1"/>
    <col min="8196" max="8197" width="19.109375" style="738" customWidth="1"/>
    <col min="8198" max="8198" width="5.33203125" style="738" customWidth="1"/>
    <col min="8199" max="8447" width="11.44140625" style="738" customWidth="1"/>
    <col min="8448" max="8449" width="33.6640625" style="738"/>
    <col min="8450" max="8450" width="24.6640625" style="738" customWidth="1"/>
    <col min="8451" max="8451" width="23" style="738" customWidth="1"/>
    <col min="8452" max="8453" width="19.109375" style="738" customWidth="1"/>
    <col min="8454" max="8454" width="5.33203125" style="738" customWidth="1"/>
    <col min="8455" max="8703" width="11.44140625" style="738" customWidth="1"/>
    <col min="8704" max="8705" width="33.6640625" style="738"/>
    <col min="8706" max="8706" width="24.6640625" style="738" customWidth="1"/>
    <col min="8707" max="8707" width="23" style="738" customWidth="1"/>
    <col min="8708" max="8709" width="19.109375" style="738" customWidth="1"/>
    <col min="8710" max="8710" width="5.33203125" style="738" customWidth="1"/>
    <col min="8711" max="8959" width="11.44140625" style="738" customWidth="1"/>
    <col min="8960" max="8961" width="33.6640625" style="738"/>
    <col min="8962" max="8962" width="24.6640625" style="738" customWidth="1"/>
    <col min="8963" max="8963" width="23" style="738" customWidth="1"/>
    <col min="8964" max="8965" width="19.109375" style="738" customWidth="1"/>
    <col min="8966" max="8966" width="5.33203125" style="738" customWidth="1"/>
    <col min="8967" max="9215" width="11.44140625" style="738" customWidth="1"/>
    <col min="9216" max="9217" width="33.6640625" style="738"/>
    <col min="9218" max="9218" width="24.6640625" style="738" customWidth="1"/>
    <col min="9219" max="9219" width="23" style="738" customWidth="1"/>
    <col min="9220" max="9221" width="19.109375" style="738" customWidth="1"/>
    <col min="9222" max="9222" width="5.33203125" style="738" customWidth="1"/>
    <col min="9223" max="9471" width="11.44140625" style="738" customWidth="1"/>
    <col min="9472" max="9473" width="33.6640625" style="738"/>
    <col min="9474" max="9474" width="24.6640625" style="738" customWidth="1"/>
    <col min="9475" max="9475" width="23" style="738" customWidth="1"/>
    <col min="9476" max="9477" width="19.109375" style="738" customWidth="1"/>
    <col min="9478" max="9478" width="5.33203125" style="738" customWidth="1"/>
    <col min="9479" max="9727" width="11.44140625" style="738" customWidth="1"/>
    <col min="9728" max="9729" width="33.6640625" style="738"/>
    <col min="9730" max="9730" width="24.6640625" style="738" customWidth="1"/>
    <col min="9731" max="9731" width="23" style="738" customWidth="1"/>
    <col min="9732" max="9733" width="19.109375" style="738" customWidth="1"/>
    <col min="9734" max="9734" width="5.33203125" style="738" customWidth="1"/>
    <col min="9735" max="9983" width="11.44140625" style="738" customWidth="1"/>
    <col min="9984" max="9985" width="33.6640625" style="738"/>
    <col min="9986" max="9986" width="24.6640625" style="738" customWidth="1"/>
    <col min="9987" max="9987" width="23" style="738" customWidth="1"/>
    <col min="9988" max="9989" width="19.109375" style="738" customWidth="1"/>
    <col min="9990" max="9990" width="5.33203125" style="738" customWidth="1"/>
    <col min="9991" max="10239" width="11.44140625" style="738" customWidth="1"/>
    <col min="10240" max="10241" width="33.6640625" style="738"/>
    <col min="10242" max="10242" width="24.6640625" style="738" customWidth="1"/>
    <col min="10243" max="10243" width="23" style="738" customWidth="1"/>
    <col min="10244" max="10245" width="19.109375" style="738" customWidth="1"/>
    <col min="10246" max="10246" width="5.33203125" style="738" customWidth="1"/>
    <col min="10247" max="10495" width="11.44140625" style="738" customWidth="1"/>
    <col min="10496" max="10497" width="33.6640625" style="738"/>
    <col min="10498" max="10498" width="24.6640625" style="738" customWidth="1"/>
    <col min="10499" max="10499" width="23" style="738" customWidth="1"/>
    <col min="10500" max="10501" width="19.109375" style="738" customWidth="1"/>
    <col min="10502" max="10502" width="5.33203125" style="738" customWidth="1"/>
    <col min="10503" max="10751" width="11.44140625" style="738" customWidth="1"/>
    <col min="10752" max="10753" width="33.6640625" style="738"/>
    <col min="10754" max="10754" width="24.6640625" style="738" customWidth="1"/>
    <col min="10755" max="10755" width="23" style="738" customWidth="1"/>
    <col min="10756" max="10757" width="19.109375" style="738" customWidth="1"/>
    <col min="10758" max="10758" width="5.33203125" style="738" customWidth="1"/>
    <col min="10759" max="11007" width="11.44140625" style="738" customWidth="1"/>
    <col min="11008" max="11009" width="33.6640625" style="738"/>
    <col min="11010" max="11010" width="24.6640625" style="738" customWidth="1"/>
    <col min="11011" max="11011" width="23" style="738" customWidth="1"/>
    <col min="11012" max="11013" width="19.109375" style="738" customWidth="1"/>
    <col min="11014" max="11014" width="5.33203125" style="738" customWidth="1"/>
    <col min="11015" max="11263" width="11.44140625" style="738" customWidth="1"/>
    <col min="11264" max="11265" width="33.6640625" style="738"/>
    <col min="11266" max="11266" width="24.6640625" style="738" customWidth="1"/>
    <col min="11267" max="11267" width="23" style="738" customWidth="1"/>
    <col min="11268" max="11269" width="19.109375" style="738" customWidth="1"/>
    <col min="11270" max="11270" width="5.33203125" style="738" customWidth="1"/>
    <col min="11271" max="11519" width="11.44140625" style="738" customWidth="1"/>
    <col min="11520" max="11521" width="33.6640625" style="738"/>
    <col min="11522" max="11522" width="24.6640625" style="738" customWidth="1"/>
    <col min="11523" max="11523" width="23" style="738" customWidth="1"/>
    <col min="11524" max="11525" width="19.109375" style="738" customWidth="1"/>
    <col min="11526" max="11526" width="5.33203125" style="738" customWidth="1"/>
    <col min="11527" max="11775" width="11.44140625" style="738" customWidth="1"/>
    <col min="11776" max="11777" width="33.6640625" style="738"/>
    <col min="11778" max="11778" width="24.6640625" style="738" customWidth="1"/>
    <col min="11779" max="11779" width="23" style="738" customWidth="1"/>
    <col min="11780" max="11781" width="19.109375" style="738" customWidth="1"/>
    <col min="11782" max="11782" width="5.33203125" style="738" customWidth="1"/>
    <col min="11783" max="12031" width="11.44140625" style="738" customWidth="1"/>
    <col min="12032" max="12033" width="33.6640625" style="738"/>
    <col min="12034" max="12034" width="24.6640625" style="738" customWidth="1"/>
    <col min="12035" max="12035" width="23" style="738" customWidth="1"/>
    <col min="12036" max="12037" width="19.109375" style="738" customWidth="1"/>
    <col min="12038" max="12038" width="5.33203125" style="738" customWidth="1"/>
    <col min="12039" max="12287" width="11.44140625" style="738" customWidth="1"/>
    <col min="12288" max="12289" width="33.6640625" style="738"/>
    <col min="12290" max="12290" width="24.6640625" style="738" customWidth="1"/>
    <col min="12291" max="12291" width="23" style="738" customWidth="1"/>
    <col min="12292" max="12293" width="19.109375" style="738" customWidth="1"/>
    <col min="12294" max="12294" width="5.33203125" style="738" customWidth="1"/>
    <col min="12295" max="12543" width="11.44140625" style="738" customWidth="1"/>
    <col min="12544" max="12545" width="33.6640625" style="738"/>
    <col min="12546" max="12546" width="24.6640625" style="738" customWidth="1"/>
    <col min="12547" max="12547" width="23" style="738" customWidth="1"/>
    <col min="12548" max="12549" width="19.109375" style="738" customWidth="1"/>
    <col min="12550" max="12550" width="5.33203125" style="738" customWidth="1"/>
    <col min="12551" max="12799" width="11.44140625" style="738" customWidth="1"/>
    <col min="12800" max="12801" width="33.6640625" style="738"/>
    <col min="12802" max="12802" width="24.6640625" style="738" customWidth="1"/>
    <col min="12803" max="12803" width="23" style="738" customWidth="1"/>
    <col min="12804" max="12805" width="19.109375" style="738" customWidth="1"/>
    <col min="12806" max="12806" width="5.33203125" style="738" customWidth="1"/>
    <col min="12807" max="13055" width="11.44140625" style="738" customWidth="1"/>
    <col min="13056" max="13057" width="33.6640625" style="738"/>
    <col min="13058" max="13058" width="24.6640625" style="738" customWidth="1"/>
    <col min="13059" max="13059" width="23" style="738" customWidth="1"/>
    <col min="13060" max="13061" width="19.109375" style="738" customWidth="1"/>
    <col min="13062" max="13062" width="5.33203125" style="738" customWidth="1"/>
    <col min="13063" max="13311" width="11.44140625" style="738" customWidth="1"/>
    <col min="13312" max="13313" width="33.6640625" style="738"/>
    <col min="13314" max="13314" width="24.6640625" style="738" customWidth="1"/>
    <col min="13315" max="13315" width="23" style="738" customWidth="1"/>
    <col min="13316" max="13317" width="19.109375" style="738" customWidth="1"/>
    <col min="13318" max="13318" width="5.33203125" style="738" customWidth="1"/>
    <col min="13319" max="13567" width="11.44140625" style="738" customWidth="1"/>
    <col min="13568" max="13569" width="33.6640625" style="738"/>
    <col min="13570" max="13570" width="24.6640625" style="738" customWidth="1"/>
    <col min="13571" max="13571" width="23" style="738" customWidth="1"/>
    <col min="13572" max="13573" width="19.109375" style="738" customWidth="1"/>
    <col min="13574" max="13574" width="5.33203125" style="738" customWidth="1"/>
    <col min="13575" max="13823" width="11.44140625" style="738" customWidth="1"/>
    <col min="13824" max="13825" width="33.6640625" style="738"/>
    <col min="13826" max="13826" width="24.6640625" style="738" customWidth="1"/>
    <col min="13827" max="13827" width="23" style="738" customWidth="1"/>
    <col min="13828" max="13829" width="19.109375" style="738" customWidth="1"/>
    <col min="13830" max="13830" width="5.33203125" style="738" customWidth="1"/>
    <col min="13831" max="14079" width="11.44140625" style="738" customWidth="1"/>
    <col min="14080" max="14081" width="33.6640625" style="738"/>
    <col min="14082" max="14082" width="24.6640625" style="738" customWidth="1"/>
    <col min="14083" max="14083" width="23" style="738" customWidth="1"/>
    <col min="14084" max="14085" width="19.109375" style="738" customWidth="1"/>
    <col min="14086" max="14086" width="5.33203125" style="738" customWidth="1"/>
    <col min="14087" max="14335" width="11.44140625" style="738" customWidth="1"/>
    <col min="14336" max="14337" width="33.6640625" style="738"/>
    <col min="14338" max="14338" width="24.6640625" style="738" customWidth="1"/>
    <col min="14339" max="14339" width="23" style="738" customWidth="1"/>
    <col min="14340" max="14341" width="19.109375" style="738" customWidth="1"/>
    <col min="14342" max="14342" width="5.33203125" style="738" customWidth="1"/>
    <col min="14343" max="14591" width="11.44140625" style="738" customWidth="1"/>
    <col min="14592" max="14593" width="33.6640625" style="738"/>
    <col min="14594" max="14594" width="24.6640625" style="738" customWidth="1"/>
    <col min="14595" max="14595" width="23" style="738" customWidth="1"/>
    <col min="14596" max="14597" width="19.109375" style="738" customWidth="1"/>
    <col min="14598" max="14598" width="5.33203125" style="738" customWidth="1"/>
    <col min="14599" max="14847" width="11.44140625" style="738" customWidth="1"/>
    <col min="14848" max="14849" width="33.6640625" style="738"/>
    <col min="14850" max="14850" width="24.6640625" style="738" customWidth="1"/>
    <col min="14851" max="14851" width="23" style="738" customWidth="1"/>
    <col min="14852" max="14853" width="19.109375" style="738" customWidth="1"/>
    <col min="14854" max="14854" width="5.33203125" style="738" customWidth="1"/>
    <col min="14855" max="15103" width="11.44140625" style="738" customWidth="1"/>
    <col min="15104" max="15105" width="33.6640625" style="738"/>
    <col min="15106" max="15106" width="24.6640625" style="738" customWidth="1"/>
    <col min="15107" max="15107" width="23" style="738" customWidth="1"/>
    <col min="15108" max="15109" width="19.109375" style="738" customWidth="1"/>
    <col min="15110" max="15110" width="5.33203125" style="738" customWidth="1"/>
    <col min="15111" max="15359" width="11.44140625" style="738" customWidth="1"/>
    <col min="15360" max="15361" width="33.6640625" style="738"/>
    <col min="15362" max="15362" width="24.6640625" style="738" customWidth="1"/>
    <col min="15363" max="15363" width="23" style="738" customWidth="1"/>
    <col min="15364" max="15365" width="19.109375" style="738" customWidth="1"/>
    <col min="15366" max="15366" width="5.33203125" style="738" customWidth="1"/>
    <col min="15367" max="15615" width="11.44140625" style="738" customWidth="1"/>
    <col min="15616" max="15617" width="33.6640625" style="738"/>
    <col min="15618" max="15618" width="24.6640625" style="738" customWidth="1"/>
    <col min="15619" max="15619" width="23" style="738" customWidth="1"/>
    <col min="15620" max="15621" width="19.109375" style="738" customWidth="1"/>
    <col min="15622" max="15622" width="5.33203125" style="738" customWidth="1"/>
    <col min="15623" max="15871" width="11.44140625" style="738" customWidth="1"/>
    <col min="15872" max="15873" width="33.6640625" style="738"/>
    <col min="15874" max="15874" width="24.6640625" style="738" customWidth="1"/>
    <col min="15875" max="15875" width="23" style="738" customWidth="1"/>
    <col min="15876" max="15877" width="19.109375" style="738" customWidth="1"/>
    <col min="15878" max="15878" width="5.33203125" style="738" customWidth="1"/>
    <col min="15879" max="16127" width="11.44140625" style="738" customWidth="1"/>
    <col min="16128" max="16129" width="33.6640625" style="738"/>
    <col min="16130" max="16130" width="24.6640625" style="738" customWidth="1"/>
    <col min="16131" max="16131" width="23" style="738" customWidth="1"/>
    <col min="16132" max="16133" width="19.109375" style="738" customWidth="1"/>
    <col min="16134" max="16134" width="5.33203125" style="738" customWidth="1"/>
    <col min="16135" max="16383" width="11.44140625" style="738" customWidth="1"/>
    <col min="16384" max="16384" width="33.6640625" style="738"/>
  </cols>
  <sheetData>
    <row r="1" spans="1:8" ht="21" customHeight="1">
      <c r="A1" s="1440" t="s">
        <v>1210</v>
      </c>
      <c r="B1" s="1353"/>
      <c r="C1" s="1353"/>
      <c r="D1" s="1353"/>
    </row>
    <row r="2" spans="1:8" s="1358" customFormat="1" ht="57.75" customHeight="1">
      <c r="A2" s="1355" t="s">
        <v>1203</v>
      </c>
      <c r="B2" s="1356"/>
      <c r="C2" s="1356"/>
      <c r="D2" s="1356"/>
      <c r="E2" s="1356"/>
      <c r="F2" s="1108"/>
    </row>
    <row r="3" spans="1:8" s="1362" customFormat="1" ht="24" customHeight="1">
      <c r="A3" s="1359">
        <v>46142</v>
      </c>
      <c r="B3" s="1359"/>
      <c r="C3" s="1359"/>
      <c r="D3" s="1359"/>
      <c r="E3" s="1359"/>
      <c r="F3" s="1108"/>
    </row>
    <row r="4" spans="1:8" s="1362" customFormat="1" ht="17.100000000000001" customHeight="1">
      <c r="A4" s="1363" t="s">
        <v>125</v>
      </c>
      <c r="B4" s="1364"/>
      <c r="C4" s="1364"/>
      <c r="D4" s="1364"/>
      <c r="E4" s="1364"/>
    </row>
    <row r="5" spans="1:8" s="1368" customFormat="1" ht="6" customHeight="1" thickBot="1">
      <c r="A5" s="1418"/>
      <c r="B5" s="1419"/>
      <c r="C5" s="1419"/>
      <c r="D5" s="1419"/>
      <c r="E5" s="1367"/>
    </row>
    <row r="6" spans="1:8" s="1422" customFormat="1" ht="55.5" customHeight="1">
      <c r="A6" s="1420" t="s">
        <v>1</v>
      </c>
      <c r="B6" s="1421" t="s">
        <v>1204</v>
      </c>
      <c r="C6" s="1421" t="s">
        <v>1205</v>
      </c>
      <c r="D6" s="1421" t="s">
        <v>1206</v>
      </c>
      <c r="E6" s="1420" t="s">
        <v>1207</v>
      </c>
    </row>
    <row r="7" spans="1:8" s="1108" customFormat="1" ht="20.100000000000001" customHeight="1">
      <c r="A7" s="762" t="s">
        <v>29</v>
      </c>
      <c r="B7" s="1423">
        <v>0</v>
      </c>
      <c r="C7" s="1423">
        <v>844644.77095999999</v>
      </c>
      <c r="D7" s="1423">
        <v>0</v>
      </c>
      <c r="E7" s="1424">
        <v>844644.77095999999</v>
      </c>
    </row>
    <row r="8" spans="1:8" s="1108" customFormat="1" ht="20.100000000000001" customHeight="1">
      <c r="A8" s="1377" t="s">
        <v>30</v>
      </c>
      <c r="B8" s="1423">
        <v>25399.884460000001</v>
      </c>
      <c r="C8" s="1423">
        <v>0</v>
      </c>
      <c r="D8" s="1423">
        <v>0</v>
      </c>
      <c r="E8" s="1424">
        <v>25399.884460000001</v>
      </c>
    </row>
    <row r="9" spans="1:8" s="1108" customFormat="1" ht="20.100000000000001" customHeight="1">
      <c r="A9" s="1377" t="s">
        <v>98</v>
      </c>
      <c r="B9" s="1423">
        <v>0</v>
      </c>
      <c r="C9" s="1423">
        <v>1662587.7473900001</v>
      </c>
      <c r="D9" s="1423">
        <v>413620.46042000002</v>
      </c>
      <c r="E9" s="1424">
        <v>2076208.2078100003</v>
      </c>
      <c r="H9" s="1425"/>
    </row>
    <row r="10" spans="1:8" s="1108" customFormat="1" ht="20.100000000000001" customHeight="1">
      <c r="A10" s="762" t="s">
        <v>32</v>
      </c>
      <c r="B10" s="1423">
        <v>112537.09682999999</v>
      </c>
      <c r="C10" s="1423">
        <v>0</v>
      </c>
      <c r="D10" s="1423">
        <v>0</v>
      </c>
      <c r="E10" s="1424">
        <v>112537.09682999999</v>
      </c>
    </row>
    <row r="11" spans="1:8" s="1108" customFormat="1" ht="20.100000000000001" customHeight="1">
      <c r="A11" s="1377" t="s">
        <v>33</v>
      </c>
      <c r="B11" s="1423">
        <v>0</v>
      </c>
      <c r="C11" s="1423">
        <v>130242.08865999999</v>
      </c>
      <c r="D11" s="1423">
        <v>6953.9187000000002</v>
      </c>
      <c r="E11" s="1424">
        <v>137196.00735999999</v>
      </c>
    </row>
    <row r="12" spans="1:8" s="1108" customFormat="1" ht="20.100000000000001" customHeight="1">
      <c r="A12" s="1377" t="s">
        <v>117</v>
      </c>
      <c r="B12" s="1423">
        <v>629346.82153999992</v>
      </c>
      <c r="C12" s="1423">
        <v>0</v>
      </c>
      <c r="D12" s="1423">
        <v>0</v>
      </c>
      <c r="E12" s="1424">
        <v>629346.82153999992</v>
      </c>
    </row>
    <row r="13" spans="1:8" s="1108" customFormat="1" ht="20.100000000000001" customHeight="1">
      <c r="A13" s="1377" t="s">
        <v>35</v>
      </c>
      <c r="B13" s="1423">
        <v>103886.2273</v>
      </c>
      <c r="C13" s="1423">
        <v>0</v>
      </c>
      <c r="D13" s="1423">
        <v>0</v>
      </c>
      <c r="E13" s="1424">
        <v>103886.2273</v>
      </c>
    </row>
    <row r="14" spans="1:8" s="1108" customFormat="1" ht="20.100000000000001" customHeight="1">
      <c r="A14" s="1377" t="s">
        <v>36</v>
      </c>
      <c r="B14" s="1423">
        <v>0</v>
      </c>
      <c r="C14" s="1423">
        <v>525524.72751999996</v>
      </c>
      <c r="D14" s="1423">
        <v>64462.305329999996</v>
      </c>
      <c r="E14" s="1424">
        <v>589987.03285000008</v>
      </c>
    </row>
    <row r="15" spans="1:8" s="1108" customFormat="1" ht="20.100000000000001" customHeight="1">
      <c r="A15" s="1377" t="s">
        <v>37</v>
      </c>
      <c r="B15" s="1423">
        <v>0</v>
      </c>
      <c r="C15" s="1423">
        <v>94406.114379999999</v>
      </c>
      <c r="D15" s="1423">
        <v>0</v>
      </c>
      <c r="E15" s="1424">
        <v>94406.114379999999</v>
      </c>
    </row>
    <row r="16" spans="1:8" s="1108" customFormat="1" ht="20.100000000000001" customHeight="1">
      <c r="A16" s="1377" t="s">
        <v>38</v>
      </c>
      <c r="B16" s="1423">
        <v>31798.52738</v>
      </c>
      <c r="C16" s="1423">
        <v>0</v>
      </c>
      <c r="D16" s="1423">
        <v>0</v>
      </c>
      <c r="E16" s="1424">
        <v>31798.52738</v>
      </c>
    </row>
    <row r="17" spans="1:13" s="1108" customFormat="1" ht="20.100000000000001" customHeight="1">
      <c r="A17" s="1377" t="s">
        <v>39</v>
      </c>
      <c r="B17" s="1423">
        <v>0</v>
      </c>
      <c r="C17" s="1423">
        <v>67198.524369999999</v>
      </c>
      <c r="D17" s="1423">
        <v>0</v>
      </c>
      <c r="E17" s="1424">
        <v>67198.524369999999</v>
      </c>
    </row>
    <row r="18" spans="1:13" s="1108" customFormat="1" ht="20.100000000000001" customHeight="1">
      <c r="A18" s="1377" t="s">
        <v>40</v>
      </c>
      <c r="B18" s="1423">
        <v>88654.934180000011</v>
      </c>
      <c r="C18" s="1423">
        <v>0</v>
      </c>
      <c r="D18" s="1423">
        <v>0</v>
      </c>
      <c r="E18" s="1424">
        <v>88654.934180000011</v>
      </c>
    </row>
    <row r="19" spans="1:13" s="1108" customFormat="1" ht="20.100000000000001" customHeight="1">
      <c r="A19" s="1377" t="s">
        <v>41</v>
      </c>
      <c r="B19" s="1423">
        <v>40292.072079999998</v>
      </c>
      <c r="C19" s="1423">
        <v>0</v>
      </c>
      <c r="D19" s="1423">
        <v>0</v>
      </c>
      <c r="E19" s="1424">
        <v>40292.072079999998</v>
      </c>
      <c r="H19" s="1425"/>
    </row>
    <row r="20" spans="1:13" s="1108" customFormat="1" ht="20.100000000000001" customHeight="1">
      <c r="A20" s="764" t="s">
        <v>42</v>
      </c>
      <c r="B20" s="1423">
        <v>29114.910980000001</v>
      </c>
      <c r="C20" s="1423">
        <v>0</v>
      </c>
      <c r="D20" s="1423">
        <v>0</v>
      </c>
      <c r="E20" s="1424">
        <v>29114.910980000001</v>
      </c>
    </row>
    <row r="21" spans="1:13" s="1108" customFormat="1" ht="20.100000000000001" customHeight="1">
      <c r="A21" s="1377" t="s">
        <v>43</v>
      </c>
      <c r="B21" s="1423">
        <v>13022.21788</v>
      </c>
      <c r="C21" s="1423">
        <v>0</v>
      </c>
      <c r="D21" s="1423">
        <v>0</v>
      </c>
      <c r="E21" s="1424">
        <v>13022.21788</v>
      </c>
    </row>
    <row r="22" spans="1:13" s="1108" customFormat="1" ht="20.100000000000001" customHeight="1">
      <c r="A22" s="1377" t="s">
        <v>44</v>
      </c>
      <c r="B22" s="1423">
        <v>8612.8642600000003</v>
      </c>
      <c r="C22" s="1423">
        <v>0</v>
      </c>
      <c r="D22" s="1423">
        <v>0</v>
      </c>
      <c r="E22" s="1424">
        <v>8612.8642600000003</v>
      </c>
    </row>
    <row r="23" spans="1:13" s="1108" customFormat="1" ht="20.100000000000001" customHeight="1">
      <c r="A23" s="1377" t="s">
        <v>779</v>
      </c>
      <c r="B23" s="1423">
        <v>16097.768759999999</v>
      </c>
      <c r="C23" s="1423">
        <v>0</v>
      </c>
      <c r="D23" s="1423">
        <v>0</v>
      </c>
      <c r="E23" s="1424">
        <v>16097.768759999999</v>
      </c>
    </row>
    <row r="24" spans="1:13" s="1108" customFormat="1" ht="20.100000000000001" customHeight="1">
      <c r="A24" s="1377" t="s">
        <v>46</v>
      </c>
      <c r="B24" s="1423">
        <v>0</v>
      </c>
      <c r="C24" s="1423">
        <v>43111.094119999994</v>
      </c>
      <c r="D24" s="1423">
        <v>0</v>
      </c>
      <c r="E24" s="1424">
        <v>43111.094119999994</v>
      </c>
    </row>
    <row r="25" spans="1:13" s="1108" customFormat="1" ht="20.100000000000001" customHeight="1">
      <c r="A25" s="1377" t="s">
        <v>47</v>
      </c>
      <c r="B25" s="1423">
        <v>76893.807019999993</v>
      </c>
      <c r="C25" s="1423">
        <v>0</v>
      </c>
      <c r="D25" s="1423">
        <v>0</v>
      </c>
      <c r="E25" s="1424">
        <v>76893.807019999993</v>
      </c>
    </row>
    <row r="26" spans="1:13" s="1380" customFormat="1" ht="24" customHeight="1" thickBot="1">
      <c r="A26" s="1426" t="s">
        <v>48</v>
      </c>
      <c r="B26" s="1427">
        <v>1175657.13267</v>
      </c>
      <c r="C26" s="1427">
        <v>3367715.0674000001</v>
      </c>
      <c r="D26" s="1427">
        <v>485036.68445</v>
      </c>
      <c r="E26" s="1427">
        <v>5028408.8845200017</v>
      </c>
    </row>
    <row r="27" spans="1:13" ht="6.75" customHeight="1">
      <c r="A27" s="1428"/>
      <c r="B27" s="1429"/>
      <c r="C27" s="1429"/>
      <c r="D27" s="1429"/>
      <c r="E27" s="1429"/>
      <c r="F27" s="1430"/>
    </row>
    <row r="28" spans="1:13" ht="23.25" customHeight="1">
      <c r="A28" s="1431" t="s">
        <v>1208</v>
      </c>
      <c r="B28" s="741"/>
      <c r="C28" s="741"/>
      <c r="D28" s="741"/>
      <c r="E28" s="1432"/>
      <c r="F28" s="1430"/>
    </row>
    <row r="29" spans="1:13" ht="16.5" customHeight="1">
      <c r="A29" s="770"/>
      <c r="B29" s="771"/>
      <c r="C29" s="771"/>
      <c r="D29" s="771"/>
      <c r="E29" s="771"/>
      <c r="F29" s="771"/>
      <c r="G29" s="771"/>
      <c r="H29" s="771"/>
      <c r="I29" s="771"/>
      <c r="J29" s="771"/>
      <c r="K29" s="771"/>
      <c r="L29" s="771"/>
      <c r="M29" s="771"/>
    </row>
    <row r="30" spans="1:13">
      <c r="D30" s="1433"/>
    </row>
    <row r="31" spans="1:13">
      <c r="C31" s="1434"/>
      <c r="D31" s="1435"/>
    </row>
    <row r="32" spans="1:13">
      <c r="C32" s="1435"/>
      <c r="D32" s="1435"/>
    </row>
    <row r="33" spans="3:4">
      <c r="C33" s="1434"/>
      <c r="D33" s="1435"/>
    </row>
    <row r="34" spans="3:4">
      <c r="C34" s="1434"/>
      <c r="D34" s="1435"/>
    </row>
    <row r="35" spans="3:4">
      <c r="C35" s="1434"/>
      <c r="D35" s="1435"/>
    </row>
    <row r="36" spans="3:4">
      <c r="C36" s="1435"/>
      <c r="D36" s="1435"/>
    </row>
    <row r="37" spans="3:4">
      <c r="C37" s="1435"/>
      <c r="D37" s="1435"/>
    </row>
    <row r="38" spans="3:4">
      <c r="C38" s="1434"/>
      <c r="D38" s="1434"/>
    </row>
    <row r="204" spans="3:3">
      <c r="C204" s="738" t="s">
        <v>159</v>
      </c>
    </row>
  </sheetData>
  <mergeCells count="5">
    <mergeCell ref="A2:E2"/>
    <mergeCell ref="A4:E4"/>
    <mergeCell ref="A5:D5"/>
    <mergeCell ref="A28:E28"/>
    <mergeCell ref="A29:M29"/>
  </mergeCells>
  <hyperlinks>
    <hyperlink ref="A1" location="Índice!A1" display="Volver al Índice" xr:uid="{9EA87E2F-F86E-4A9B-BE8D-C06D21B351F7}"/>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F1668-BE70-4262-83B6-1B4EB52C834A}">
  <dimension ref="A1:FP35"/>
  <sheetViews>
    <sheetView showGridLines="0" zoomScale="115" zoomScaleNormal="115" workbookViewId="0"/>
  </sheetViews>
  <sheetFormatPr baseColWidth="10" defaultRowHeight="23.25" customHeight="1"/>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9" width="12.44140625" style="7" customWidth="1"/>
    <col min="10" max="10" width="15.44140625" style="7" customWidth="1"/>
    <col min="11" max="11" width="11.44140625" style="7" bestFit="1" customWidth="1"/>
    <col min="12" max="20" width="11.5546875" style="7"/>
    <col min="21" max="21" width="12.88671875" style="7" customWidth="1"/>
    <col min="22" max="16384" width="11.5546875" style="7"/>
  </cols>
  <sheetData>
    <row r="1" spans="1:172" s="1" customFormat="1" ht="23.25" customHeight="1">
      <c r="A1" s="1440" t="s">
        <v>1210</v>
      </c>
      <c r="B1" s="275"/>
      <c r="C1" s="275"/>
      <c r="D1" s="275"/>
      <c r="E1" s="275"/>
      <c r="F1" s="275"/>
      <c r="G1" s="275"/>
      <c r="H1" s="275"/>
      <c r="I1" s="275"/>
      <c r="J1" s="275"/>
    </row>
    <row r="2" spans="1:172" s="378" customFormat="1" ht="23.25" customHeight="1">
      <c r="A2" s="167" t="s">
        <v>692</v>
      </c>
      <c r="B2" s="631"/>
      <c r="C2" s="631"/>
      <c r="D2" s="631"/>
      <c r="E2" s="631"/>
      <c r="F2" s="631"/>
      <c r="G2" s="631"/>
      <c r="H2" s="631"/>
      <c r="I2" s="631"/>
      <c r="J2" s="631"/>
      <c r="U2" s="632"/>
    </row>
    <row r="3" spans="1:172" s="591" customFormat="1" ht="19.5" customHeight="1">
      <c r="A3" s="633">
        <v>46142</v>
      </c>
      <c r="B3" s="633"/>
      <c r="C3" s="633"/>
      <c r="D3" s="633"/>
      <c r="E3" s="633"/>
      <c r="F3" s="633"/>
      <c r="G3" s="633"/>
      <c r="H3" s="633"/>
      <c r="I3" s="633"/>
      <c r="J3" s="633"/>
      <c r="U3" s="634"/>
    </row>
    <row r="4" spans="1:172" s="6" customFormat="1" ht="23.25" customHeight="1">
      <c r="A4" s="170" t="s">
        <v>176</v>
      </c>
      <c r="B4" s="170"/>
      <c r="C4" s="170"/>
      <c r="D4" s="170"/>
      <c r="E4" s="170"/>
      <c r="F4" s="170"/>
      <c r="G4" s="170"/>
      <c r="H4" s="170"/>
      <c r="I4" s="170"/>
      <c r="J4" s="170"/>
      <c r="U4" s="635"/>
    </row>
    <row r="5" spans="1:172" ht="10.5" customHeight="1" thickBot="1">
      <c r="A5" s="636"/>
    </row>
    <row r="6" spans="1:172" s="64" customFormat="1" ht="23.25" customHeight="1">
      <c r="A6" s="637" t="s">
        <v>1</v>
      </c>
      <c r="B6" s="638" t="s">
        <v>556</v>
      </c>
      <c r="C6" s="638" t="s">
        <v>693</v>
      </c>
      <c r="D6" s="638" t="s">
        <v>694</v>
      </c>
      <c r="E6" s="638" t="s">
        <v>695</v>
      </c>
      <c r="F6" s="638" t="s">
        <v>696</v>
      </c>
      <c r="G6" s="638" t="s">
        <v>697</v>
      </c>
      <c r="H6" s="638" t="s">
        <v>698</v>
      </c>
      <c r="I6" s="638" t="s">
        <v>699</v>
      </c>
      <c r="J6" s="639" t="s">
        <v>700</v>
      </c>
    </row>
    <row r="7" spans="1:172" s="64" customFormat="1" ht="41.25" customHeight="1">
      <c r="A7" s="640"/>
      <c r="B7" s="641"/>
      <c r="C7" s="642"/>
      <c r="D7" s="642"/>
      <c r="E7" s="642"/>
      <c r="F7" s="642"/>
      <c r="G7" s="642"/>
      <c r="H7" s="642"/>
      <c r="I7" s="642"/>
      <c r="J7" s="643"/>
    </row>
    <row r="8" spans="1:172" s="64" customFormat="1" ht="9" customHeight="1">
      <c r="A8" s="644"/>
      <c r="B8" s="174"/>
      <c r="C8" s="388"/>
      <c r="D8" s="388"/>
      <c r="E8" s="388"/>
      <c r="F8" s="388"/>
      <c r="G8" s="388"/>
      <c r="H8" s="388"/>
      <c r="I8" s="388"/>
      <c r="J8" s="645"/>
    </row>
    <row r="9" spans="1:172" s="651" customFormat="1" ht="18" customHeight="1">
      <c r="A9" s="290" t="s">
        <v>29</v>
      </c>
      <c r="B9" s="646">
        <v>14.765056100903648</v>
      </c>
      <c r="C9" s="646" t="s">
        <v>134</v>
      </c>
      <c r="D9" s="646">
        <v>11.982107057821638</v>
      </c>
      <c r="E9" s="646">
        <v>67.853452450933631</v>
      </c>
      <c r="F9" s="646">
        <v>1.8009238519667621</v>
      </c>
      <c r="G9" s="646">
        <v>2.8628069471411239E-2</v>
      </c>
      <c r="H9" s="646">
        <v>0.95975519266092735</v>
      </c>
      <c r="I9" s="646">
        <v>2.6100772762419817</v>
      </c>
      <c r="J9" s="647">
        <v>119830605.53300001</v>
      </c>
      <c r="K9" s="648"/>
      <c r="L9" s="649"/>
      <c r="M9" s="649"/>
      <c r="N9" s="649"/>
      <c r="O9" s="649"/>
      <c r="P9" s="649"/>
      <c r="Q9" s="649"/>
      <c r="R9" s="649"/>
      <c r="S9" s="649"/>
      <c r="T9" s="649"/>
      <c r="U9" s="649"/>
      <c r="V9" s="650"/>
      <c r="W9" s="650"/>
      <c r="X9" s="650"/>
      <c r="Y9" s="650"/>
      <c r="Z9" s="650"/>
      <c r="AA9" s="650"/>
      <c r="AB9" s="650"/>
      <c r="AC9" s="650"/>
      <c r="AD9" s="650"/>
      <c r="AE9" s="649"/>
      <c r="AF9" s="649"/>
      <c r="AG9" s="649"/>
      <c r="AH9" s="649"/>
      <c r="AI9" s="649"/>
      <c r="AJ9" s="649"/>
      <c r="AK9" s="649"/>
      <c r="AL9" s="649"/>
      <c r="AM9" s="649"/>
      <c r="AN9" s="649"/>
      <c r="AO9" s="649"/>
      <c r="AP9" s="649"/>
      <c r="AQ9" s="649"/>
      <c r="AR9" s="649"/>
      <c r="AS9" s="649"/>
      <c r="AT9" s="649"/>
      <c r="AU9" s="649"/>
      <c r="AV9" s="649"/>
      <c r="AW9" s="649"/>
      <c r="AX9" s="649"/>
      <c r="AY9" s="649"/>
      <c r="AZ9" s="649"/>
      <c r="BA9" s="649"/>
      <c r="BB9" s="649"/>
      <c r="BC9" s="649"/>
      <c r="BD9" s="649"/>
      <c r="BE9" s="649"/>
      <c r="BF9" s="649"/>
      <c r="BG9" s="649"/>
      <c r="BH9" s="649"/>
      <c r="BI9" s="649"/>
      <c r="BJ9" s="649"/>
      <c r="BK9" s="649"/>
      <c r="BL9" s="649"/>
      <c r="BM9" s="649"/>
      <c r="BN9" s="649"/>
      <c r="BO9" s="649"/>
      <c r="BP9" s="649"/>
      <c r="BQ9" s="649"/>
      <c r="BR9" s="649"/>
      <c r="BS9" s="649"/>
      <c r="BT9" s="649"/>
      <c r="BU9" s="649"/>
      <c r="BV9" s="649"/>
      <c r="BW9" s="649"/>
      <c r="BX9" s="649"/>
      <c r="BY9" s="649"/>
      <c r="BZ9" s="649"/>
      <c r="CA9" s="649"/>
      <c r="CB9" s="649"/>
      <c r="CC9" s="649"/>
      <c r="CD9" s="649"/>
      <c r="CE9" s="649"/>
      <c r="CF9" s="649"/>
      <c r="CG9" s="649"/>
      <c r="CH9" s="649"/>
      <c r="CI9" s="649"/>
      <c r="CJ9" s="649"/>
      <c r="CK9" s="649"/>
      <c r="CL9" s="649"/>
      <c r="CM9" s="649"/>
      <c r="CN9" s="649"/>
      <c r="CO9" s="649"/>
      <c r="CP9" s="649"/>
      <c r="CQ9" s="649"/>
      <c r="CR9" s="649"/>
      <c r="CS9" s="649"/>
      <c r="CT9" s="649"/>
      <c r="CU9" s="649"/>
      <c r="CV9" s="649"/>
      <c r="CW9" s="649"/>
      <c r="CX9" s="649"/>
      <c r="CY9" s="649"/>
      <c r="CZ9" s="649"/>
      <c r="DA9" s="649"/>
      <c r="DB9" s="649"/>
      <c r="DC9" s="649"/>
      <c r="DD9" s="649"/>
      <c r="DE9" s="649"/>
      <c r="DF9" s="649"/>
      <c r="DG9" s="649"/>
      <c r="DH9" s="649"/>
      <c r="DI9" s="649"/>
      <c r="DJ9" s="649"/>
      <c r="DK9" s="649"/>
      <c r="DL9" s="649"/>
      <c r="DM9" s="649"/>
      <c r="DN9" s="649"/>
      <c r="DO9" s="649"/>
      <c r="DP9" s="649"/>
      <c r="DQ9" s="649"/>
      <c r="DR9" s="649"/>
      <c r="DS9" s="649"/>
      <c r="DT9" s="649"/>
      <c r="DU9" s="649"/>
      <c r="DV9" s="649"/>
      <c r="DW9" s="649"/>
      <c r="DX9" s="649"/>
      <c r="DY9" s="649"/>
      <c r="DZ9" s="649"/>
      <c r="EA9" s="649"/>
      <c r="EB9" s="649"/>
      <c r="EC9" s="649"/>
      <c r="ED9" s="649"/>
      <c r="EE9" s="649"/>
      <c r="EF9" s="649"/>
      <c r="EG9" s="649"/>
      <c r="EH9" s="649"/>
      <c r="EI9" s="649"/>
      <c r="EJ9" s="649"/>
      <c r="EK9" s="649"/>
      <c r="EL9" s="649"/>
      <c r="EM9" s="649"/>
      <c r="EN9" s="649"/>
      <c r="EO9" s="649"/>
      <c r="EP9" s="649"/>
      <c r="EQ9" s="649"/>
      <c r="ER9" s="649"/>
      <c r="ES9" s="649"/>
      <c r="ET9" s="649"/>
      <c r="EU9" s="649"/>
      <c r="EV9" s="649"/>
      <c r="EW9" s="649"/>
      <c r="EX9" s="649"/>
      <c r="EY9" s="649"/>
      <c r="EZ9" s="649"/>
      <c r="FA9" s="649"/>
      <c r="FB9" s="649"/>
      <c r="FC9" s="649"/>
      <c r="FD9" s="649"/>
      <c r="FE9" s="649"/>
      <c r="FF9" s="649"/>
      <c r="FG9" s="649"/>
      <c r="FH9" s="649"/>
      <c r="FI9" s="649"/>
      <c r="FJ9" s="649"/>
      <c r="FK9" s="649"/>
      <c r="FL9" s="649"/>
      <c r="FM9" s="649"/>
      <c r="FN9" s="649"/>
      <c r="FO9" s="649"/>
      <c r="FP9" s="649"/>
    </row>
    <row r="10" spans="1:172" s="651" customFormat="1" ht="18" customHeight="1">
      <c r="A10" s="290" t="s">
        <v>30</v>
      </c>
      <c r="B10" s="646">
        <v>17.688040148620416</v>
      </c>
      <c r="C10" s="646" t="s">
        <v>134</v>
      </c>
      <c r="D10" s="646">
        <v>1.9029245766732124</v>
      </c>
      <c r="E10" s="646">
        <v>76.123912855322615</v>
      </c>
      <c r="F10" s="646">
        <v>0.84783918640037015</v>
      </c>
      <c r="G10" s="646">
        <v>0.1206584513253168</v>
      </c>
      <c r="H10" s="646">
        <v>1.2152020121603169</v>
      </c>
      <c r="I10" s="646">
        <v>2.1014227694977561</v>
      </c>
      <c r="J10" s="647">
        <v>2190600.7999999998</v>
      </c>
      <c r="K10" s="648"/>
      <c r="L10" s="649"/>
      <c r="M10" s="649"/>
      <c r="N10" s="649"/>
      <c r="O10" s="649"/>
      <c r="P10" s="649"/>
      <c r="Q10" s="649"/>
      <c r="R10" s="649"/>
      <c r="S10" s="649"/>
      <c r="T10" s="649"/>
      <c r="U10" s="649"/>
      <c r="V10" s="650"/>
      <c r="W10" s="650"/>
      <c r="X10" s="650"/>
      <c r="Y10" s="650"/>
      <c r="Z10" s="650"/>
      <c r="AA10" s="650"/>
      <c r="AB10" s="650"/>
      <c r="AC10" s="650"/>
      <c r="AD10" s="650"/>
      <c r="AE10" s="649"/>
      <c r="AF10" s="649"/>
      <c r="AG10" s="649"/>
      <c r="AH10" s="649"/>
      <c r="AI10" s="649"/>
      <c r="AJ10" s="649"/>
      <c r="AK10" s="649"/>
      <c r="AL10" s="649"/>
      <c r="AM10" s="649"/>
      <c r="AN10" s="649"/>
      <c r="AO10" s="649"/>
      <c r="AP10" s="649"/>
      <c r="AQ10" s="649"/>
      <c r="AR10" s="649"/>
      <c r="AS10" s="649"/>
      <c r="AT10" s="649"/>
      <c r="AU10" s="649"/>
      <c r="AV10" s="649"/>
      <c r="AW10" s="649"/>
      <c r="AX10" s="649"/>
      <c r="AY10" s="649"/>
      <c r="AZ10" s="649"/>
      <c r="BA10" s="649"/>
      <c r="BB10" s="649"/>
      <c r="BC10" s="649"/>
      <c r="BD10" s="649"/>
      <c r="BE10" s="649"/>
      <c r="BF10" s="649"/>
      <c r="BG10" s="649"/>
      <c r="BH10" s="649"/>
      <c r="BI10" s="649"/>
      <c r="BJ10" s="649"/>
      <c r="BK10" s="649"/>
      <c r="BL10" s="649"/>
      <c r="BM10" s="649"/>
      <c r="BN10" s="649"/>
      <c r="BO10" s="649"/>
      <c r="BP10" s="649"/>
      <c r="BQ10" s="649"/>
      <c r="BR10" s="649"/>
      <c r="BS10" s="649"/>
      <c r="BT10" s="649"/>
      <c r="BU10" s="649"/>
      <c r="BV10" s="649"/>
      <c r="BW10" s="649"/>
      <c r="BX10" s="649"/>
      <c r="BY10" s="649"/>
      <c r="BZ10" s="649"/>
      <c r="CA10" s="649"/>
      <c r="CB10" s="649"/>
      <c r="CC10" s="649"/>
      <c r="CD10" s="649"/>
      <c r="CE10" s="649"/>
      <c r="CF10" s="649"/>
      <c r="CG10" s="649"/>
      <c r="CH10" s="649"/>
      <c r="CI10" s="649"/>
      <c r="CJ10" s="649"/>
      <c r="CK10" s="649"/>
      <c r="CL10" s="649"/>
      <c r="CM10" s="649"/>
      <c r="CN10" s="649"/>
      <c r="CO10" s="649"/>
      <c r="CP10" s="649"/>
      <c r="CQ10" s="649"/>
      <c r="CR10" s="649"/>
      <c r="CS10" s="649"/>
      <c r="CT10" s="649"/>
      <c r="CU10" s="649"/>
      <c r="CV10" s="649"/>
      <c r="CW10" s="649"/>
      <c r="CX10" s="649"/>
      <c r="CY10" s="649"/>
      <c r="CZ10" s="649"/>
      <c r="DA10" s="649"/>
      <c r="DB10" s="649"/>
      <c r="DC10" s="649"/>
      <c r="DD10" s="649"/>
      <c r="DE10" s="649"/>
      <c r="DF10" s="649"/>
      <c r="DG10" s="649"/>
      <c r="DH10" s="649"/>
      <c r="DI10" s="649"/>
      <c r="DJ10" s="649"/>
      <c r="DK10" s="649"/>
      <c r="DL10" s="649"/>
      <c r="DM10" s="649"/>
      <c r="DN10" s="649"/>
      <c r="DO10" s="649"/>
      <c r="DP10" s="649"/>
      <c r="DQ10" s="649"/>
      <c r="DR10" s="649"/>
      <c r="DS10" s="649"/>
      <c r="DT10" s="649"/>
      <c r="DU10" s="649"/>
      <c r="DV10" s="649"/>
      <c r="DW10" s="649"/>
      <c r="DX10" s="649"/>
      <c r="DY10" s="649"/>
      <c r="DZ10" s="649"/>
      <c r="EA10" s="649"/>
      <c r="EB10" s="649"/>
      <c r="EC10" s="649"/>
      <c r="ED10" s="649"/>
      <c r="EE10" s="649"/>
      <c r="EF10" s="649"/>
      <c r="EG10" s="649"/>
      <c r="EH10" s="649"/>
      <c r="EI10" s="649"/>
      <c r="EJ10" s="649"/>
      <c r="EK10" s="649"/>
      <c r="EL10" s="649"/>
      <c r="EM10" s="649"/>
      <c r="EN10" s="649"/>
      <c r="EO10" s="649"/>
      <c r="EP10" s="649"/>
      <c r="EQ10" s="649"/>
      <c r="ER10" s="649"/>
      <c r="ES10" s="649"/>
      <c r="ET10" s="649"/>
      <c r="EU10" s="649"/>
      <c r="EV10" s="649"/>
      <c r="EW10" s="649"/>
      <c r="EX10" s="649"/>
      <c r="EY10" s="649"/>
      <c r="EZ10" s="649"/>
      <c r="FA10" s="649"/>
      <c r="FB10" s="649"/>
      <c r="FC10" s="649"/>
      <c r="FD10" s="649"/>
      <c r="FE10" s="649"/>
      <c r="FF10" s="649"/>
      <c r="FG10" s="649"/>
      <c r="FH10" s="649"/>
      <c r="FI10" s="649"/>
      <c r="FJ10" s="649"/>
      <c r="FK10" s="649"/>
      <c r="FL10" s="649"/>
      <c r="FM10" s="649"/>
      <c r="FN10" s="649"/>
      <c r="FO10" s="649"/>
      <c r="FP10" s="649"/>
    </row>
    <row r="11" spans="1:172" s="651" customFormat="1" ht="18" customHeight="1">
      <c r="A11" s="290" t="s">
        <v>31</v>
      </c>
      <c r="B11" s="646">
        <v>21.162673544250808</v>
      </c>
      <c r="C11" s="646">
        <v>8.3345808420880713E-2</v>
      </c>
      <c r="D11" s="646">
        <v>14.92384624078362</v>
      </c>
      <c r="E11" s="646">
        <v>57.805598182042182</v>
      </c>
      <c r="F11" s="646">
        <v>3.200992757290861</v>
      </c>
      <c r="G11" s="646">
        <v>1.3834158641062575E-2</v>
      </c>
      <c r="H11" s="646">
        <v>0.51326334030128484</v>
      </c>
      <c r="I11" s="646">
        <v>2.2964459682692961</v>
      </c>
      <c r="J11" s="647">
        <v>215967669.41300002</v>
      </c>
      <c r="K11" s="648"/>
      <c r="L11" s="649"/>
      <c r="M11" s="649"/>
      <c r="N11" s="649"/>
      <c r="O11" s="649"/>
      <c r="P11" s="649"/>
      <c r="Q11" s="649"/>
      <c r="R11" s="649"/>
      <c r="S11" s="649"/>
      <c r="T11" s="649"/>
      <c r="U11" s="649"/>
      <c r="V11" s="650"/>
      <c r="W11" s="650"/>
      <c r="X11" s="650"/>
      <c r="Y11" s="650"/>
      <c r="Z11" s="650"/>
      <c r="AA11" s="650"/>
      <c r="AB11" s="650"/>
      <c r="AC11" s="650"/>
      <c r="AD11" s="650"/>
      <c r="AE11" s="649"/>
      <c r="AF11" s="649"/>
      <c r="AG11" s="649"/>
      <c r="AH11" s="649"/>
      <c r="AI11" s="649"/>
      <c r="AJ11" s="649"/>
      <c r="AK11" s="649"/>
      <c r="AL11" s="649"/>
      <c r="AM11" s="649"/>
      <c r="AN11" s="649"/>
      <c r="AO11" s="649"/>
      <c r="AP11" s="649"/>
      <c r="AQ11" s="649"/>
      <c r="AR11" s="649"/>
      <c r="AS11" s="649"/>
      <c r="AT11" s="649"/>
      <c r="AU11" s="649"/>
      <c r="AV11" s="649"/>
      <c r="AW11" s="649"/>
      <c r="AX11" s="649"/>
      <c r="AY11" s="649"/>
      <c r="AZ11" s="649"/>
      <c r="BA11" s="649"/>
      <c r="BB11" s="649"/>
      <c r="BC11" s="649"/>
      <c r="BD11" s="649"/>
      <c r="BE11" s="649"/>
      <c r="BF11" s="649"/>
      <c r="BG11" s="649"/>
      <c r="BH11" s="649"/>
      <c r="BI11" s="649"/>
      <c r="BJ11" s="649"/>
      <c r="BK11" s="649"/>
      <c r="BL11" s="649"/>
      <c r="BM11" s="649"/>
      <c r="BN11" s="649"/>
      <c r="BO11" s="649"/>
      <c r="BP11" s="649"/>
      <c r="BQ11" s="649"/>
      <c r="BR11" s="649"/>
      <c r="BS11" s="649"/>
      <c r="BT11" s="649"/>
      <c r="BU11" s="649"/>
      <c r="BV11" s="649"/>
      <c r="BW11" s="649"/>
      <c r="BX11" s="649"/>
      <c r="BY11" s="649"/>
      <c r="BZ11" s="649"/>
      <c r="CA11" s="649"/>
      <c r="CB11" s="649"/>
      <c r="CC11" s="649"/>
      <c r="CD11" s="649"/>
      <c r="CE11" s="649"/>
      <c r="CF11" s="649"/>
      <c r="CG11" s="649"/>
      <c r="CH11" s="649"/>
      <c r="CI11" s="649"/>
      <c r="CJ11" s="649"/>
      <c r="CK11" s="649"/>
      <c r="CL11" s="649"/>
      <c r="CM11" s="649"/>
      <c r="CN11" s="649"/>
      <c r="CO11" s="649"/>
      <c r="CP11" s="649"/>
      <c r="CQ11" s="649"/>
      <c r="CR11" s="649"/>
      <c r="CS11" s="649"/>
      <c r="CT11" s="649"/>
      <c r="CU11" s="649"/>
      <c r="CV11" s="649"/>
      <c r="CW11" s="649"/>
      <c r="CX11" s="649"/>
      <c r="CY11" s="649"/>
      <c r="CZ11" s="649"/>
      <c r="DA11" s="649"/>
      <c r="DB11" s="649"/>
      <c r="DC11" s="649"/>
      <c r="DD11" s="649"/>
      <c r="DE11" s="649"/>
      <c r="DF11" s="649"/>
      <c r="DG11" s="649"/>
      <c r="DH11" s="649"/>
      <c r="DI11" s="649"/>
      <c r="DJ11" s="649"/>
      <c r="DK11" s="649"/>
      <c r="DL11" s="649"/>
      <c r="DM11" s="649"/>
      <c r="DN11" s="649"/>
      <c r="DO11" s="649"/>
      <c r="DP11" s="649"/>
      <c r="DQ11" s="649"/>
      <c r="DR11" s="649"/>
      <c r="DS11" s="649"/>
      <c r="DT11" s="649"/>
      <c r="DU11" s="649"/>
      <c r="DV11" s="649"/>
      <c r="DW11" s="649"/>
      <c r="DX11" s="649"/>
      <c r="DY11" s="649"/>
      <c r="DZ11" s="649"/>
      <c r="EA11" s="649"/>
      <c r="EB11" s="649"/>
      <c r="EC11" s="649"/>
      <c r="ED11" s="649"/>
      <c r="EE11" s="649"/>
      <c r="EF11" s="649"/>
      <c r="EG11" s="649"/>
      <c r="EH11" s="649"/>
      <c r="EI11" s="649"/>
      <c r="EJ11" s="649"/>
      <c r="EK11" s="649"/>
      <c r="EL11" s="649"/>
      <c r="EM11" s="649"/>
      <c r="EN11" s="649"/>
      <c r="EO11" s="649"/>
      <c r="EP11" s="649"/>
      <c r="EQ11" s="649"/>
      <c r="ER11" s="649"/>
      <c r="ES11" s="649"/>
      <c r="ET11" s="649"/>
      <c r="EU11" s="649"/>
      <c r="EV11" s="649"/>
      <c r="EW11" s="649"/>
      <c r="EX11" s="649"/>
      <c r="EY11" s="649"/>
      <c r="EZ11" s="649"/>
      <c r="FA11" s="649"/>
      <c r="FB11" s="649"/>
      <c r="FC11" s="649"/>
      <c r="FD11" s="649"/>
      <c r="FE11" s="649"/>
      <c r="FF11" s="649"/>
      <c r="FG11" s="649"/>
      <c r="FH11" s="649"/>
      <c r="FI11" s="649"/>
      <c r="FJ11" s="649"/>
      <c r="FK11" s="649"/>
      <c r="FL11" s="649"/>
      <c r="FM11" s="649"/>
      <c r="FN11" s="649"/>
      <c r="FO11" s="649"/>
      <c r="FP11" s="649"/>
    </row>
    <row r="12" spans="1:172" s="651" customFormat="1" ht="18" customHeight="1">
      <c r="A12" s="290" t="s">
        <v>32</v>
      </c>
      <c r="B12" s="646">
        <v>21.112590088135079</v>
      </c>
      <c r="C12" s="646" t="s">
        <v>134</v>
      </c>
      <c r="D12" s="646">
        <v>8.3730381373482263</v>
      </c>
      <c r="E12" s="646">
        <v>65.745887629736814</v>
      </c>
      <c r="F12" s="646">
        <v>1.0089916083088204</v>
      </c>
      <c r="G12" s="646">
        <v>5.6293589714920288E-2</v>
      </c>
      <c r="H12" s="646">
        <v>0.74523482715073153</v>
      </c>
      <c r="I12" s="646">
        <v>2.9579641196054012</v>
      </c>
      <c r="J12" s="647">
        <v>9769982.7420000006</v>
      </c>
      <c r="K12" s="648"/>
      <c r="L12" s="649"/>
      <c r="M12" s="649"/>
      <c r="N12" s="649"/>
      <c r="O12" s="649"/>
      <c r="P12" s="649"/>
      <c r="Q12" s="649"/>
      <c r="R12" s="649"/>
      <c r="S12" s="649"/>
      <c r="T12" s="649"/>
      <c r="U12" s="649"/>
      <c r="V12" s="650"/>
      <c r="W12" s="650"/>
      <c r="X12" s="650"/>
      <c r="Y12" s="650"/>
      <c r="Z12" s="650"/>
      <c r="AA12" s="650"/>
      <c r="AB12" s="650"/>
      <c r="AC12" s="650"/>
      <c r="AD12" s="650"/>
      <c r="AE12" s="649"/>
      <c r="AF12" s="649"/>
      <c r="AG12" s="649"/>
      <c r="AH12" s="649"/>
      <c r="AI12" s="649"/>
      <c r="AJ12" s="649"/>
      <c r="AK12" s="649"/>
      <c r="AL12" s="649"/>
      <c r="AM12" s="649"/>
      <c r="AN12" s="649"/>
      <c r="AO12" s="649"/>
      <c r="AP12" s="649"/>
      <c r="AQ12" s="649"/>
      <c r="AR12" s="649"/>
      <c r="AS12" s="649"/>
      <c r="AT12" s="649"/>
      <c r="AU12" s="649"/>
      <c r="AV12" s="649"/>
      <c r="AW12" s="649"/>
      <c r="AX12" s="649"/>
      <c r="AY12" s="649"/>
      <c r="AZ12" s="649"/>
      <c r="BA12" s="649"/>
      <c r="BB12" s="649"/>
      <c r="BC12" s="649"/>
      <c r="BD12" s="649"/>
      <c r="BE12" s="649"/>
      <c r="BF12" s="649"/>
      <c r="BG12" s="649"/>
      <c r="BH12" s="649"/>
      <c r="BI12" s="649"/>
      <c r="BJ12" s="649"/>
      <c r="BK12" s="649"/>
      <c r="BL12" s="649"/>
      <c r="BM12" s="649"/>
      <c r="BN12" s="649"/>
      <c r="BO12" s="649"/>
      <c r="BP12" s="649"/>
      <c r="BQ12" s="649"/>
      <c r="BR12" s="649"/>
      <c r="BS12" s="649"/>
      <c r="BT12" s="649"/>
      <c r="BU12" s="649"/>
      <c r="BV12" s="649"/>
      <c r="BW12" s="649"/>
      <c r="BX12" s="649"/>
      <c r="BY12" s="649"/>
      <c r="BZ12" s="649"/>
      <c r="CA12" s="649"/>
      <c r="CB12" s="649"/>
      <c r="CC12" s="649"/>
      <c r="CD12" s="649"/>
      <c r="CE12" s="649"/>
      <c r="CF12" s="649"/>
      <c r="CG12" s="649"/>
      <c r="CH12" s="649"/>
      <c r="CI12" s="649"/>
      <c r="CJ12" s="649"/>
      <c r="CK12" s="649"/>
      <c r="CL12" s="649"/>
      <c r="CM12" s="649"/>
      <c r="CN12" s="649"/>
      <c r="CO12" s="649"/>
      <c r="CP12" s="649"/>
      <c r="CQ12" s="649"/>
      <c r="CR12" s="649"/>
      <c r="CS12" s="649"/>
      <c r="CT12" s="649"/>
      <c r="CU12" s="649"/>
      <c r="CV12" s="649"/>
      <c r="CW12" s="649"/>
      <c r="CX12" s="649"/>
      <c r="CY12" s="649"/>
      <c r="CZ12" s="649"/>
      <c r="DA12" s="649"/>
      <c r="DB12" s="649"/>
      <c r="DC12" s="649"/>
      <c r="DD12" s="649"/>
      <c r="DE12" s="649"/>
      <c r="DF12" s="649"/>
      <c r="DG12" s="649"/>
      <c r="DH12" s="649"/>
      <c r="DI12" s="649"/>
      <c r="DJ12" s="649"/>
      <c r="DK12" s="649"/>
      <c r="DL12" s="649"/>
      <c r="DM12" s="649"/>
      <c r="DN12" s="649"/>
      <c r="DO12" s="649"/>
      <c r="DP12" s="649"/>
      <c r="DQ12" s="649"/>
      <c r="DR12" s="649"/>
      <c r="DS12" s="649"/>
      <c r="DT12" s="649"/>
      <c r="DU12" s="649"/>
      <c r="DV12" s="649"/>
      <c r="DW12" s="649"/>
      <c r="DX12" s="649"/>
      <c r="DY12" s="649"/>
      <c r="DZ12" s="649"/>
      <c r="EA12" s="649"/>
      <c r="EB12" s="649"/>
      <c r="EC12" s="649"/>
      <c r="ED12" s="649"/>
      <c r="EE12" s="649"/>
      <c r="EF12" s="649"/>
      <c r="EG12" s="649"/>
      <c r="EH12" s="649"/>
      <c r="EI12" s="649"/>
      <c r="EJ12" s="649"/>
      <c r="EK12" s="649"/>
      <c r="EL12" s="649"/>
      <c r="EM12" s="649"/>
      <c r="EN12" s="649"/>
      <c r="EO12" s="649"/>
      <c r="EP12" s="649"/>
      <c r="EQ12" s="649"/>
      <c r="ER12" s="649"/>
      <c r="ES12" s="649"/>
      <c r="ET12" s="649"/>
      <c r="EU12" s="649"/>
      <c r="EV12" s="649"/>
      <c r="EW12" s="649"/>
      <c r="EX12" s="649"/>
      <c r="EY12" s="649"/>
      <c r="EZ12" s="649"/>
      <c r="FA12" s="649"/>
      <c r="FB12" s="649"/>
      <c r="FC12" s="649"/>
      <c r="FD12" s="649"/>
      <c r="FE12" s="649"/>
      <c r="FF12" s="649"/>
      <c r="FG12" s="649"/>
      <c r="FH12" s="649"/>
      <c r="FI12" s="649"/>
      <c r="FJ12" s="649"/>
      <c r="FK12" s="649"/>
      <c r="FL12" s="649"/>
      <c r="FM12" s="649"/>
      <c r="FN12" s="649"/>
      <c r="FO12" s="649"/>
      <c r="FP12" s="649"/>
    </row>
    <row r="13" spans="1:172" s="651" customFormat="1" ht="18" customHeight="1">
      <c r="A13" s="290" t="s">
        <v>33</v>
      </c>
      <c r="B13" s="646">
        <v>20.409170486398843</v>
      </c>
      <c r="C13" s="646">
        <v>0.7263246010053831</v>
      </c>
      <c r="D13" s="646">
        <v>13.328602094759029</v>
      </c>
      <c r="E13" s="646">
        <v>60.394233121096939</v>
      </c>
      <c r="F13" s="646">
        <v>1.3339829594806383</v>
      </c>
      <c r="G13" s="646">
        <v>0.16020962992644319</v>
      </c>
      <c r="H13" s="646">
        <v>0.54805519613228382</v>
      </c>
      <c r="I13" s="646">
        <v>3.0994219112004386</v>
      </c>
      <c r="J13" s="647">
        <v>23405513.150000002</v>
      </c>
      <c r="K13" s="648"/>
      <c r="L13" s="649"/>
      <c r="M13" s="649"/>
      <c r="N13" s="649"/>
      <c r="O13" s="649"/>
      <c r="P13" s="649"/>
      <c r="Q13" s="649"/>
      <c r="R13" s="649"/>
      <c r="S13" s="649"/>
      <c r="T13" s="649"/>
      <c r="U13" s="649"/>
      <c r="V13" s="650"/>
      <c r="W13" s="650"/>
      <c r="X13" s="650"/>
      <c r="Y13" s="650"/>
      <c r="Z13" s="650"/>
      <c r="AA13" s="650"/>
      <c r="AB13" s="650"/>
      <c r="AC13" s="650"/>
      <c r="AD13" s="650"/>
      <c r="AE13" s="649"/>
      <c r="AF13" s="649"/>
      <c r="AG13" s="649"/>
      <c r="AH13" s="649"/>
      <c r="AI13" s="649"/>
      <c r="AJ13" s="649"/>
      <c r="AK13" s="649"/>
      <c r="AL13" s="649"/>
      <c r="AM13" s="649"/>
      <c r="AN13" s="649"/>
      <c r="AO13" s="649"/>
      <c r="AP13" s="649"/>
      <c r="AQ13" s="649"/>
      <c r="AR13" s="649"/>
      <c r="AS13" s="649"/>
      <c r="AT13" s="649"/>
      <c r="AU13" s="649"/>
      <c r="AV13" s="649"/>
      <c r="AW13" s="649"/>
      <c r="AX13" s="649"/>
      <c r="AY13" s="649"/>
      <c r="AZ13" s="649"/>
      <c r="BA13" s="649"/>
      <c r="BB13" s="649"/>
      <c r="BC13" s="649"/>
      <c r="BD13" s="649"/>
      <c r="BE13" s="649"/>
      <c r="BF13" s="649"/>
      <c r="BG13" s="649"/>
      <c r="BH13" s="649"/>
      <c r="BI13" s="649"/>
      <c r="BJ13" s="649"/>
      <c r="BK13" s="649"/>
      <c r="BL13" s="649"/>
      <c r="BM13" s="649"/>
      <c r="BN13" s="649"/>
      <c r="BO13" s="649"/>
      <c r="BP13" s="649"/>
      <c r="BQ13" s="649"/>
      <c r="BR13" s="649"/>
      <c r="BS13" s="649"/>
      <c r="BT13" s="649"/>
      <c r="BU13" s="649"/>
      <c r="BV13" s="649"/>
      <c r="BW13" s="649"/>
      <c r="BX13" s="649"/>
      <c r="BY13" s="649"/>
      <c r="BZ13" s="649"/>
      <c r="CA13" s="649"/>
      <c r="CB13" s="649"/>
      <c r="CC13" s="649"/>
      <c r="CD13" s="649"/>
      <c r="CE13" s="649"/>
      <c r="CF13" s="649"/>
      <c r="CG13" s="649"/>
      <c r="CH13" s="649"/>
      <c r="CI13" s="649"/>
      <c r="CJ13" s="649"/>
      <c r="CK13" s="649"/>
      <c r="CL13" s="649"/>
      <c r="CM13" s="649"/>
      <c r="CN13" s="649"/>
      <c r="CO13" s="649"/>
      <c r="CP13" s="649"/>
      <c r="CQ13" s="649"/>
      <c r="CR13" s="649"/>
      <c r="CS13" s="649"/>
      <c r="CT13" s="649"/>
      <c r="CU13" s="649"/>
      <c r="CV13" s="649"/>
      <c r="CW13" s="649"/>
      <c r="CX13" s="649"/>
      <c r="CY13" s="649"/>
      <c r="CZ13" s="649"/>
      <c r="DA13" s="649"/>
      <c r="DB13" s="649"/>
      <c r="DC13" s="649"/>
      <c r="DD13" s="649"/>
      <c r="DE13" s="649"/>
      <c r="DF13" s="649"/>
      <c r="DG13" s="649"/>
      <c r="DH13" s="649"/>
      <c r="DI13" s="649"/>
      <c r="DJ13" s="649"/>
      <c r="DK13" s="649"/>
      <c r="DL13" s="649"/>
      <c r="DM13" s="649"/>
      <c r="DN13" s="649"/>
      <c r="DO13" s="649"/>
      <c r="DP13" s="649"/>
      <c r="DQ13" s="649"/>
      <c r="DR13" s="649"/>
      <c r="DS13" s="649"/>
      <c r="DT13" s="649"/>
      <c r="DU13" s="649"/>
      <c r="DV13" s="649"/>
      <c r="DW13" s="649"/>
      <c r="DX13" s="649"/>
      <c r="DY13" s="649"/>
      <c r="DZ13" s="649"/>
      <c r="EA13" s="649"/>
      <c r="EB13" s="649"/>
      <c r="EC13" s="649"/>
      <c r="ED13" s="649"/>
      <c r="EE13" s="649"/>
      <c r="EF13" s="649"/>
      <c r="EG13" s="649"/>
      <c r="EH13" s="649"/>
      <c r="EI13" s="649"/>
      <c r="EJ13" s="649"/>
      <c r="EK13" s="649"/>
      <c r="EL13" s="649"/>
      <c r="EM13" s="649"/>
      <c r="EN13" s="649"/>
      <c r="EO13" s="649"/>
      <c r="EP13" s="649"/>
      <c r="EQ13" s="649"/>
      <c r="ER13" s="649"/>
      <c r="ES13" s="649"/>
      <c r="ET13" s="649"/>
      <c r="EU13" s="649"/>
      <c r="EV13" s="649"/>
      <c r="EW13" s="649"/>
      <c r="EX13" s="649"/>
      <c r="EY13" s="649"/>
      <c r="EZ13" s="649"/>
      <c r="FA13" s="649"/>
      <c r="FB13" s="649"/>
      <c r="FC13" s="649"/>
      <c r="FD13" s="649"/>
      <c r="FE13" s="649"/>
      <c r="FF13" s="649"/>
      <c r="FG13" s="649"/>
      <c r="FH13" s="649"/>
      <c r="FI13" s="649"/>
      <c r="FJ13" s="649"/>
      <c r="FK13" s="649"/>
      <c r="FL13" s="649"/>
      <c r="FM13" s="649"/>
      <c r="FN13" s="649"/>
      <c r="FO13" s="649"/>
      <c r="FP13" s="649"/>
    </row>
    <row r="14" spans="1:172" s="651" customFormat="1" ht="18" customHeight="1">
      <c r="A14" s="290" t="s">
        <v>117</v>
      </c>
      <c r="B14" s="646">
        <v>22.240688964557869</v>
      </c>
      <c r="C14" s="646">
        <v>0.39474303478724704</v>
      </c>
      <c r="D14" s="646">
        <v>10.828317395729425</v>
      </c>
      <c r="E14" s="646">
        <v>60.955009515497238</v>
      </c>
      <c r="F14" s="646">
        <v>2.4856524801480711</v>
      </c>
      <c r="G14" s="646">
        <v>3.124110589624338E-2</v>
      </c>
      <c r="H14" s="646">
        <v>0.37609005926683914</v>
      </c>
      <c r="I14" s="646">
        <v>2.6882574441170686</v>
      </c>
      <c r="J14" s="647">
        <v>75998807.721000001</v>
      </c>
      <c r="K14" s="648"/>
      <c r="L14" s="649"/>
      <c r="M14" s="649"/>
      <c r="N14" s="649"/>
      <c r="O14" s="649"/>
      <c r="P14" s="649"/>
      <c r="Q14" s="649"/>
      <c r="R14" s="649"/>
      <c r="S14" s="649"/>
      <c r="T14" s="649"/>
      <c r="U14" s="649"/>
      <c r="V14" s="650"/>
      <c r="W14" s="650"/>
      <c r="X14" s="650"/>
      <c r="Y14" s="650"/>
      <c r="Z14" s="650"/>
      <c r="AA14" s="650"/>
      <c r="AB14" s="650"/>
      <c r="AC14" s="650"/>
      <c r="AD14" s="650"/>
      <c r="AE14" s="649"/>
      <c r="AF14" s="649"/>
      <c r="AG14" s="649"/>
      <c r="AH14" s="649"/>
      <c r="AI14" s="649"/>
      <c r="AJ14" s="649"/>
      <c r="AK14" s="649"/>
      <c r="AL14" s="649"/>
      <c r="AM14" s="649"/>
      <c r="AN14" s="649"/>
      <c r="AO14" s="649"/>
      <c r="AP14" s="649"/>
      <c r="AQ14" s="649"/>
      <c r="AR14" s="649"/>
      <c r="AS14" s="649"/>
      <c r="AT14" s="649"/>
      <c r="AU14" s="649"/>
      <c r="AV14" s="649"/>
      <c r="AW14" s="649"/>
      <c r="AX14" s="649"/>
      <c r="AY14" s="649"/>
      <c r="AZ14" s="649"/>
      <c r="BA14" s="649"/>
      <c r="BB14" s="649"/>
      <c r="BC14" s="649"/>
      <c r="BD14" s="649"/>
      <c r="BE14" s="649"/>
      <c r="BF14" s="649"/>
      <c r="BG14" s="649"/>
      <c r="BH14" s="649"/>
      <c r="BI14" s="649"/>
      <c r="BJ14" s="649"/>
      <c r="BK14" s="649"/>
      <c r="BL14" s="649"/>
      <c r="BM14" s="649"/>
      <c r="BN14" s="649"/>
      <c r="BO14" s="649"/>
      <c r="BP14" s="649"/>
      <c r="BQ14" s="649"/>
      <c r="BR14" s="649"/>
      <c r="BS14" s="649"/>
      <c r="BT14" s="649"/>
      <c r="BU14" s="649"/>
      <c r="BV14" s="649"/>
      <c r="BW14" s="649"/>
      <c r="BX14" s="649"/>
      <c r="BY14" s="649"/>
      <c r="BZ14" s="649"/>
      <c r="CA14" s="649"/>
      <c r="CB14" s="649"/>
      <c r="CC14" s="649"/>
      <c r="CD14" s="649"/>
      <c r="CE14" s="649"/>
      <c r="CF14" s="649"/>
      <c r="CG14" s="649"/>
      <c r="CH14" s="649"/>
      <c r="CI14" s="649"/>
      <c r="CJ14" s="649"/>
      <c r="CK14" s="649"/>
      <c r="CL14" s="649"/>
      <c r="CM14" s="649"/>
      <c r="CN14" s="649"/>
      <c r="CO14" s="649"/>
      <c r="CP14" s="649"/>
      <c r="CQ14" s="649"/>
      <c r="CR14" s="649"/>
      <c r="CS14" s="649"/>
      <c r="CT14" s="649"/>
      <c r="CU14" s="649"/>
      <c r="CV14" s="649"/>
      <c r="CW14" s="649"/>
      <c r="CX14" s="649"/>
      <c r="CY14" s="649"/>
      <c r="CZ14" s="649"/>
      <c r="DA14" s="649"/>
      <c r="DB14" s="649"/>
      <c r="DC14" s="649"/>
      <c r="DD14" s="649"/>
      <c r="DE14" s="649"/>
      <c r="DF14" s="649"/>
      <c r="DG14" s="649"/>
      <c r="DH14" s="649"/>
      <c r="DI14" s="649"/>
      <c r="DJ14" s="649"/>
      <c r="DK14" s="649"/>
      <c r="DL14" s="649"/>
      <c r="DM14" s="649"/>
      <c r="DN14" s="649"/>
      <c r="DO14" s="649"/>
      <c r="DP14" s="649"/>
      <c r="DQ14" s="649"/>
      <c r="DR14" s="649"/>
      <c r="DS14" s="649"/>
      <c r="DT14" s="649"/>
      <c r="DU14" s="649"/>
      <c r="DV14" s="649"/>
      <c r="DW14" s="649"/>
      <c r="DX14" s="649"/>
      <c r="DY14" s="649"/>
      <c r="DZ14" s="649"/>
      <c r="EA14" s="649"/>
      <c r="EB14" s="649"/>
      <c r="EC14" s="649"/>
      <c r="ED14" s="649"/>
      <c r="EE14" s="649"/>
      <c r="EF14" s="649"/>
      <c r="EG14" s="649"/>
      <c r="EH14" s="649"/>
      <c r="EI14" s="649"/>
      <c r="EJ14" s="649"/>
      <c r="EK14" s="649"/>
      <c r="EL14" s="649"/>
      <c r="EM14" s="649"/>
      <c r="EN14" s="649"/>
      <c r="EO14" s="649"/>
      <c r="EP14" s="649"/>
      <c r="EQ14" s="649"/>
      <c r="ER14" s="649"/>
      <c r="ES14" s="649"/>
      <c r="ET14" s="649"/>
      <c r="EU14" s="649"/>
      <c r="EV14" s="649"/>
      <c r="EW14" s="649"/>
      <c r="EX14" s="649"/>
      <c r="EY14" s="649"/>
      <c r="EZ14" s="649"/>
      <c r="FA14" s="649"/>
      <c r="FB14" s="649"/>
      <c r="FC14" s="649"/>
      <c r="FD14" s="649"/>
      <c r="FE14" s="649"/>
      <c r="FF14" s="649"/>
      <c r="FG14" s="649"/>
      <c r="FH14" s="649"/>
      <c r="FI14" s="649"/>
      <c r="FJ14" s="649"/>
      <c r="FK14" s="649"/>
      <c r="FL14" s="649"/>
      <c r="FM14" s="649"/>
      <c r="FN14" s="649"/>
      <c r="FO14" s="649"/>
      <c r="FP14" s="649"/>
    </row>
    <row r="15" spans="1:172" s="651" customFormat="1" ht="18" customHeight="1">
      <c r="A15" s="290" t="s">
        <v>35</v>
      </c>
      <c r="B15" s="646">
        <v>46.035658363227832</v>
      </c>
      <c r="C15" s="646" t="s">
        <v>134</v>
      </c>
      <c r="D15" s="646">
        <v>22.792676850465892</v>
      </c>
      <c r="E15" s="646">
        <v>13.69811016858908</v>
      </c>
      <c r="F15" s="646">
        <v>4.217443319701303</v>
      </c>
      <c r="G15" s="646" t="s">
        <v>134</v>
      </c>
      <c r="H15" s="646">
        <v>0.27767857223879161</v>
      </c>
      <c r="I15" s="646">
        <v>12.978432725777086</v>
      </c>
      <c r="J15" s="647">
        <v>9567504.5380000006</v>
      </c>
      <c r="K15" s="648"/>
      <c r="L15" s="649"/>
      <c r="M15" s="649"/>
      <c r="N15" s="649"/>
      <c r="O15" s="649"/>
      <c r="P15" s="649"/>
      <c r="Q15" s="649"/>
      <c r="R15" s="649"/>
      <c r="S15" s="649"/>
      <c r="T15" s="649"/>
      <c r="U15" s="649"/>
      <c r="V15" s="650"/>
      <c r="W15" s="650"/>
      <c r="X15" s="650"/>
      <c r="Y15" s="650"/>
      <c r="Z15" s="650"/>
      <c r="AA15" s="650"/>
      <c r="AB15" s="650"/>
      <c r="AC15" s="650"/>
      <c r="AD15" s="650"/>
      <c r="AE15" s="649"/>
      <c r="AF15" s="649"/>
      <c r="AG15" s="649"/>
      <c r="AH15" s="649"/>
      <c r="AI15" s="649"/>
      <c r="AJ15" s="649"/>
      <c r="AK15" s="649"/>
      <c r="AL15" s="649"/>
      <c r="AM15" s="649"/>
      <c r="AN15" s="649"/>
      <c r="AO15" s="649"/>
      <c r="AP15" s="649"/>
      <c r="AQ15" s="649"/>
      <c r="AR15" s="649"/>
      <c r="AS15" s="649"/>
      <c r="AT15" s="649"/>
      <c r="AU15" s="649"/>
      <c r="AV15" s="649"/>
      <c r="AW15" s="649"/>
      <c r="AX15" s="649"/>
      <c r="AY15" s="649"/>
      <c r="AZ15" s="649"/>
      <c r="BA15" s="649"/>
      <c r="BB15" s="649"/>
      <c r="BC15" s="649"/>
      <c r="BD15" s="649"/>
      <c r="BE15" s="649"/>
      <c r="BF15" s="649"/>
      <c r="BG15" s="649"/>
      <c r="BH15" s="649"/>
      <c r="BI15" s="649"/>
      <c r="BJ15" s="649"/>
      <c r="BK15" s="649"/>
      <c r="BL15" s="649"/>
      <c r="BM15" s="649"/>
      <c r="BN15" s="649"/>
      <c r="BO15" s="649"/>
      <c r="BP15" s="649"/>
      <c r="BQ15" s="649"/>
      <c r="BR15" s="649"/>
      <c r="BS15" s="649"/>
      <c r="BT15" s="649"/>
      <c r="BU15" s="649"/>
      <c r="BV15" s="649"/>
      <c r="BW15" s="649"/>
      <c r="BX15" s="649"/>
      <c r="BY15" s="649"/>
      <c r="BZ15" s="649"/>
      <c r="CA15" s="649"/>
      <c r="CB15" s="649"/>
      <c r="CC15" s="649"/>
      <c r="CD15" s="649"/>
      <c r="CE15" s="649"/>
      <c r="CF15" s="649"/>
      <c r="CG15" s="649"/>
      <c r="CH15" s="649"/>
      <c r="CI15" s="649"/>
      <c r="CJ15" s="649"/>
      <c r="CK15" s="649"/>
      <c r="CL15" s="649"/>
      <c r="CM15" s="649"/>
      <c r="CN15" s="649"/>
      <c r="CO15" s="649"/>
      <c r="CP15" s="649"/>
      <c r="CQ15" s="649"/>
      <c r="CR15" s="649"/>
      <c r="CS15" s="649"/>
      <c r="CT15" s="649"/>
      <c r="CU15" s="649"/>
      <c r="CV15" s="649"/>
      <c r="CW15" s="649"/>
      <c r="CX15" s="649"/>
      <c r="CY15" s="649"/>
      <c r="CZ15" s="649"/>
      <c r="DA15" s="649"/>
      <c r="DB15" s="649"/>
      <c r="DC15" s="649"/>
      <c r="DD15" s="649"/>
      <c r="DE15" s="649"/>
      <c r="DF15" s="649"/>
      <c r="DG15" s="649"/>
      <c r="DH15" s="649"/>
      <c r="DI15" s="649"/>
      <c r="DJ15" s="649"/>
      <c r="DK15" s="649"/>
      <c r="DL15" s="649"/>
      <c r="DM15" s="649"/>
      <c r="DN15" s="649"/>
      <c r="DO15" s="649"/>
      <c r="DP15" s="649"/>
      <c r="DQ15" s="649"/>
      <c r="DR15" s="649"/>
      <c r="DS15" s="649"/>
      <c r="DT15" s="649"/>
      <c r="DU15" s="649"/>
      <c r="DV15" s="649"/>
      <c r="DW15" s="649"/>
      <c r="DX15" s="649"/>
      <c r="DY15" s="649"/>
      <c r="DZ15" s="649"/>
      <c r="EA15" s="649"/>
      <c r="EB15" s="649"/>
      <c r="EC15" s="649"/>
      <c r="ED15" s="649"/>
      <c r="EE15" s="649"/>
      <c r="EF15" s="649"/>
      <c r="EG15" s="649"/>
      <c r="EH15" s="649"/>
      <c r="EI15" s="649"/>
      <c r="EJ15" s="649"/>
      <c r="EK15" s="649"/>
      <c r="EL15" s="649"/>
      <c r="EM15" s="649"/>
      <c r="EN15" s="649"/>
      <c r="EO15" s="649"/>
      <c r="EP15" s="649"/>
      <c r="EQ15" s="649"/>
      <c r="ER15" s="649"/>
      <c r="ES15" s="649"/>
      <c r="ET15" s="649"/>
      <c r="EU15" s="649"/>
      <c r="EV15" s="649"/>
      <c r="EW15" s="649"/>
      <c r="EX15" s="649"/>
      <c r="EY15" s="649"/>
      <c r="EZ15" s="649"/>
      <c r="FA15" s="649"/>
      <c r="FB15" s="649"/>
      <c r="FC15" s="649"/>
      <c r="FD15" s="649"/>
      <c r="FE15" s="649"/>
      <c r="FF15" s="649"/>
      <c r="FG15" s="649"/>
      <c r="FH15" s="649"/>
      <c r="FI15" s="649"/>
      <c r="FJ15" s="649"/>
      <c r="FK15" s="649"/>
      <c r="FL15" s="649"/>
      <c r="FM15" s="649"/>
      <c r="FN15" s="649"/>
      <c r="FO15" s="649"/>
      <c r="FP15" s="649"/>
    </row>
    <row r="16" spans="1:172" s="651" customFormat="1" ht="18" customHeight="1">
      <c r="A16" s="290" t="s">
        <v>36</v>
      </c>
      <c r="B16" s="646">
        <v>18.771725674809318</v>
      </c>
      <c r="C16" s="646">
        <v>6.6939866759803526E-2</v>
      </c>
      <c r="D16" s="646">
        <v>16.066601568937106</v>
      </c>
      <c r="E16" s="646">
        <v>61.228257995086224</v>
      </c>
      <c r="F16" s="646">
        <v>1.7638301894977515</v>
      </c>
      <c r="G16" s="646">
        <v>1.320831666659469E-2</v>
      </c>
      <c r="H16" s="646">
        <v>0.61147543478073751</v>
      </c>
      <c r="I16" s="646">
        <v>1.4779609534624638</v>
      </c>
      <c r="J16" s="647">
        <v>80669416.618000001</v>
      </c>
      <c r="K16" s="648"/>
      <c r="L16" s="649"/>
      <c r="M16" s="649"/>
      <c r="N16" s="649"/>
      <c r="O16" s="649"/>
      <c r="P16" s="649"/>
      <c r="Q16" s="649"/>
      <c r="R16" s="649"/>
      <c r="S16" s="649"/>
      <c r="T16" s="649"/>
      <c r="U16" s="649"/>
      <c r="V16" s="650"/>
      <c r="W16" s="650"/>
      <c r="X16" s="650"/>
      <c r="Y16" s="650"/>
      <c r="Z16" s="650"/>
      <c r="AA16" s="650"/>
      <c r="AB16" s="650"/>
      <c r="AC16" s="650"/>
      <c r="AD16" s="650"/>
      <c r="AE16" s="649"/>
      <c r="AF16" s="649"/>
      <c r="AG16" s="649"/>
      <c r="AH16" s="649"/>
      <c r="AI16" s="649"/>
      <c r="AJ16" s="649"/>
      <c r="AK16" s="649"/>
      <c r="AL16" s="649"/>
      <c r="AM16" s="649"/>
      <c r="AN16" s="649"/>
      <c r="AO16" s="649"/>
      <c r="AP16" s="649"/>
      <c r="AQ16" s="649"/>
      <c r="AR16" s="649"/>
      <c r="AS16" s="649"/>
      <c r="AT16" s="649"/>
      <c r="AU16" s="649"/>
      <c r="AV16" s="649"/>
      <c r="AW16" s="649"/>
      <c r="AX16" s="649"/>
      <c r="AY16" s="649"/>
      <c r="AZ16" s="649"/>
      <c r="BA16" s="649"/>
      <c r="BB16" s="649"/>
      <c r="BC16" s="649"/>
      <c r="BD16" s="649"/>
      <c r="BE16" s="649"/>
      <c r="BF16" s="649"/>
      <c r="BG16" s="649"/>
      <c r="BH16" s="649"/>
      <c r="BI16" s="649"/>
      <c r="BJ16" s="649"/>
      <c r="BK16" s="649"/>
      <c r="BL16" s="649"/>
      <c r="BM16" s="649"/>
      <c r="BN16" s="649"/>
      <c r="BO16" s="649"/>
      <c r="BP16" s="649"/>
      <c r="BQ16" s="649"/>
      <c r="BR16" s="649"/>
      <c r="BS16" s="649"/>
      <c r="BT16" s="649"/>
      <c r="BU16" s="649"/>
      <c r="BV16" s="649"/>
      <c r="BW16" s="649"/>
      <c r="BX16" s="649"/>
      <c r="BY16" s="649"/>
      <c r="BZ16" s="649"/>
      <c r="CA16" s="649"/>
      <c r="CB16" s="649"/>
      <c r="CC16" s="649"/>
      <c r="CD16" s="649"/>
      <c r="CE16" s="649"/>
      <c r="CF16" s="649"/>
      <c r="CG16" s="649"/>
      <c r="CH16" s="649"/>
      <c r="CI16" s="649"/>
      <c r="CJ16" s="649"/>
      <c r="CK16" s="649"/>
      <c r="CL16" s="649"/>
      <c r="CM16" s="649"/>
      <c r="CN16" s="649"/>
      <c r="CO16" s="649"/>
      <c r="CP16" s="649"/>
      <c r="CQ16" s="649"/>
      <c r="CR16" s="649"/>
      <c r="CS16" s="649"/>
      <c r="CT16" s="649"/>
      <c r="CU16" s="649"/>
      <c r="CV16" s="649"/>
      <c r="CW16" s="649"/>
      <c r="CX16" s="649"/>
      <c r="CY16" s="649"/>
      <c r="CZ16" s="649"/>
      <c r="DA16" s="649"/>
      <c r="DB16" s="649"/>
      <c r="DC16" s="649"/>
      <c r="DD16" s="649"/>
      <c r="DE16" s="649"/>
      <c r="DF16" s="649"/>
      <c r="DG16" s="649"/>
      <c r="DH16" s="649"/>
      <c r="DI16" s="649"/>
      <c r="DJ16" s="649"/>
      <c r="DK16" s="649"/>
      <c r="DL16" s="649"/>
      <c r="DM16" s="649"/>
      <c r="DN16" s="649"/>
      <c r="DO16" s="649"/>
      <c r="DP16" s="649"/>
      <c r="DQ16" s="649"/>
      <c r="DR16" s="649"/>
      <c r="DS16" s="649"/>
      <c r="DT16" s="649"/>
      <c r="DU16" s="649"/>
      <c r="DV16" s="649"/>
      <c r="DW16" s="649"/>
      <c r="DX16" s="649"/>
      <c r="DY16" s="649"/>
      <c r="DZ16" s="649"/>
      <c r="EA16" s="649"/>
      <c r="EB16" s="649"/>
      <c r="EC16" s="649"/>
      <c r="ED16" s="649"/>
      <c r="EE16" s="649"/>
      <c r="EF16" s="649"/>
      <c r="EG16" s="649"/>
      <c r="EH16" s="649"/>
      <c r="EI16" s="649"/>
      <c r="EJ16" s="649"/>
      <c r="EK16" s="649"/>
      <c r="EL16" s="649"/>
      <c r="EM16" s="649"/>
      <c r="EN16" s="649"/>
      <c r="EO16" s="649"/>
      <c r="EP16" s="649"/>
      <c r="EQ16" s="649"/>
      <c r="ER16" s="649"/>
      <c r="ES16" s="649"/>
      <c r="ET16" s="649"/>
      <c r="EU16" s="649"/>
      <c r="EV16" s="649"/>
      <c r="EW16" s="649"/>
      <c r="EX16" s="649"/>
      <c r="EY16" s="649"/>
      <c r="EZ16" s="649"/>
      <c r="FA16" s="649"/>
      <c r="FB16" s="649"/>
      <c r="FC16" s="649"/>
      <c r="FD16" s="649"/>
      <c r="FE16" s="649"/>
      <c r="FF16" s="649"/>
      <c r="FG16" s="649"/>
      <c r="FH16" s="649"/>
      <c r="FI16" s="649"/>
      <c r="FJ16" s="649"/>
      <c r="FK16" s="649"/>
      <c r="FL16" s="649"/>
      <c r="FM16" s="649"/>
      <c r="FN16" s="649"/>
      <c r="FO16" s="649"/>
      <c r="FP16" s="649"/>
    </row>
    <row r="17" spans="1:172" s="651" customFormat="1" ht="18" customHeight="1">
      <c r="A17" s="290" t="s">
        <v>37</v>
      </c>
      <c r="B17" s="646">
        <v>15.161694178988672</v>
      </c>
      <c r="C17" s="646" t="s">
        <v>134</v>
      </c>
      <c r="D17" s="646">
        <v>12.482101324970648</v>
      </c>
      <c r="E17" s="646">
        <v>68.260941874070099</v>
      </c>
      <c r="F17" s="646">
        <v>1.1592365057329581</v>
      </c>
      <c r="G17" s="646" t="s">
        <v>134</v>
      </c>
      <c r="H17" s="646">
        <v>0.51434698722073324</v>
      </c>
      <c r="I17" s="646">
        <v>2.4216791290168835</v>
      </c>
      <c r="J17" s="647">
        <v>19383398.460000001</v>
      </c>
      <c r="K17" s="648"/>
      <c r="L17" s="649"/>
      <c r="M17" s="649"/>
      <c r="N17" s="649"/>
      <c r="O17" s="649"/>
      <c r="P17" s="649"/>
      <c r="Q17" s="649"/>
      <c r="R17" s="649"/>
      <c r="S17" s="649"/>
      <c r="T17" s="649"/>
      <c r="U17" s="649"/>
      <c r="V17" s="650"/>
      <c r="W17" s="650"/>
      <c r="X17" s="650"/>
      <c r="Y17" s="650"/>
      <c r="Z17" s="650"/>
      <c r="AA17" s="650"/>
      <c r="AB17" s="650"/>
      <c r="AC17" s="650"/>
      <c r="AD17" s="650"/>
      <c r="AE17" s="649"/>
      <c r="AF17" s="649"/>
      <c r="AG17" s="649"/>
      <c r="AH17" s="649"/>
      <c r="AI17" s="649"/>
      <c r="AJ17" s="649"/>
      <c r="AK17" s="649"/>
      <c r="AL17" s="649"/>
      <c r="AM17" s="649"/>
      <c r="AN17" s="649"/>
      <c r="AO17" s="649"/>
      <c r="AP17" s="649"/>
      <c r="AQ17" s="649"/>
      <c r="AR17" s="649"/>
      <c r="AS17" s="649"/>
      <c r="AT17" s="649"/>
      <c r="AU17" s="649"/>
      <c r="AV17" s="649"/>
      <c r="AW17" s="649"/>
      <c r="AX17" s="649"/>
      <c r="AY17" s="649"/>
      <c r="AZ17" s="649"/>
      <c r="BA17" s="649"/>
      <c r="BB17" s="649"/>
      <c r="BC17" s="649"/>
      <c r="BD17" s="649"/>
      <c r="BE17" s="649"/>
      <c r="BF17" s="649"/>
      <c r="BG17" s="649"/>
      <c r="BH17" s="649"/>
      <c r="BI17" s="649"/>
      <c r="BJ17" s="649"/>
      <c r="BK17" s="649"/>
      <c r="BL17" s="649"/>
      <c r="BM17" s="649"/>
      <c r="BN17" s="649"/>
      <c r="BO17" s="649"/>
      <c r="BP17" s="649"/>
      <c r="BQ17" s="649"/>
      <c r="BR17" s="649"/>
      <c r="BS17" s="649"/>
      <c r="BT17" s="649"/>
      <c r="BU17" s="649"/>
      <c r="BV17" s="649"/>
      <c r="BW17" s="649"/>
      <c r="BX17" s="649"/>
      <c r="BY17" s="649"/>
      <c r="BZ17" s="649"/>
      <c r="CA17" s="649"/>
      <c r="CB17" s="649"/>
      <c r="CC17" s="649"/>
      <c r="CD17" s="649"/>
      <c r="CE17" s="649"/>
      <c r="CF17" s="649"/>
      <c r="CG17" s="649"/>
      <c r="CH17" s="649"/>
      <c r="CI17" s="649"/>
      <c r="CJ17" s="649"/>
      <c r="CK17" s="649"/>
      <c r="CL17" s="649"/>
      <c r="CM17" s="649"/>
      <c r="CN17" s="649"/>
      <c r="CO17" s="649"/>
      <c r="CP17" s="649"/>
      <c r="CQ17" s="649"/>
      <c r="CR17" s="649"/>
      <c r="CS17" s="649"/>
      <c r="CT17" s="649"/>
      <c r="CU17" s="649"/>
      <c r="CV17" s="649"/>
      <c r="CW17" s="649"/>
      <c r="CX17" s="649"/>
      <c r="CY17" s="649"/>
      <c r="CZ17" s="649"/>
      <c r="DA17" s="649"/>
      <c r="DB17" s="649"/>
      <c r="DC17" s="649"/>
      <c r="DD17" s="649"/>
      <c r="DE17" s="649"/>
      <c r="DF17" s="649"/>
      <c r="DG17" s="649"/>
      <c r="DH17" s="649"/>
      <c r="DI17" s="649"/>
      <c r="DJ17" s="649"/>
      <c r="DK17" s="649"/>
      <c r="DL17" s="649"/>
      <c r="DM17" s="649"/>
      <c r="DN17" s="649"/>
      <c r="DO17" s="649"/>
      <c r="DP17" s="649"/>
      <c r="DQ17" s="649"/>
      <c r="DR17" s="649"/>
      <c r="DS17" s="649"/>
      <c r="DT17" s="649"/>
      <c r="DU17" s="649"/>
      <c r="DV17" s="649"/>
      <c r="DW17" s="649"/>
      <c r="DX17" s="649"/>
      <c r="DY17" s="649"/>
      <c r="DZ17" s="649"/>
      <c r="EA17" s="649"/>
      <c r="EB17" s="649"/>
      <c r="EC17" s="649"/>
      <c r="ED17" s="649"/>
      <c r="EE17" s="649"/>
      <c r="EF17" s="649"/>
      <c r="EG17" s="649"/>
      <c r="EH17" s="649"/>
      <c r="EI17" s="649"/>
      <c r="EJ17" s="649"/>
      <c r="EK17" s="649"/>
      <c r="EL17" s="649"/>
      <c r="EM17" s="649"/>
      <c r="EN17" s="649"/>
      <c r="EO17" s="649"/>
      <c r="EP17" s="649"/>
      <c r="EQ17" s="649"/>
      <c r="ER17" s="649"/>
      <c r="ES17" s="649"/>
      <c r="ET17" s="649"/>
      <c r="EU17" s="649"/>
      <c r="EV17" s="649"/>
      <c r="EW17" s="649"/>
      <c r="EX17" s="649"/>
      <c r="EY17" s="649"/>
      <c r="EZ17" s="649"/>
      <c r="FA17" s="649"/>
      <c r="FB17" s="649"/>
      <c r="FC17" s="649"/>
      <c r="FD17" s="649"/>
      <c r="FE17" s="649"/>
      <c r="FF17" s="649"/>
      <c r="FG17" s="649"/>
      <c r="FH17" s="649"/>
      <c r="FI17" s="649"/>
      <c r="FJ17" s="649"/>
      <c r="FK17" s="649"/>
      <c r="FL17" s="649"/>
      <c r="FM17" s="649"/>
      <c r="FN17" s="649"/>
      <c r="FO17" s="649"/>
      <c r="FP17" s="649"/>
    </row>
    <row r="18" spans="1:172" s="651" customFormat="1" ht="18" customHeight="1">
      <c r="A18" s="290" t="s">
        <v>38</v>
      </c>
      <c r="B18" s="646">
        <v>10.314866686392907</v>
      </c>
      <c r="C18" s="646" t="s">
        <v>134</v>
      </c>
      <c r="D18" s="646">
        <v>19.48535177846427</v>
      </c>
      <c r="E18" s="646">
        <v>67.687489858586929</v>
      </c>
      <c r="F18" s="646">
        <v>0.62820272700227064</v>
      </c>
      <c r="G18" s="646" t="s">
        <v>134</v>
      </c>
      <c r="H18" s="646">
        <v>0.24442457652976041</v>
      </c>
      <c r="I18" s="646">
        <v>1.6396643730238616</v>
      </c>
      <c r="J18" s="647">
        <v>6205132.5669999998</v>
      </c>
      <c r="K18" s="648"/>
      <c r="L18" s="649"/>
      <c r="M18" s="649"/>
      <c r="N18" s="649"/>
      <c r="O18" s="649"/>
      <c r="P18" s="649"/>
      <c r="Q18" s="649"/>
      <c r="R18" s="649"/>
      <c r="S18" s="649"/>
      <c r="T18" s="649"/>
      <c r="U18" s="649"/>
      <c r="V18" s="650"/>
      <c r="W18" s="650"/>
      <c r="X18" s="650"/>
      <c r="Y18" s="650"/>
      <c r="Z18" s="650"/>
      <c r="AA18" s="650"/>
      <c r="AB18" s="650"/>
      <c r="AC18" s="650"/>
      <c r="AD18" s="650"/>
      <c r="AE18" s="649"/>
      <c r="AF18" s="649"/>
      <c r="AG18" s="649"/>
      <c r="AH18" s="649"/>
      <c r="AI18" s="649"/>
      <c r="AJ18" s="649"/>
      <c r="AK18" s="649"/>
      <c r="AL18" s="649"/>
      <c r="AM18" s="649"/>
      <c r="AN18" s="649"/>
      <c r="AO18" s="649"/>
      <c r="AP18" s="649"/>
      <c r="AQ18" s="649"/>
      <c r="AR18" s="649"/>
      <c r="AS18" s="649"/>
      <c r="AT18" s="649"/>
      <c r="AU18" s="649"/>
      <c r="AV18" s="649"/>
      <c r="AW18" s="649"/>
      <c r="AX18" s="649"/>
      <c r="AY18" s="649"/>
      <c r="AZ18" s="649"/>
      <c r="BA18" s="649"/>
      <c r="BB18" s="649"/>
      <c r="BC18" s="649"/>
      <c r="BD18" s="649"/>
      <c r="BE18" s="649"/>
      <c r="BF18" s="649"/>
      <c r="BG18" s="649"/>
      <c r="BH18" s="649"/>
      <c r="BI18" s="649"/>
      <c r="BJ18" s="649"/>
      <c r="BK18" s="649"/>
      <c r="BL18" s="649"/>
      <c r="BM18" s="649"/>
      <c r="BN18" s="649"/>
      <c r="BO18" s="649"/>
      <c r="BP18" s="649"/>
      <c r="BQ18" s="649"/>
      <c r="BR18" s="649"/>
      <c r="BS18" s="649"/>
      <c r="BT18" s="649"/>
      <c r="BU18" s="649"/>
      <c r="BV18" s="649"/>
      <c r="BW18" s="649"/>
      <c r="BX18" s="649"/>
      <c r="BY18" s="649"/>
      <c r="BZ18" s="649"/>
      <c r="CA18" s="649"/>
      <c r="CB18" s="649"/>
      <c r="CC18" s="649"/>
      <c r="CD18" s="649"/>
      <c r="CE18" s="649"/>
      <c r="CF18" s="649"/>
      <c r="CG18" s="649"/>
      <c r="CH18" s="649"/>
      <c r="CI18" s="649"/>
      <c r="CJ18" s="649"/>
      <c r="CK18" s="649"/>
      <c r="CL18" s="649"/>
      <c r="CM18" s="649"/>
      <c r="CN18" s="649"/>
      <c r="CO18" s="649"/>
      <c r="CP18" s="649"/>
      <c r="CQ18" s="649"/>
      <c r="CR18" s="649"/>
      <c r="CS18" s="649"/>
      <c r="CT18" s="649"/>
      <c r="CU18" s="649"/>
      <c r="CV18" s="649"/>
      <c r="CW18" s="649"/>
      <c r="CX18" s="649"/>
      <c r="CY18" s="649"/>
      <c r="CZ18" s="649"/>
      <c r="DA18" s="649"/>
      <c r="DB18" s="649"/>
      <c r="DC18" s="649"/>
      <c r="DD18" s="649"/>
      <c r="DE18" s="649"/>
      <c r="DF18" s="649"/>
      <c r="DG18" s="649"/>
      <c r="DH18" s="649"/>
      <c r="DI18" s="649"/>
      <c r="DJ18" s="649"/>
      <c r="DK18" s="649"/>
      <c r="DL18" s="649"/>
      <c r="DM18" s="649"/>
      <c r="DN18" s="649"/>
      <c r="DO18" s="649"/>
      <c r="DP18" s="649"/>
      <c r="DQ18" s="649"/>
      <c r="DR18" s="649"/>
      <c r="DS18" s="649"/>
      <c r="DT18" s="649"/>
      <c r="DU18" s="649"/>
      <c r="DV18" s="649"/>
      <c r="DW18" s="649"/>
      <c r="DX18" s="649"/>
      <c r="DY18" s="649"/>
      <c r="DZ18" s="649"/>
      <c r="EA18" s="649"/>
      <c r="EB18" s="649"/>
      <c r="EC18" s="649"/>
      <c r="ED18" s="649"/>
      <c r="EE18" s="649"/>
      <c r="EF18" s="649"/>
      <c r="EG18" s="649"/>
      <c r="EH18" s="649"/>
      <c r="EI18" s="649"/>
      <c r="EJ18" s="649"/>
      <c r="EK18" s="649"/>
      <c r="EL18" s="649"/>
      <c r="EM18" s="649"/>
      <c r="EN18" s="649"/>
      <c r="EO18" s="649"/>
      <c r="EP18" s="649"/>
      <c r="EQ18" s="649"/>
      <c r="ER18" s="649"/>
      <c r="ES18" s="649"/>
      <c r="ET18" s="649"/>
      <c r="EU18" s="649"/>
      <c r="EV18" s="649"/>
      <c r="EW18" s="649"/>
      <c r="EX18" s="649"/>
      <c r="EY18" s="649"/>
      <c r="EZ18" s="649"/>
      <c r="FA18" s="649"/>
      <c r="FB18" s="649"/>
      <c r="FC18" s="649"/>
      <c r="FD18" s="649"/>
      <c r="FE18" s="649"/>
      <c r="FF18" s="649"/>
      <c r="FG18" s="649"/>
      <c r="FH18" s="649"/>
      <c r="FI18" s="649"/>
      <c r="FJ18" s="649"/>
      <c r="FK18" s="649"/>
      <c r="FL18" s="649"/>
      <c r="FM18" s="649"/>
      <c r="FN18" s="649"/>
      <c r="FO18" s="649"/>
      <c r="FP18" s="649"/>
    </row>
    <row r="19" spans="1:172" s="651" customFormat="1" ht="18" customHeight="1">
      <c r="A19" s="26" t="s">
        <v>39</v>
      </c>
      <c r="B19" s="646">
        <v>22.373676129850057</v>
      </c>
      <c r="C19" s="646">
        <v>2.2537013377006208</v>
      </c>
      <c r="D19" s="646">
        <v>6.4093366520701256</v>
      </c>
      <c r="E19" s="646">
        <v>60.866282629787037</v>
      </c>
      <c r="F19" s="646">
        <v>2.4514159036239835</v>
      </c>
      <c r="G19" s="646" t="s">
        <v>134</v>
      </c>
      <c r="H19" s="646">
        <v>0.74474727428163379</v>
      </c>
      <c r="I19" s="646">
        <v>4.9008400726865275</v>
      </c>
      <c r="J19" s="647">
        <v>5768288.7180000003</v>
      </c>
      <c r="K19" s="648"/>
      <c r="L19" s="649"/>
      <c r="M19" s="649"/>
      <c r="N19" s="649"/>
      <c r="O19" s="649"/>
      <c r="P19" s="649"/>
      <c r="Q19" s="649"/>
      <c r="R19" s="649"/>
      <c r="S19" s="649"/>
      <c r="T19" s="649"/>
      <c r="U19" s="649"/>
      <c r="V19" s="650"/>
      <c r="W19" s="650"/>
      <c r="X19" s="650"/>
      <c r="Y19" s="650"/>
      <c r="Z19" s="650"/>
      <c r="AA19" s="650"/>
      <c r="AB19" s="650"/>
      <c r="AC19" s="650"/>
      <c r="AD19" s="650"/>
      <c r="AE19" s="649"/>
      <c r="AF19" s="649"/>
      <c r="AG19" s="649"/>
      <c r="AH19" s="649"/>
      <c r="AI19" s="649"/>
      <c r="AJ19" s="649"/>
      <c r="AK19" s="649"/>
      <c r="AL19" s="649"/>
      <c r="AM19" s="649"/>
      <c r="AN19" s="649"/>
      <c r="AO19" s="649"/>
      <c r="AP19" s="649"/>
      <c r="AQ19" s="649"/>
      <c r="AR19" s="649"/>
      <c r="AS19" s="649"/>
      <c r="AT19" s="649"/>
      <c r="AU19" s="649"/>
      <c r="AV19" s="649"/>
      <c r="AW19" s="649"/>
      <c r="AX19" s="649"/>
      <c r="AY19" s="649"/>
      <c r="AZ19" s="649"/>
      <c r="BA19" s="649"/>
      <c r="BB19" s="649"/>
      <c r="BC19" s="649"/>
      <c r="BD19" s="649"/>
      <c r="BE19" s="649"/>
      <c r="BF19" s="649"/>
      <c r="BG19" s="649"/>
      <c r="BH19" s="649"/>
      <c r="BI19" s="649"/>
      <c r="BJ19" s="649"/>
      <c r="BK19" s="649"/>
      <c r="BL19" s="649"/>
      <c r="BM19" s="649"/>
      <c r="BN19" s="649"/>
      <c r="BO19" s="649"/>
      <c r="BP19" s="649"/>
      <c r="BQ19" s="649"/>
      <c r="BR19" s="649"/>
      <c r="BS19" s="649"/>
      <c r="BT19" s="649"/>
      <c r="BU19" s="649"/>
      <c r="BV19" s="649"/>
      <c r="BW19" s="649"/>
      <c r="BX19" s="649"/>
      <c r="BY19" s="649"/>
      <c r="BZ19" s="649"/>
      <c r="CA19" s="649"/>
      <c r="CB19" s="649"/>
      <c r="CC19" s="649"/>
      <c r="CD19" s="649"/>
      <c r="CE19" s="649"/>
      <c r="CF19" s="649"/>
      <c r="CG19" s="649"/>
      <c r="CH19" s="649"/>
      <c r="CI19" s="649"/>
      <c r="CJ19" s="649"/>
      <c r="CK19" s="649"/>
      <c r="CL19" s="649"/>
      <c r="CM19" s="649"/>
      <c r="CN19" s="649"/>
      <c r="CO19" s="649"/>
      <c r="CP19" s="649"/>
      <c r="CQ19" s="649"/>
      <c r="CR19" s="649"/>
      <c r="CS19" s="649"/>
      <c r="CT19" s="649"/>
      <c r="CU19" s="649"/>
      <c r="CV19" s="649"/>
      <c r="CW19" s="649"/>
      <c r="CX19" s="649"/>
      <c r="CY19" s="649"/>
      <c r="CZ19" s="649"/>
      <c r="DA19" s="649"/>
      <c r="DB19" s="649"/>
      <c r="DC19" s="649"/>
      <c r="DD19" s="649"/>
      <c r="DE19" s="649"/>
      <c r="DF19" s="649"/>
      <c r="DG19" s="649"/>
      <c r="DH19" s="649"/>
      <c r="DI19" s="649"/>
      <c r="DJ19" s="649"/>
      <c r="DK19" s="649"/>
      <c r="DL19" s="649"/>
      <c r="DM19" s="649"/>
      <c r="DN19" s="649"/>
      <c r="DO19" s="649"/>
      <c r="DP19" s="649"/>
      <c r="DQ19" s="649"/>
      <c r="DR19" s="649"/>
      <c r="DS19" s="649"/>
      <c r="DT19" s="649"/>
      <c r="DU19" s="649"/>
      <c r="DV19" s="649"/>
      <c r="DW19" s="649"/>
      <c r="DX19" s="649"/>
      <c r="DY19" s="649"/>
      <c r="DZ19" s="649"/>
      <c r="EA19" s="649"/>
      <c r="EB19" s="649"/>
      <c r="EC19" s="649"/>
      <c r="ED19" s="649"/>
      <c r="EE19" s="649"/>
      <c r="EF19" s="649"/>
      <c r="EG19" s="649"/>
      <c r="EH19" s="649"/>
      <c r="EI19" s="649"/>
      <c r="EJ19" s="649"/>
      <c r="EK19" s="649"/>
      <c r="EL19" s="649"/>
      <c r="EM19" s="649"/>
      <c r="EN19" s="649"/>
      <c r="EO19" s="649"/>
      <c r="EP19" s="649"/>
      <c r="EQ19" s="649"/>
      <c r="ER19" s="649"/>
      <c r="ES19" s="649"/>
      <c r="ET19" s="649"/>
      <c r="EU19" s="649"/>
      <c r="EV19" s="649"/>
      <c r="EW19" s="649"/>
      <c r="EX19" s="649"/>
      <c r="EY19" s="649"/>
      <c r="EZ19" s="649"/>
      <c r="FA19" s="649"/>
      <c r="FB19" s="649"/>
      <c r="FC19" s="649"/>
      <c r="FD19" s="649"/>
      <c r="FE19" s="649"/>
      <c r="FF19" s="649"/>
      <c r="FG19" s="649"/>
      <c r="FH19" s="649"/>
      <c r="FI19" s="649"/>
      <c r="FJ19" s="649"/>
      <c r="FK19" s="649"/>
      <c r="FL19" s="649"/>
      <c r="FM19" s="649"/>
      <c r="FN19" s="649"/>
      <c r="FO19" s="649"/>
      <c r="FP19" s="649"/>
    </row>
    <row r="20" spans="1:172" s="651" customFormat="1" ht="18" customHeight="1">
      <c r="A20" s="26" t="s">
        <v>118</v>
      </c>
      <c r="B20" s="646">
        <v>17.035928885720235</v>
      </c>
      <c r="C20" s="646">
        <v>0.72358044746601347</v>
      </c>
      <c r="D20" s="646">
        <v>7.5081198388863513</v>
      </c>
      <c r="E20" s="646">
        <v>44.668448335113617</v>
      </c>
      <c r="F20" s="646">
        <v>7.0904179240370206</v>
      </c>
      <c r="G20" s="646">
        <v>0.75436775695493241</v>
      </c>
      <c r="H20" s="646">
        <v>8.6300827054068871E-2</v>
      </c>
      <c r="I20" s="646">
        <v>22.132835984767748</v>
      </c>
      <c r="J20" s="647">
        <v>11747138.870000001</v>
      </c>
      <c r="K20" s="648"/>
      <c r="L20" s="649"/>
      <c r="M20" s="649"/>
      <c r="N20" s="649"/>
      <c r="O20" s="649"/>
      <c r="P20" s="649"/>
      <c r="Q20" s="649"/>
      <c r="R20" s="649"/>
      <c r="S20" s="649"/>
      <c r="T20" s="649"/>
      <c r="U20" s="649"/>
      <c r="V20" s="650"/>
      <c r="W20" s="650"/>
      <c r="X20" s="650"/>
      <c r="Y20" s="650"/>
      <c r="Z20" s="650"/>
      <c r="AA20" s="650"/>
      <c r="AB20" s="650"/>
      <c r="AC20" s="650"/>
      <c r="AD20" s="650"/>
      <c r="AE20" s="649"/>
      <c r="AF20" s="649"/>
      <c r="AG20" s="649"/>
      <c r="AH20" s="649"/>
      <c r="AI20" s="649"/>
      <c r="AJ20" s="649"/>
      <c r="AK20" s="649"/>
      <c r="AL20" s="649"/>
      <c r="AM20" s="649"/>
      <c r="AN20" s="649"/>
      <c r="AO20" s="649"/>
      <c r="AP20" s="649"/>
      <c r="AQ20" s="649"/>
      <c r="AR20" s="649"/>
      <c r="AS20" s="649"/>
      <c r="AT20" s="649"/>
      <c r="AU20" s="649"/>
      <c r="AV20" s="649"/>
      <c r="AW20" s="649"/>
      <c r="AX20" s="649"/>
      <c r="AY20" s="649"/>
      <c r="AZ20" s="649"/>
      <c r="BA20" s="649"/>
      <c r="BB20" s="649"/>
      <c r="BC20" s="649"/>
      <c r="BD20" s="649"/>
      <c r="BE20" s="649"/>
      <c r="BF20" s="649"/>
      <c r="BG20" s="649"/>
      <c r="BH20" s="649"/>
      <c r="BI20" s="649"/>
      <c r="BJ20" s="649"/>
      <c r="BK20" s="649"/>
      <c r="BL20" s="649"/>
      <c r="BM20" s="649"/>
      <c r="BN20" s="649"/>
      <c r="BO20" s="649"/>
      <c r="BP20" s="649"/>
      <c r="BQ20" s="649"/>
      <c r="BR20" s="649"/>
      <c r="BS20" s="649"/>
      <c r="BT20" s="649"/>
      <c r="BU20" s="649"/>
      <c r="BV20" s="649"/>
      <c r="BW20" s="649"/>
      <c r="BX20" s="649"/>
      <c r="BY20" s="649"/>
      <c r="BZ20" s="649"/>
      <c r="CA20" s="649"/>
      <c r="CB20" s="649"/>
      <c r="CC20" s="649"/>
      <c r="CD20" s="649"/>
      <c r="CE20" s="649"/>
      <c r="CF20" s="649"/>
      <c r="CG20" s="649"/>
      <c r="CH20" s="649"/>
      <c r="CI20" s="649"/>
      <c r="CJ20" s="649"/>
      <c r="CK20" s="649"/>
      <c r="CL20" s="649"/>
      <c r="CM20" s="649"/>
      <c r="CN20" s="649"/>
      <c r="CO20" s="649"/>
      <c r="CP20" s="649"/>
      <c r="CQ20" s="649"/>
      <c r="CR20" s="649"/>
      <c r="CS20" s="649"/>
      <c r="CT20" s="649"/>
      <c r="CU20" s="649"/>
      <c r="CV20" s="649"/>
      <c r="CW20" s="649"/>
      <c r="CX20" s="649"/>
      <c r="CY20" s="649"/>
      <c r="CZ20" s="649"/>
      <c r="DA20" s="649"/>
      <c r="DB20" s="649"/>
      <c r="DC20" s="649"/>
      <c r="DD20" s="649"/>
      <c r="DE20" s="649"/>
      <c r="DF20" s="649"/>
      <c r="DG20" s="649"/>
      <c r="DH20" s="649"/>
      <c r="DI20" s="649"/>
      <c r="DJ20" s="649"/>
      <c r="DK20" s="649"/>
      <c r="DL20" s="649"/>
      <c r="DM20" s="649"/>
      <c r="DN20" s="649"/>
      <c r="DO20" s="649"/>
      <c r="DP20" s="649"/>
      <c r="DQ20" s="649"/>
      <c r="DR20" s="649"/>
      <c r="DS20" s="649"/>
      <c r="DT20" s="649"/>
      <c r="DU20" s="649"/>
      <c r="DV20" s="649"/>
      <c r="DW20" s="649"/>
      <c r="DX20" s="649"/>
      <c r="DY20" s="649"/>
      <c r="DZ20" s="649"/>
      <c r="EA20" s="649"/>
      <c r="EB20" s="649"/>
      <c r="EC20" s="649"/>
      <c r="ED20" s="649"/>
      <c r="EE20" s="649"/>
      <c r="EF20" s="649"/>
      <c r="EG20" s="649"/>
      <c r="EH20" s="649"/>
      <c r="EI20" s="649"/>
      <c r="EJ20" s="649"/>
      <c r="EK20" s="649"/>
      <c r="EL20" s="649"/>
      <c r="EM20" s="649"/>
      <c r="EN20" s="649"/>
      <c r="EO20" s="649"/>
      <c r="EP20" s="649"/>
      <c r="EQ20" s="649"/>
      <c r="ER20" s="649"/>
      <c r="ES20" s="649"/>
      <c r="ET20" s="649"/>
      <c r="EU20" s="649"/>
      <c r="EV20" s="649"/>
      <c r="EW20" s="649"/>
      <c r="EX20" s="649"/>
      <c r="EY20" s="649"/>
      <c r="EZ20" s="649"/>
      <c r="FA20" s="649"/>
      <c r="FB20" s="649"/>
      <c r="FC20" s="649"/>
      <c r="FD20" s="649"/>
      <c r="FE20" s="649"/>
      <c r="FF20" s="649"/>
      <c r="FG20" s="649"/>
      <c r="FH20" s="649"/>
      <c r="FI20" s="649"/>
      <c r="FJ20" s="649"/>
      <c r="FK20" s="649"/>
      <c r="FL20" s="649"/>
      <c r="FM20" s="649"/>
      <c r="FN20" s="649"/>
      <c r="FO20" s="649"/>
      <c r="FP20" s="649"/>
    </row>
    <row r="21" spans="1:172" s="651" customFormat="1" ht="18" customHeight="1">
      <c r="A21" s="26" t="s">
        <v>154</v>
      </c>
      <c r="B21" s="646">
        <v>12.652223737270013</v>
      </c>
      <c r="C21" s="646">
        <v>4.1526825715507307</v>
      </c>
      <c r="D21" s="646">
        <v>10.806334924830011</v>
      </c>
      <c r="E21" s="646">
        <v>64.040367356137523</v>
      </c>
      <c r="F21" s="646">
        <v>2.2969314148488009</v>
      </c>
      <c r="G21" s="646" t="s">
        <v>134</v>
      </c>
      <c r="H21" s="646">
        <v>0.2691245143465994</v>
      </c>
      <c r="I21" s="646">
        <v>5.7823354810163217</v>
      </c>
      <c r="J21" s="647">
        <v>2167273.767</v>
      </c>
      <c r="K21" s="648"/>
      <c r="L21" s="649"/>
      <c r="M21" s="649"/>
      <c r="N21" s="649"/>
      <c r="O21" s="649"/>
      <c r="P21" s="649"/>
      <c r="Q21" s="649"/>
      <c r="R21" s="649"/>
      <c r="S21" s="649"/>
      <c r="T21" s="649"/>
      <c r="U21" s="649"/>
      <c r="V21" s="650"/>
      <c r="W21" s="650"/>
      <c r="X21" s="650"/>
      <c r="Y21" s="650"/>
      <c r="Z21" s="650"/>
      <c r="AA21" s="650"/>
      <c r="AB21" s="650"/>
      <c r="AC21" s="650"/>
      <c r="AD21" s="650"/>
      <c r="AE21" s="649"/>
      <c r="AF21" s="649"/>
      <c r="AG21" s="649"/>
      <c r="AH21" s="649"/>
      <c r="AI21" s="649"/>
      <c r="AJ21" s="649"/>
      <c r="AK21" s="649"/>
      <c r="AL21" s="649"/>
      <c r="AM21" s="649"/>
      <c r="AN21" s="649"/>
      <c r="AO21" s="649"/>
      <c r="AP21" s="649"/>
      <c r="AQ21" s="649"/>
      <c r="AR21" s="649"/>
      <c r="AS21" s="649"/>
      <c r="AT21" s="649"/>
      <c r="AU21" s="649"/>
      <c r="AV21" s="649"/>
      <c r="AW21" s="649"/>
      <c r="AX21" s="649"/>
      <c r="AY21" s="649"/>
      <c r="AZ21" s="649"/>
      <c r="BA21" s="649"/>
      <c r="BB21" s="649"/>
      <c r="BC21" s="649"/>
      <c r="BD21" s="649"/>
      <c r="BE21" s="649"/>
      <c r="BF21" s="649"/>
      <c r="BG21" s="649"/>
      <c r="BH21" s="649"/>
      <c r="BI21" s="649"/>
      <c r="BJ21" s="649"/>
      <c r="BK21" s="649"/>
      <c r="BL21" s="649"/>
      <c r="BM21" s="649"/>
      <c r="BN21" s="649"/>
      <c r="BO21" s="649"/>
      <c r="BP21" s="649"/>
      <c r="BQ21" s="649"/>
      <c r="BR21" s="649"/>
      <c r="BS21" s="649"/>
      <c r="BT21" s="649"/>
      <c r="BU21" s="649"/>
      <c r="BV21" s="649"/>
      <c r="BW21" s="649"/>
      <c r="BX21" s="649"/>
      <c r="BY21" s="649"/>
      <c r="BZ21" s="649"/>
      <c r="CA21" s="649"/>
      <c r="CB21" s="649"/>
      <c r="CC21" s="649"/>
      <c r="CD21" s="649"/>
      <c r="CE21" s="649"/>
      <c r="CF21" s="649"/>
      <c r="CG21" s="649"/>
      <c r="CH21" s="649"/>
      <c r="CI21" s="649"/>
      <c r="CJ21" s="649"/>
      <c r="CK21" s="649"/>
      <c r="CL21" s="649"/>
      <c r="CM21" s="649"/>
      <c r="CN21" s="649"/>
      <c r="CO21" s="649"/>
      <c r="CP21" s="649"/>
      <c r="CQ21" s="649"/>
      <c r="CR21" s="649"/>
      <c r="CS21" s="649"/>
      <c r="CT21" s="649"/>
      <c r="CU21" s="649"/>
      <c r="CV21" s="649"/>
      <c r="CW21" s="649"/>
      <c r="CX21" s="649"/>
      <c r="CY21" s="649"/>
      <c r="CZ21" s="649"/>
      <c r="DA21" s="649"/>
      <c r="DB21" s="649"/>
      <c r="DC21" s="649"/>
      <c r="DD21" s="649"/>
      <c r="DE21" s="649"/>
      <c r="DF21" s="649"/>
      <c r="DG21" s="649"/>
      <c r="DH21" s="649"/>
      <c r="DI21" s="649"/>
      <c r="DJ21" s="649"/>
      <c r="DK21" s="649"/>
      <c r="DL21" s="649"/>
      <c r="DM21" s="649"/>
      <c r="DN21" s="649"/>
      <c r="DO21" s="649"/>
      <c r="DP21" s="649"/>
      <c r="DQ21" s="649"/>
      <c r="DR21" s="649"/>
      <c r="DS21" s="649"/>
      <c r="DT21" s="649"/>
      <c r="DU21" s="649"/>
      <c r="DV21" s="649"/>
      <c r="DW21" s="649"/>
      <c r="DX21" s="649"/>
      <c r="DY21" s="649"/>
      <c r="DZ21" s="649"/>
      <c r="EA21" s="649"/>
      <c r="EB21" s="649"/>
      <c r="EC21" s="649"/>
      <c r="ED21" s="649"/>
      <c r="EE21" s="649"/>
      <c r="EF21" s="649"/>
      <c r="EG21" s="649"/>
      <c r="EH21" s="649"/>
      <c r="EI21" s="649"/>
      <c r="EJ21" s="649"/>
      <c r="EK21" s="649"/>
      <c r="EL21" s="649"/>
      <c r="EM21" s="649"/>
      <c r="EN21" s="649"/>
      <c r="EO21" s="649"/>
      <c r="EP21" s="649"/>
      <c r="EQ21" s="649"/>
      <c r="ER21" s="649"/>
      <c r="ES21" s="649"/>
      <c r="ET21" s="649"/>
      <c r="EU21" s="649"/>
      <c r="EV21" s="649"/>
      <c r="EW21" s="649"/>
      <c r="EX21" s="649"/>
      <c r="EY21" s="649"/>
      <c r="EZ21" s="649"/>
      <c r="FA21" s="649"/>
      <c r="FB21" s="649"/>
      <c r="FC21" s="649"/>
      <c r="FD21" s="649"/>
      <c r="FE21" s="649"/>
      <c r="FF21" s="649"/>
      <c r="FG21" s="649"/>
      <c r="FH21" s="649"/>
      <c r="FI21" s="649"/>
      <c r="FJ21" s="649"/>
      <c r="FK21" s="649"/>
      <c r="FL21" s="649"/>
      <c r="FM21" s="649"/>
      <c r="FN21" s="649"/>
      <c r="FO21" s="649"/>
      <c r="FP21" s="649"/>
    </row>
    <row r="22" spans="1:172" s="651" customFormat="1" ht="18" customHeight="1">
      <c r="A22" s="27" t="s">
        <v>42</v>
      </c>
      <c r="B22" s="646">
        <v>36.130352885170986</v>
      </c>
      <c r="C22" s="646">
        <v>0.84314930044147052</v>
      </c>
      <c r="D22" s="646">
        <v>4.0895551569079458E-3</v>
      </c>
      <c r="E22" s="646">
        <v>54.86906706127418</v>
      </c>
      <c r="F22" s="646">
        <v>2.5767132210185126</v>
      </c>
      <c r="G22" s="646" t="s">
        <v>134</v>
      </c>
      <c r="H22" s="646">
        <v>2.6900169730507182</v>
      </c>
      <c r="I22" s="646">
        <v>2.886611003887221</v>
      </c>
      <c r="J22" s="647">
        <v>1779044.351</v>
      </c>
      <c r="K22" s="648"/>
      <c r="L22" s="649"/>
      <c r="M22" s="649"/>
      <c r="N22" s="649"/>
      <c r="O22" s="649"/>
      <c r="P22" s="649"/>
      <c r="Q22" s="649"/>
      <c r="R22" s="649"/>
      <c r="S22" s="649"/>
      <c r="T22" s="649"/>
      <c r="U22" s="649"/>
      <c r="V22" s="650"/>
      <c r="W22" s="650"/>
      <c r="X22" s="650"/>
      <c r="Y22" s="650"/>
      <c r="Z22" s="650"/>
      <c r="AA22" s="650"/>
      <c r="AB22" s="650"/>
      <c r="AC22" s="650"/>
      <c r="AD22" s="650"/>
      <c r="AE22" s="649"/>
      <c r="AF22" s="649"/>
      <c r="AG22" s="649"/>
      <c r="AH22" s="649"/>
      <c r="AI22" s="649"/>
      <c r="AJ22" s="649"/>
      <c r="AK22" s="649"/>
      <c r="AL22" s="649"/>
      <c r="AM22" s="649"/>
      <c r="AN22" s="649"/>
      <c r="AO22" s="649"/>
      <c r="AP22" s="649"/>
      <c r="AQ22" s="649"/>
      <c r="AR22" s="649"/>
      <c r="AS22" s="649"/>
      <c r="AT22" s="649"/>
      <c r="AU22" s="649"/>
      <c r="AV22" s="649"/>
      <c r="AW22" s="649"/>
      <c r="AX22" s="649"/>
      <c r="AY22" s="649"/>
      <c r="AZ22" s="649"/>
      <c r="BA22" s="649"/>
      <c r="BB22" s="649"/>
      <c r="BC22" s="649"/>
      <c r="BD22" s="649"/>
      <c r="BE22" s="649"/>
      <c r="BF22" s="649"/>
      <c r="BG22" s="649"/>
      <c r="BH22" s="649"/>
      <c r="BI22" s="649"/>
      <c r="BJ22" s="649"/>
      <c r="BK22" s="649"/>
      <c r="BL22" s="649"/>
      <c r="BM22" s="649"/>
      <c r="BN22" s="649"/>
      <c r="BO22" s="649"/>
      <c r="BP22" s="649"/>
      <c r="BQ22" s="649"/>
      <c r="BR22" s="649"/>
      <c r="BS22" s="649"/>
      <c r="BT22" s="649"/>
      <c r="BU22" s="649"/>
      <c r="BV22" s="649"/>
      <c r="BW22" s="649"/>
      <c r="BX22" s="649"/>
      <c r="BY22" s="649"/>
      <c r="BZ22" s="649"/>
      <c r="CA22" s="649"/>
      <c r="CB22" s="649"/>
      <c r="CC22" s="649"/>
      <c r="CD22" s="649"/>
      <c r="CE22" s="649"/>
      <c r="CF22" s="649"/>
      <c r="CG22" s="649"/>
      <c r="CH22" s="649"/>
      <c r="CI22" s="649"/>
      <c r="CJ22" s="649"/>
      <c r="CK22" s="649"/>
      <c r="CL22" s="649"/>
      <c r="CM22" s="649"/>
      <c r="CN22" s="649"/>
      <c r="CO22" s="649"/>
      <c r="CP22" s="649"/>
      <c r="CQ22" s="649"/>
      <c r="CR22" s="649"/>
      <c r="CS22" s="649"/>
      <c r="CT22" s="649"/>
      <c r="CU22" s="649"/>
      <c r="CV22" s="649"/>
      <c r="CW22" s="649"/>
      <c r="CX22" s="649"/>
      <c r="CY22" s="649"/>
      <c r="CZ22" s="649"/>
      <c r="DA22" s="649"/>
      <c r="DB22" s="649"/>
      <c r="DC22" s="649"/>
      <c r="DD22" s="649"/>
      <c r="DE22" s="649"/>
      <c r="DF22" s="649"/>
      <c r="DG22" s="649"/>
      <c r="DH22" s="649"/>
      <c r="DI22" s="649"/>
      <c r="DJ22" s="649"/>
      <c r="DK22" s="649"/>
      <c r="DL22" s="649"/>
      <c r="DM22" s="649"/>
      <c r="DN22" s="649"/>
      <c r="DO22" s="649"/>
      <c r="DP22" s="649"/>
      <c r="DQ22" s="649"/>
      <c r="DR22" s="649"/>
      <c r="DS22" s="649"/>
      <c r="DT22" s="649"/>
      <c r="DU22" s="649"/>
      <c r="DV22" s="649"/>
      <c r="DW22" s="649"/>
      <c r="DX22" s="649"/>
      <c r="DY22" s="649"/>
      <c r="DZ22" s="649"/>
      <c r="EA22" s="649"/>
      <c r="EB22" s="649"/>
      <c r="EC22" s="649"/>
      <c r="ED22" s="649"/>
      <c r="EE22" s="649"/>
      <c r="EF22" s="649"/>
      <c r="EG22" s="649"/>
      <c r="EH22" s="649"/>
      <c r="EI22" s="649"/>
      <c r="EJ22" s="649"/>
      <c r="EK22" s="649"/>
      <c r="EL22" s="649"/>
      <c r="EM22" s="649"/>
      <c r="EN22" s="649"/>
      <c r="EO22" s="649"/>
      <c r="EP22" s="649"/>
      <c r="EQ22" s="649"/>
      <c r="ER22" s="649"/>
      <c r="ES22" s="649"/>
      <c r="ET22" s="649"/>
      <c r="EU22" s="649"/>
      <c r="EV22" s="649"/>
      <c r="EW22" s="649"/>
      <c r="EX22" s="649"/>
      <c r="EY22" s="649"/>
      <c r="EZ22" s="649"/>
      <c r="FA22" s="649"/>
      <c r="FB22" s="649"/>
      <c r="FC22" s="649"/>
      <c r="FD22" s="649"/>
      <c r="FE22" s="649"/>
      <c r="FF22" s="649"/>
      <c r="FG22" s="649"/>
      <c r="FH22" s="649"/>
      <c r="FI22" s="649"/>
      <c r="FJ22" s="649"/>
      <c r="FK22" s="649"/>
      <c r="FL22" s="649"/>
      <c r="FM22" s="649"/>
      <c r="FN22" s="649"/>
      <c r="FO22" s="649"/>
      <c r="FP22" s="649"/>
    </row>
    <row r="23" spans="1:172" s="651" customFormat="1" ht="18" customHeight="1">
      <c r="A23" s="290" t="s">
        <v>43</v>
      </c>
      <c r="B23" s="646">
        <v>43.62165965039523</v>
      </c>
      <c r="C23" s="646" t="s">
        <v>134</v>
      </c>
      <c r="D23" s="646">
        <v>12.657463660267556</v>
      </c>
      <c r="E23" s="646">
        <v>42.312637569660495</v>
      </c>
      <c r="F23" s="646">
        <v>0.63917647252042131</v>
      </c>
      <c r="G23" s="646" t="s">
        <v>134</v>
      </c>
      <c r="H23" s="646">
        <v>9.9413990221682125E-2</v>
      </c>
      <c r="I23" s="646">
        <v>0.66964865693460651</v>
      </c>
      <c r="J23" s="647">
        <v>2551392.409</v>
      </c>
      <c r="K23" s="648"/>
      <c r="L23" s="649"/>
      <c r="M23" s="649"/>
      <c r="N23" s="649"/>
      <c r="O23" s="649"/>
      <c r="P23" s="649"/>
      <c r="Q23" s="649"/>
      <c r="R23" s="649"/>
      <c r="S23" s="649"/>
      <c r="T23" s="649"/>
      <c r="U23" s="649"/>
      <c r="V23" s="650"/>
      <c r="W23" s="650"/>
      <c r="X23" s="650"/>
      <c r="Y23" s="650"/>
      <c r="Z23" s="650"/>
      <c r="AA23" s="650"/>
      <c r="AB23" s="650"/>
      <c r="AC23" s="650"/>
      <c r="AD23" s="650"/>
      <c r="AE23" s="649"/>
      <c r="AF23" s="649"/>
      <c r="AG23" s="649"/>
      <c r="AH23" s="649"/>
      <c r="AI23" s="649"/>
      <c r="AJ23" s="649"/>
      <c r="AK23" s="649"/>
      <c r="AL23" s="649"/>
      <c r="AM23" s="649"/>
      <c r="AN23" s="649"/>
      <c r="AO23" s="649"/>
      <c r="AP23" s="649"/>
      <c r="AQ23" s="649"/>
      <c r="AR23" s="649"/>
      <c r="AS23" s="649"/>
      <c r="AT23" s="649"/>
      <c r="AU23" s="649"/>
      <c r="AV23" s="649"/>
      <c r="AW23" s="649"/>
      <c r="AX23" s="649"/>
      <c r="AY23" s="649"/>
      <c r="AZ23" s="649"/>
      <c r="BA23" s="649"/>
      <c r="BB23" s="649"/>
      <c r="BC23" s="649"/>
      <c r="BD23" s="649"/>
      <c r="BE23" s="649"/>
      <c r="BF23" s="649"/>
      <c r="BG23" s="649"/>
      <c r="BH23" s="649"/>
      <c r="BI23" s="649"/>
      <c r="BJ23" s="649"/>
      <c r="BK23" s="649"/>
      <c r="BL23" s="649"/>
      <c r="BM23" s="649"/>
      <c r="BN23" s="649"/>
      <c r="BO23" s="649"/>
      <c r="BP23" s="649"/>
      <c r="BQ23" s="649"/>
      <c r="BR23" s="649"/>
      <c r="BS23" s="649"/>
      <c r="BT23" s="649"/>
      <c r="BU23" s="649"/>
      <c r="BV23" s="649"/>
      <c r="BW23" s="649"/>
      <c r="BX23" s="649"/>
      <c r="BY23" s="649"/>
      <c r="BZ23" s="649"/>
      <c r="CA23" s="649"/>
      <c r="CB23" s="649"/>
      <c r="CC23" s="649"/>
      <c r="CD23" s="649"/>
      <c r="CE23" s="649"/>
      <c r="CF23" s="649"/>
      <c r="CG23" s="649"/>
      <c r="CH23" s="649"/>
      <c r="CI23" s="649"/>
      <c r="CJ23" s="649"/>
      <c r="CK23" s="649"/>
      <c r="CL23" s="649"/>
      <c r="CM23" s="649"/>
      <c r="CN23" s="649"/>
      <c r="CO23" s="649"/>
      <c r="CP23" s="649"/>
      <c r="CQ23" s="649"/>
      <c r="CR23" s="649"/>
      <c r="CS23" s="649"/>
      <c r="CT23" s="649"/>
      <c r="CU23" s="649"/>
      <c r="CV23" s="649"/>
      <c r="CW23" s="649"/>
      <c r="CX23" s="649"/>
      <c r="CY23" s="649"/>
      <c r="CZ23" s="649"/>
      <c r="DA23" s="649"/>
      <c r="DB23" s="649"/>
      <c r="DC23" s="649"/>
      <c r="DD23" s="649"/>
      <c r="DE23" s="649"/>
      <c r="DF23" s="649"/>
      <c r="DG23" s="649"/>
      <c r="DH23" s="649"/>
      <c r="DI23" s="649"/>
      <c r="DJ23" s="649"/>
      <c r="DK23" s="649"/>
      <c r="DL23" s="649"/>
      <c r="DM23" s="649"/>
      <c r="DN23" s="649"/>
      <c r="DO23" s="649"/>
      <c r="DP23" s="649"/>
      <c r="DQ23" s="649"/>
      <c r="DR23" s="649"/>
      <c r="DS23" s="649"/>
      <c r="DT23" s="649"/>
      <c r="DU23" s="649"/>
      <c r="DV23" s="649"/>
      <c r="DW23" s="649"/>
      <c r="DX23" s="649"/>
      <c r="DY23" s="649"/>
      <c r="DZ23" s="649"/>
      <c r="EA23" s="649"/>
      <c r="EB23" s="649"/>
      <c r="EC23" s="649"/>
      <c r="ED23" s="649"/>
      <c r="EE23" s="649"/>
      <c r="EF23" s="649"/>
      <c r="EG23" s="649"/>
      <c r="EH23" s="649"/>
      <c r="EI23" s="649"/>
      <c r="EJ23" s="649"/>
      <c r="EK23" s="649"/>
      <c r="EL23" s="649"/>
      <c r="EM23" s="649"/>
      <c r="EN23" s="649"/>
      <c r="EO23" s="649"/>
      <c r="EP23" s="649"/>
      <c r="EQ23" s="649"/>
      <c r="ER23" s="649"/>
      <c r="ES23" s="649"/>
      <c r="ET23" s="649"/>
      <c r="EU23" s="649"/>
      <c r="EV23" s="649"/>
      <c r="EW23" s="649"/>
      <c r="EX23" s="649"/>
      <c r="EY23" s="649"/>
      <c r="EZ23" s="649"/>
      <c r="FA23" s="649"/>
      <c r="FB23" s="649"/>
      <c r="FC23" s="649"/>
      <c r="FD23" s="649"/>
      <c r="FE23" s="649"/>
      <c r="FF23" s="649"/>
      <c r="FG23" s="649"/>
      <c r="FH23" s="649"/>
      <c r="FI23" s="649"/>
      <c r="FJ23" s="649"/>
      <c r="FK23" s="649"/>
      <c r="FL23" s="649"/>
      <c r="FM23" s="649"/>
      <c r="FN23" s="649"/>
      <c r="FO23" s="649"/>
      <c r="FP23" s="649"/>
    </row>
    <row r="24" spans="1:172" s="651" customFormat="1" ht="18" customHeight="1">
      <c r="A24" s="26" t="s">
        <v>44</v>
      </c>
      <c r="B24" s="646">
        <v>63.335473620134742</v>
      </c>
      <c r="C24" s="646">
        <v>4.9477062888417747</v>
      </c>
      <c r="D24" s="646">
        <v>17.79254623303337</v>
      </c>
      <c r="E24" s="646">
        <v>7.4584552189024862</v>
      </c>
      <c r="F24" s="646">
        <v>0.11327010584249356</v>
      </c>
      <c r="G24" s="646" t="s">
        <v>134</v>
      </c>
      <c r="H24" s="646">
        <v>0.16720768779116207</v>
      </c>
      <c r="I24" s="646">
        <v>6.1853408454539789</v>
      </c>
      <c r="J24" s="647">
        <v>2162618.267</v>
      </c>
      <c r="K24" s="648"/>
      <c r="L24" s="649"/>
      <c r="M24" s="649"/>
      <c r="N24" s="649"/>
      <c r="O24" s="649"/>
      <c r="P24" s="649"/>
      <c r="Q24" s="649"/>
      <c r="R24" s="649"/>
      <c r="S24" s="649"/>
      <c r="T24" s="649"/>
      <c r="U24" s="649"/>
      <c r="V24" s="650"/>
      <c r="W24" s="650"/>
      <c r="X24" s="650"/>
      <c r="Y24" s="650"/>
      <c r="Z24" s="650"/>
      <c r="AA24" s="650"/>
      <c r="AB24" s="650"/>
      <c r="AC24" s="650"/>
      <c r="AD24" s="650"/>
      <c r="AE24" s="649"/>
      <c r="AF24" s="649"/>
      <c r="AG24" s="649"/>
      <c r="AH24" s="649"/>
      <c r="AI24" s="649"/>
      <c r="AJ24" s="649"/>
      <c r="AK24" s="649"/>
      <c r="AL24" s="649"/>
      <c r="AM24" s="649"/>
      <c r="AN24" s="649"/>
      <c r="AO24" s="649"/>
      <c r="AP24" s="649"/>
      <c r="AQ24" s="649"/>
      <c r="AR24" s="649"/>
      <c r="AS24" s="649"/>
      <c r="AT24" s="649"/>
      <c r="AU24" s="649"/>
      <c r="AV24" s="649"/>
      <c r="AW24" s="649"/>
      <c r="AX24" s="649"/>
      <c r="AY24" s="649"/>
      <c r="AZ24" s="649"/>
      <c r="BA24" s="649"/>
      <c r="BB24" s="649"/>
      <c r="BC24" s="649"/>
      <c r="BD24" s="649"/>
      <c r="BE24" s="649"/>
      <c r="BF24" s="649"/>
      <c r="BG24" s="649"/>
      <c r="BH24" s="649"/>
      <c r="BI24" s="649"/>
      <c r="BJ24" s="649"/>
      <c r="BK24" s="649"/>
      <c r="BL24" s="649"/>
      <c r="BM24" s="649"/>
      <c r="BN24" s="649"/>
      <c r="BO24" s="649"/>
      <c r="BP24" s="649"/>
      <c r="BQ24" s="649"/>
      <c r="BR24" s="649"/>
      <c r="BS24" s="649"/>
      <c r="BT24" s="649"/>
      <c r="BU24" s="649"/>
      <c r="BV24" s="649"/>
      <c r="BW24" s="649"/>
      <c r="BX24" s="649"/>
      <c r="BY24" s="649"/>
      <c r="BZ24" s="649"/>
      <c r="CA24" s="649"/>
      <c r="CB24" s="649"/>
      <c r="CC24" s="649"/>
      <c r="CD24" s="649"/>
      <c r="CE24" s="649"/>
      <c r="CF24" s="649"/>
      <c r="CG24" s="649"/>
      <c r="CH24" s="649"/>
      <c r="CI24" s="649"/>
      <c r="CJ24" s="649"/>
      <c r="CK24" s="649"/>
      <c r="CL24" s="649"/>
      <c r="CM24" s="649"/>
      <c r="CN24" s="649"/>
      <c r="CO24" s="649"/>
      <c r="CP24" s="649"/>
      <c r="CQ24" s="649"/>
      <c r="CR24" s="649"/>
      <c r="CS24" s="649"/>
      <c r="CT24" s="649"/>
      <c r="CU24" s="649"/>
      <c r="CV24" s="649"/>
      <c r="CW24" s="649"/>
      <c r="CX24" s="649"/>
      <c r="CY24" s="649"/>
      <c r="CZ24" s="649"/>
      <c r="DA24" s="649"/>
      <c r="DB24" s="649"/>
      <c r="DC24" s="649"/>
      <c r="DD24" s="649"/>
      <c r="DE24" s="649"/>
      <c r="DF24" s="649"/>
      <c r="DG24" s="649"/>
      <c r="DH24" s="649"/>
      <c r="DI24" s="649"/>
      <c r="DJ24" s="649"/>
      <c r="DK24" s="649"/>
      <c r="DL24" s="649"/>
      <c r="DM24" s="649"/>
      <c r="DN24" s="649"/>
      <c r="DO24" s="649"/>
      <c r="DP24" s="649"/>
      <c r="DQ24" s="649"/>
      <c r="DR24" s="649"/>
      <c r="DS24" s="649"/>
      <c r="DT24" s="649"/>
      <c r="DU24" s="649"/>
      <c r="DV24" s="649"/>
      <c r="DW24" s="649"/>
      <c r="DX24" s="649"/>
      <c r="DY24" s="649"/>
      <c r="DZ24" s="649"/>
      <c r="EA24" s="649"/>
      <c r="EB24" s="649"/>
      <c r="EC24" s="649"/>
      <c r="ED24" s="649"/>
      <c r="EE24" s="649"/>
      <c r="EF24" s="649"/>
      <c r="EG24" s="649"/>
      <c r="EH24" s="649"/>
      <c r="EI24" s="649"/>
      <c r="EJ24" s="649"/>
      <c r="EK24" s="649"/>
      <c r="EL24" s="649"/>
      <c r="EM24" s="649"/>
      <c r="EN24" s="649"/>
      <c r="EO24" s="649"/>
      <c r="EP24" s="649"/>
      <c r="EQ24" s="649"/>
      <c r="ER24" s="649"/>
      <c r="ES24" s="649"/>
      <c r="ET24" s="649"/>
      <c r="EU24" s="649"/>
      <c r="EV24" s="649"/>
      <c r="EW24" s="649"/>
      <c r="EX24" s="649"/>
      <c r="EY24" s="649"/>
      <c r="EZ24" s="649"/>
      <c r="FA24" s="649"/>
      <c r="FB24" s="649"/>
      <c r="FC24" s="649"/>
      <c r="FD24" s="649"/>
      <c r="FE24" s="649"/>
      <c r="FF24" s="649"/>
      <c r="FG24" s="649"/>
      <c r="FH24" s="649"/>
      <c r="FI24" s="649"/>
      <c r="FJ24" s="649"/>
      <c r="FK24" s="649"/>
      <c r="FL24" s="649"/>
      <c r="FM24" s="649"/>
      <c r="FN24" s="649"/>
      <c r="FO24" s="649"/>
      <c r="FP24" s="649"/>
    </row>
    <row r="25" spans="1:172" s="651" customFormat="1" ht="18" customHeight="1">
      <c r="A25" s="26" t="s">
        <v>45</v>
      </c>
      <c r="B25" s="646">
        <v>37.087465360422335</v>
      </c>
      <c r="C25" s="646">
        <v>2.4340134507091742</v>
      </c>
      <c r="D25" s="646">
        <v>14.016211621062899</v>
      </c>
      <c r="E25" s="646">
        <v>40.724800556646635</v>
      </c>
      <c r="F25" s="646">
        <v>2.7120805195335924</v>
      </c>
      <c r="G25" s="646" t="s">
        <v>134</v>
      </c>
      <c r="H25" s="646">
        <v>0.16111741668663995</v>
      </c>
      <c r="I25" s="646">
        <v>2.8643110749387275</v>
      </c>
      <c r="J25" s="647">
        <v>5751817.023</v>
      </c>
      <c r="K25" s="648"/>
      <c r="L25" s="649"/>
      <c r="M25" s="649"/>
      <c r="N25" s="649"/>
      <c r="O25" s="649"/>
      <c r="P25" s="649"/>
      <c r="Q25" s="649"/>
      <c r="R25" s="649"/>
      <c r="S25" s="649"/>
      <c r="T25" s="649"/>
      <c r="U25" s="649"/>
      <c r="V25" s="650"/>
      <c r="W25" s="650"/>
      <c r="X25" s="650"/>
      <c r="Y25" s="650"/>
      <c r="Z25" s="650"/>
      <c r="AA25" s="650"/>
      <c r="AB25" s="650"/>
      <c r="AC25" s="650"/>
      <c r="AD25" s="650"/>
      <c r="AE25" s="649"/>
      <c r="AF25" s="649"/>
      <c r="AG25" s="649"/>
      <c r="AH25" s="649"/>
      <c r="AI25" s="649"/>
      <c r="AJ25" s="649"/>
      <c r="AK25" s="649"/>
      <c r="AL25" s="649"/>
      <c r="AM25" s="649"/>
      <c r="AN25" s="649"/>
      <c r="AO25" s="649"/>
      <c r="AP25" s="649"/>
      <c r="AQ25" s="649"/>
      <c r="AR25" s="649"/>
      <c r="AS25" s="649"/>
      <c r="AT25" s="649"/>
      <c r="AU25" s="649"/>
      <c r="AV25" s="649"/>
      <c r="AW25" s="649"/>
      <c r="AX25" s="649"/>
      <c r="AY25" s="649"/>
      <c r="AZ25" s="649"/>
      <c r="BA25" s="649"/>
      <c r="BB25" s="649"/>
      <c r="BC25" s="649"/>
      <c r="BD25" s="649"/>
      <c r="BE25" s="649"/>
      <c r="BF25" s="649"/>
      <c r="BG25" s="649"/>
      <c r="BH25" s="649"/>
      <c r="BI25" s="649"/>
      <c r="BJ25" s="649"/>
      <c r="BK25" s="649"/>
      <c r="BL25" s="649"/>
      <c r="BM25" s="649"/>
      <c r="BN25" s="649"/>
      <c r="BO25" s="649"/>
      <c r="BP25" s="649"/>
      <c r="BQ25" s="649"/>
      <c r="BR25" s="649"/>
      <c r="BS25" s="649"/>
      <c r="BT25" s="649"/>
      <c r="BU25" s="649"/>
      <c r="BV25" s="649"/>
      <c r="BW25" s="649"/>
      <c r="BX25" s="649"/>
      <c r="BY25" s="649"/>
      <c r="BZ25" s="649"/>
      <c r="CA25" s="649"/>
      <c r="CB25" s="649"/>
      <c r="CC25" s="649"/>
      <c r="CD25" s="649"/>
      <c r="CE25" s="649"/>
      <c r="CF25" s="649"/>
      <c r="CG25" s="649"/>
      <c r="CH25" s="649"/>
      <c r="CI25" s="649"/>
      <c r="CJ25" s="649"/>
      <c r="CK25" s="649"/>
      <c r="CL25" s="649"/>
      <c r="CM25" s="649"/>
      <c r="CN25" s="649"/>
      <c r="CO25" s="649"/>
      <c r="CP25" s="649"/>
      <c r="CQ25" s="649"/>
      <c r="CR25" s="649"/>
      <c r="CS25" s="649"/>
      <c r="CT25" s="649"/>
      <c r="CU25" s="649"/>
      <c r="CV25" s="649"/>
      <c r="CW25" s="649"/>
      <c r="CX25" s="649"/>
      <c r="CY25" s="649"/>
      <c r="CZ25" s="649"/>
      <c r="DA25" s="649"/>
      <c r="DB25" s="649"/>
      <c r="DC25" s="649"/>
      <c r="DD25" s="649"/>
      <c r="DE25" s="649"/>
      <c r="DF25" s="649"/>
      <c r="DG25" s="649"/>
      <c r="DH25" s="649"/>
      <c r="DI25" s="649"/>
      <c r="DJ25" s="649"/>
      <c r="DK25" s="649"/>
      <c r="DL25" s="649"/>
      <c r="DM25" s="649"/>
      <c r="DN25" s="649"/>
      <c r="DO25" s="649"/>
      <c r="DP25" s="649"/>
      <c r="DQ25" s="649"/>
      <c r="DR25" s="649"/>
      <c r="DS25" s="649"/>
      <c r="DT25" s="649"/>
      <c r="DU25" s="649"/>
      <c r="DV25" s="649"/>
      <c r="DW25" s="649"/>
      <c r="DX25" s="649"/>
      <c r="DY25" s="649"/>
      <c r="DZ25" s="649"/>
      <c r="EA25" s="649"/>
      <c r="EB25" s="649"/>
      <c r="EC25" s="649"/>
      <c r="ED25" s="649"/>
      <c r="EE25" s="649"/>
      <c r="EF25" s="649"/>
      <c r="EG25" s="649"/>
      <c r="EH25" s="649"/>
      <c r="EI25" s="649"/>
      <c r="EJ25" s="649"/>
      <c r="EK25" s="649"/>
      <c r="EL25" s="649"/>
      <c r="EM25" s="649"/>
      <c r="EN25" s="649"/>
      <c r="EO25" s="649"/>
      <c r="EP25" s="649"/>
      <c r="EQ25" s="649"/>
      <c r="ER25" s="649"/>
      <c r="ES25" s="649"/>
      <c r="ET25" s="649"/>
      <c r="EU25" s="649"/>
      <c r="EV25" s="649"/>
      <c r="EW25" s="649"/>
      <c r="EX25" s="649"/>
      <c r="EY25" s="649"/>
      <c r="EZ25" s="649"/>
      <c r="FA25" s="649"/>
      <c r="FB25" s="649"/>
      <c r="FC25" s="649"/>
      <c r="FD25" s="649"/>
      <c r="FE25" s="649"/>
      <c r="FF25" s="649"/>
      <c r="FG25" s="649"/>
      <c r="FH25" s="649"/>
      <c r="FI25" s="649"/>
      <c r="FJ25" s="649"/>
      <c r="FK25" s="649"/>
      <c r="FL25" s="649"/>
      <c r="FM25" s="649"/>
      <c r="FN25" s="649"/>
      <c r="FO25" s="649"/>
      <c r="FP25" s="649"/>
    </row>
    <row r="26" spans="1:172" s="651" customFormat="1" ht="18" customHeight="1">
      <c r="A26" s="26" t="s">
        <v>46</v>
      </c>
      <c r="B26" s="646">
        <v>7.3419824761604486</v>
      </c>
      <c r="C26" s="646">
        <v>0.17544640477964293</v>
      </c>
      <c r="D26" s="646">
        <v>7.8271294361746264</v>
      </c>
      <c r="E26" s="646">
        <v>78.350105764005306</v>
      </c>
      <c r="F26" s="646">
        <v>1.769198159682307</v>
      </c>
      <c r="G26" s="646" t="s">
        <v>134</v>
      </c>
      <c r="H26" s="646">
        <v>1.08751347024862</v>
      </c>
      <c r="I26" s="646">
        <v>3.4486242889490564</v>
      </c>
      <c r="J26" s="647">
        <v>5699746.3199999994</v>
      </c>
      <c r="K26" s="648"/>
      <c r="L26" s="649"/>
      <c r="M26" s="649"/>
      <c r="N26" s="649"/>
      <c r="O26" s="649"/>
      <c r="P26" s="649"/>
      <c r="Q26" s="649"/>
      <c r="R26" s="649"/>
      <c r="S26" s="649"/>
      <c r="T26" s="649"/>
      <c r="U26" s="649"/>
      <c r="V26" s="650"/>
      <c r="W26" s="650"/>
      <c r="X26" s="650"/>
      <c r="Y26" s="650"/>
      <c r="Z26" s="650"/>
      <c r="AA26" s="650"/>
      <c r="AB26" s="650"/>
      <c r="AC26" s="650"/>
      <c r="AD26" s="650"/>
      <c r="AE26" s="649"/>
      <c r="AF26" s="649"/>
      <c r="AG26" s="649"/>
      <c r="AH26" s="649"/>
      <c r="AI26" s="649"/>
      <c r="AJ26" s="649"/>
      <c r="AK26" s="649"/>
      <c r="AL26" s="649"/>
      <c r="AM26" s="649"/>
      <c r="AN26" s="649"/>
      <c r="AO26" s="649"/>
      <c r="AP26" s="649"/>
      <c r="AQ26" s="649"/>
      <c r="AR26" s="649"/>
      <c r="AS26" s="649"/>
      <c r="AT26" s="649"/>
      <c r="AU26" s="649"/>
      <c r="AV26" s="649"/>
      <c r="AW26" s="649"/>
      <c r="AX26" s="649"/>
      <c r="AY26" s="649"/>
      <c r="AZ26" s="649"/>
      <c r="BA26" s="649"/>
      <c r="BB26" s="649"/>
      <c r="BC26" s="649"/>
      <c r="BD26" s="649"/>
      <c r="BE26" s="649"/>
      <c r="BF26" s="649"/>
      <c r="BG26" s="649"/>
      <c r="BH26" s="649"/>
      <c r="BI26" s="649"/>
      <c r="BJ26" s="649"/>
      <c r="BK26" s="649"/>
      <c r="BL26" s="649"/>
      <c r="BM26" s="649"/>
      <c r="BN26" s="649"/>
      <c r="BO26" s="649"/>
      <c r="BP26" s="649"/>
      <c r="BQ26" s="649"/>
      <c r="BR26" s="649"/>
      <c r="BS26" s="649"/>
      <c r="BT26" s="649"/>
      <c r="BU26" s="649"/>
      <c r="BV26" s="649"/>
      <c r="BW26" s="649"/>
      <c r="BX26" s="649"/>
      <c r="BY26" s="649"/>
      <c r="BZ26" s="649"/>
      <c r="CA26" s="649"/>
      <c r="CB26" s="649"/>
      <c r="CC26" s="649"/>
      <c r="CD26" s="649"/>
      <c r="CE26" s="649"/>
      <c r="CF26" s="649"/>
      <c r="CG26" s="649"/>
      <c r="CH26" s="649"/>
      <c r="CI26" s="649"/>
      <c r="CJ26" s="649"/>
      <c r="CK26" s="649"/>
      <c r="CL26" s="649"/>
      <c r="CM26" s="649"/>
      <c r="CN26" s="649"/>
      <c r="CO26" s="649"/>
      <c r="CP26" s="649"/>
      <c r="CQ26" s="649"/>
      <c r="CR26" s="649"/>
      <c r="CS26" s="649"/>
      <c r="CT26" s="649"/>
      <c r="CU26" s="649"/>
      <c r="CV26" s="649"/>
      <c r="CW26" s="649"/>
      <c r="CX26" s="649"/>
      <c r="CY26" s="649"/>
      <c r="CZ26" s="649"/>
      <c r="DA26" s="649"/>
      <c r="DB26" s="649"/>
      <c r="DC26" s="649"/>
      <c r="DD26" s="649"/>
      <c r="DE26" s="649"/>
      <c r="DF26" s="649"/>
      <c r="DG26" s="649"/>
      <c r="DH26" s="649"/>
      <c r="DI26" s="649"/>
      <c r="DJ26" s="649"/>
      <c r="DK26" s="649"/>
      <c r="DL26" s="649"/>
      <c r="DM26" s="649"/>
      <c r="DN26" s="649"/>
      <c r="DO26" s="649"/>
      <c r="DP26" s="649"/>
      <c r="DQ26" s="649"/>
      <c r="DR26" s="649"/>
      <c r="DS26" s="649"/>
      <c r="DT26" s="649"/>
      <c r="DU26" s="649"/>
      <c r="DV26" s="649"/>
      <c r="DW26" s="649"/>
      <c r="DX26" s="649"/>
      <c r="DY26" s="649"/>
      <c r="DZ26" s="649"/>
      <c r="EA26" s="649"/>
      <c r="EB26" s="649"/>
      <c r="EC26" s="649"/>
      <c r="ED26" s="649"/>
      <c r="EE26" s="649"/>
      <c r="EF26" s="649"/>
      <c r="EG26" s="649"/>
      <c r="EH26" s="649"/>
      <c r="EI26" s="649"/>
      <c r="EJ26" s="649"/>
      <c r="EK26" s="649"/>
      <c r="EL26" s="649"/>
      <c r="EM26" s="649"/>
      <c r="EN26" s="649"/>
      <c r="EO26" s="649"/>
      <c r="EP26" s="649"/>
      <c r="EQ26" s="649"/>
      <c r="ER26" s="649"/>
      <c r="ES26" s="649"/>
      <c r="ET26" s="649"/>
      <c r="EU26" s="649"/>
      <c r="EV26" s="649"/>
      <c r="EW26" s="649"/>
      <c r="EX26" s="649"/>
      <c r="EY26" s="649"/>
      <c r="EZ26" s="649"/>
      <c r="FA26" s="649"/>
      <c r="FB26" s="649"/>
      <c r="FC26" s="649"/>
      <c r="FD26" s="649"/>
      <c r="FE26" s="649"/>
      <c r="FF26" s="649"/>
      <c r="FG26" s="649"/>
      <c r="FH26" s="649"/>
      <c r="FI26" s="649"/>
      <c r="FJ26" s="649"/>
      <c r="FK26" s="649"/>
      <c r="FL26" s="649"/>
      <c r="FM26" s="649"/>
      <c r="FN26" s="649"/>
      <c r="FO26" s="649"/>
      <c r="FP26" s="649"/>
    </row>
    <row r="27" spans="1:172" s="651" customFormat="1" ht="18" customHeight="1">
      <c r="A27" s="26" t="s">
        <v>47</v>
      </c>
      <c r="B27" s="646">
        <v>8.5819987982591091</v>
      </c>
      <c r="C27" s="646" t="s">
        <v>134</v>
      </c>
      <c r="D27" s="646">
        <v>4.0495257756129295</v>
      </c>
      <c r="E27" s="646">
        <v>75.046738874023049</v>
      </c>
      <c r="F27" s="646">
        <v>5.662613761220836</v>
      </c>
      <c r="G27" s="646">
        <v>9.5271091272822693E-4</v>
      </c>
      <c r="H27" s="646">
        <v>0.54395596378790123</v>
      </c>
      <c r="I27" s="646">
        <v>6.1142141161834704</v>
      </c>
      <c r="J27" s="647">
        <v>2918933.7109999997</v>
      </c>
      <c r="K27" s="648"/>
      <c r="L27" s="649"/>
      <c r="M27" s="649"/>
      <c r="N27" s="649"/>
      <c r="O27" s="649"/>
      <c r="P27" s="649"/>
      <c r="Q27" s="649"/>
      <c r="R27" s="649"/>
      <c r="S27" s="649"/>
      <c r="T27" s="649"/>
      <c r="U27" s="649"/>
      <c r="V27" s="650"/>
      <c r="W27" s="650"/>
      <c r="X27" s="650"/>
      <c r="Y27" s="650"/>
      <c r="Z27" s="650"/>
      <c r="AA27" s="650"/>
      <c r="AB27" s="650"/>
      <c r="AC27" s="650"/>
      <c r="AD27" s="650"/>
      <c r="AE27" s="649"/>
      <c r="AF27" s="649"/>
      <c r="AG27" s="649"/>
      <c r="AH27" s="649"/>
      <c r="AI27" s="649"/>
      <c r="AJ27" s="649"/>
      <c r="AK27" s="649"/>
      <c r="AL27" s="649"/>
      <c r="AM27" s="649"/>
      <c r="AN27" s="649"/>
      <c r="AO27" s="649"/>
      <c r="AP27" s="649"/>
      <c r="AQ27" s="649"/>
      <c r="AR27" s="649"/>
      <c r="AS27" s="649"/>
      <c r="AT27" s="649"/>
      <c r="AU27" s="649"/>
      <c r="AV27" s="649"/>
      <c r="AW27" s="649"/>
      <c r="AX27" s="649"/>
      <c r="AY27" s="649"/>
      <c r="AZ27" s="649"/>
      <c r="BA27" s="649"/>
      <c r="BB27" s="649"/>
      <c r="BC27" s="649"/>
      <c r="BD27" s="649"/>
      <c r="BE27" s="649"/>
      <c r="BF27" s="649"/>
      <c r="BG27" s="649"/>
      <c r="BH27" s="649"/>
      <c r="BI27" s="649"/>
      <c r="BJ27" s="649"/>
      <c r="BK27" s="649"/>
      <c r="BL27" s="649"/>
      <c r="BM27" s="649"/>
      <c r="BN27" s="649"/>
      <c r="BO27" s="649"/>
      <c r="BP27" s="649"/>
      <c r="BQ27" s="649"/>
      <c r="BR27" s="649"/>
      <c r="BS27" s="649"/>
      <c r="BT27" s="649"/>
      <c r="BU27" s="649"/>
      <c r="BV27" s="649"/>
      <c r="BW27" s="649"/>
      <c r="BX27" s="649"/>
      <c r="BY27" s="649"/>
      <c r="BZ27" s="649"/>
      <c r="CA27" s="649"/>
      <c r="CB27" s="649"/>
      <c r="CC27" s="649"/>
      <c r="CD27" s="649"/>
      <c r="CE27" s="649"/>
      <c r="CF27" s="649"/>
      <c r="CG27" s="649"/>
      <c r="CH27" s="649"/>
      <c r="CI27" s="649"/>
      <c r="CJ27" s="649"/>
      <c r="CK27" s="649"/>
      <c r="CL27" s="649"/>
      <c r="CM27" s="649"/>
      <c r="CN27" s="649"/>
      <c r="CO27" s="649"/>
      <c r="CP27" s="649"/>
      <c r="CQ27" s="649"/>
      <c r="CR27" s="649"/>
      <c r="CS27" s="649"/>
      <c r="CT27" s="649"/>
      <c r="CU27" s="649"/>
      <c r="CV27" s="649"/>
      <c r="CW27" s="649"/>
      <c r="CX27" s="649"/>
      <c r="CY27" s="649"/>
      <c r="CZ27" s="649"/>
      <c r="DA27" s="649"/>
      <c r="DB27" s="649"/>
      <c r="DC27" s="649"/>
      <c r="DD27" s="649"/>
      <c r="DE27" s="649"/>
      <c r="DF27" s="649"/>
      <c r="DG27" s="649"/>
      <c r="DH27" s="649"/>
      <c r="DI27" s="649"/>
      <c r="DJ27" s="649"/>
      <c r="DK27" s="649"/>
      <c r="DL27" s="649"/>
      <c r="DM27" s="649"/>
      <c r="DN27" s="649"/>
      <c r="DO27" s="649"/>
      <c r="DP27" s="649"/>
      <c r="DQ27" s="649"/>
      <c r="DR27" s="649"/>
      <c r="DS27" s="649"/>
      <c r="DT27" s="649"/>
      <c r="DU27" s="649"/>
      <c r="DV27" s="649"/>
      <c r="DW27" s="649"/>
      <c r="DX27" s="649"/>
      <c r="DY27" s="649"/>
      <c r="DZ27" s="649"/>
      <c r="EA27" s="649"/>
      <c r="EB27" s="649"/>
      <c r="EC27" s="649"/>
      <c r="ED27" s="649"/>
      <c r="EE27" s="649"/>
      <c r="EF27" s="649"/>
      <c r="EG27" s="649"/>
      <c r="EH27" s="649"/>
      <c r="EI27" s="649"/>
      <c r="EJ27" s="649"/>
      <c r="EK27" s="649"/>
      <c r="EL27" s="649"/>
      <c r="EM27" s="649"/>
      <c r="EN27" s="649"/>
      <c r="EO27" s="649"/>
      <c r="EP27" s="649"/>
      <c r="EQ27" s="649"/>
      <c r="ER27" s="649"/>
      <c r="ES27" s="649"/>
      <c r="ET27" s="649"/>
      <c r="EU27" s="649"/>
      <c r="EV27" s="649"/>
      <c r="EW27" s="649"/>
      <c r="EX27" s="649"/>
      <c r="EY27" s="649"/>
      <c r="EZ27" s="649"/>
      <c r="FA27" s="649"/>
      <c r="FB27" s="649"/>
      <c r="FC27" s="649"/>
      <c r="FD27" s="649"/>
      <c r="FE27" s="649"/>
      <c r="FF27" s="649"/>
      <c r="FG27" s="649"/>
      <c r="FH27" s="649"/>
      <c r="FI27" s="649"/>
      <c r="FJ27" s="649"/>
      <c r="FK27" s="649"/>
      <c r="FL27" s="649"/>
      <c r="FM27" s="649"/>
      <c r="FN27" s="649"/>
      <c r="FO27" s="649"/>
      <c r="FP27" s="649"/>
    </row>
    <row r="28" spans="1:172" s="656" customFormat="1" ht="24" customHeight="1" thickBot="1">
      <c r="A28" s="365" t="s">
        <v>48</v>
      </c>
      <c r="B28" s="652">
        <v>19.907273081717491</v>
      </c>
      <c r="C28" s="652">
        <v>0.21224953716580852</v>
      </c>
      <c r="D28" s="652">
        <v>13.442794153308538</v>
      </c>
      <c r="E28" s="652">
        <v>60.34423582015075</v>
      </c>
      <c r="F28" s="652">
        <v>2.4837823506335397</v>
      </c>
      <c r="G28" s="652">
        <v>3.8583648898520319E-2</v>
      </c>
      <c r="H28" s="652">
        <v>0.5976235413685288</v>
      </c>
      <c r="I28" s="652">
        <v>2.9734578667568083</v>
      </c>
      <c r="J28" s="653">
        <v>603534884.97800004</v>
      </c>
      <c r="K28" s="648"/>
      <c r="L28" s="654"/>
      <c r="M28" s="654"/>
      <c r="N28" s="654"/>
      <c r="O28" s="654"/>
      <c r="P28" s="654"/>
      <c r="Q28" s="654"/>
      <c r="R28" s="654"/>
      <c r="S28" s="654"/>
      <c r="T28" s="654"/>
      <c r="U28" s="654"/>
      <c r="V28" s="655"/>
      <c r="W28" s="655"/>
      <c r="X28" s="655"/>
      <c r="Y28" s="655"/>
      <c r="Z28" s="655"/>
      <c r="AA28" s="655"/>
      <c r="AB28" s="655"/>
      <c r="AC28" s="655"/>
      <c r="AD28" s="655"/>
      <c r="AE28" s="654"/>
      <c r="AF28" s="654"/>
      <c r="AG28" s="654"/>
      <c r="AH28" s="654"/>
      <c r="AI28" s="654"/>
      <c r="AJ28" s="654"/>
      <c r="AK28" s="654"/>
      <c r="AL28" s="654"/>
      <c r="AM28" s="654"/>
      <c r="AN28" s="654"/>
      <c r="AO28" s="654"/>
      <c r="AP28" s="654"/>
      <c r="AQ28" s="654"/>
      <c r="AR28" s="654"/>
      <c r="AS28" s="654"/>
      <c r="AT28" s="654"/>
      <c r="AU28" s="654"/>
      <c r="AV28" s="654"/>
      <c r="AW28" s="654"/>
      <c r="AX28" s="654"/>
      <c r="AY28" s="654"/>
      <c r="AZ28" s="654"/>
      <c r="BA28" s="654"/>
      <c r="BB28" s="654"/>
      <c r="BC28" s="654"/>
      <c r="BD28" s="654"/>
      <c r="BE28" s="654"/>
      <c r="BF28" s="654"/>
      <c r="BG28" s="654"/>
      <c r="BH28" s="654"/>
      <c r="BI28" s="654"/>
      <c r="BJ28" s="654"/>
      <c r="BK28" s="654"/>
      <c r="BL28" s="654"/>
      <c r="BM28" s="654"/>
      <c r="BN28" s="654"/>
      <c r="BO28" s="654"/>
      <c r="BP28" s="654"/>
      <c r="BQ28" s="654"/>
      <c r="BR28" s="654"/>
      <c r="BS28" s="654"/>
      <c r="BT28" s="654"/>
      <c r="BU28" s="654"/>
      <c r="BV28" s="654"/>
      <c r="BW28" s="654"/>
      <c r="BX28" s="654"/>
      <c r="BY28" s="654"/>
      <c r="BZ28" s="654"/>
      <c r="CA28" s="654"/>
      <c r="CB28" s="654"/>
      <c r="CC28" s="654"/>
      <c r="CD28" s="654"/>
      <c r="CE28" s="654"/>
      <c r="CF28" s="654"/>
      <c r="CG28" s="654"/>
      <c r="CH28" s="654"/>
      <c r="CI28" s="654"/>
      <c r="CJ28" s="654"/>
      <c r="CK28" s="654"/>
      <c r="CL28" s="654"/>
      <c r="CM28" s="654"/>
      <c r="CN28" s="654"/>
      <c r="CO28" s="654"/>
      <c r="CP28" s="654"/>
      <c r="CQ28" s="654"/>
      <c r="CR28" s="654"/>
      <c r="CS28" s="654"/>
      <c r="CT28" s="654"/>
      <c r="CU28" s="654"/>
      <c r="CV28" s="654"/>
      <c r="CW28" s="654"/>
      <c r="CX28" s="654"/>
      <c r="CY28" s="654"/>
      <c r="CZ28" s="654"/>
      <c r="DA28" s="654"/>
      <c r="DB28" s="654"/>
      <c r="DC28" s="654"/>
      <c r="DD28" s="654"/>
      <c r="DE28" s="654"/>
      <c r="DF28" s="654"/>
      <c r="DG28" s="654"/>
      <c r="DH28" s="654"/>
      <c r="DI28" s="654"/>
      <c r="DJ28" s="654"/>
      <c r="DK28" s="654"/>
      <c r="DL28" s="654"/>
      <c r="DM28" s="654"/>
      <c r="DN28" s="654"/>
      <c r="DO28" s="654"/>
      <c r="DP28" s="654"/>
      <c r="DQ28" s="654"/>
      <c r="DR28" s="654"/>
      <c r="DS28" s="654"/>
      <c r="DT28" s="654"/>
      <c r="DU28" s="654"/>
      <c r="DV28" s="654"/>
      <c r="DW28" s="654"/>
      <c r="DX28" s="654"/>
      <c r="DY28" s="654"/>
      <c r="DZ28" s="654"/>
      <c r="EA28" s="654"/>
      <c r="EB28" s="654"/>
      <c r="EC28" s="654"/>
      <c r="ED28" s="654"/>
      <c r="EE28" s="654"/>
      <c r="EF28" s="654"/>
      <c r="EG28" s="654"/>
      <c r="EH28" s="654"/>
      <c r="EI28" s="654"/>
      <c r="EJ28" s="654"/>
      <c r="EK28" s="654"/>
      <c r="EL28" s="654"/>
      <c r="EM28" s="654"/>
      <c r="EN28" s="654"/>
      <c r="EO28" s="654"/>
      <c r="EP28" s="654"/>
      <c r="EQ28" s="654"/>
      <c r="ER28" s="654"/>
      <c r="ES28" s="654"/>
      <c r="ET28" s="654"/>
      <c r="EU28" s="654"/>
      <c r="EV28" s="654"/>
      <c r="EW28" s="654"/>
      <c r="EX28" s="654"/>
      <c r="EY28" s="654"/>
      <c r="EZ28" s="654"/>
      <c r="FA28" s="654"/>
      <c r="FB28" s="654"/>
      <c r="FC28" s="654"/>
      <c r="FD28" s="654"/>
      <c r="FE28" s="654"/>
      <c r="FF28" s="654"/>
      <c r="FG28" s="654"/>
      <c r="FH28" s="654"/>
      <c r="FI28" s="654"/>
      <c r="FJ28" s="654"/>
      <c r="FK28" s="654"/>
      <c r="FL28" s="654"/>
      <c r="FM28" s="654"/>
      <c r="FN28" s="654"/>
      <c r="FO28" s="654"/>
      <c r="FP28" s="654"/>
    </row>
    <row r="29" spans="1:172" ht="5.25" customHeight="1">
      <c r="A29" s="657"/>
      <c r="B29" s="658"/>
      <c r="C29" s="658"/>
      <c r="D29" s="658"/>
      <c r="E29" s="658"/>
      <c r="F29" s="658"/>
      <c r="G29" s="658"/>
      <c r="H29" s="658"/>
      <c r="I29" s="658"/>
      <c r="J29" s="658"/>
      <c r="K29" s="659"/>
      <c r="L29" s="659"/>
      <c r="M29" s="659"/>
      <c r="N29" s="659"/>
      <c r="O29" s="659"/>
      <c r="P29" s="659"/>
      <c r="Q29" s="659"/>
      <c r="R29" s="659"/>
      <c r="S29" s="659"/>
      <c r="T29" s="659"/>
      <c r="U29" s="660"/>
      <c r="V29" s="660"/>
      <c r="W29" s="660"/>
      <c r="X29" s="660"/>
      <c r="Y29" s="660"/>
      <c r="Z29" s="660"/>
      <c r="AA29" s="660"/>
      <c r="AB29" s="660"/>
      <c r="AC29" s="660"/>
      <c r="AD29" s="659"/>
      <c r="AE29" s="659"/>
      <c r="AF29" s="659"/>
      <c r="AG29" s="659"/>
      <c r="AH29" s="659"/>
      <c r="AI29" s="659"/>
      <c r="AJ29" s="659"/>
      <c r="AK29" s="659"/>
      <c r="AL29" s="659"/>
      <c r="AM29" s="659"/>
      <c r="AN29" s="659"/>
      <c r="AO29" s="659"/>
      <c r="AP29" s="659"/>
      <c r="AQ29" s="659"/>
      <c r="AR29" s="659"/>
      <c r="AS29" s="659"/>
      <c r="AT29" s="659"/>
      <c r="AU29" s="659"/>
      <c r="AV29" s="659"/>
      <c r="AW29" s="659"/>
      <c r="AX29" s="659"/>
      <c r="AY29" s="659"/>
      <c r="AZ29" s="659"/>
      <c r="BA29" s="659"/>
      <c r="BB29" s="659"/>
      <c r="BC29" s="659"/>
      <c r="BD29" s="659"/>
      <c r="BE29" s="659"/>
      <c r="BF29" s="659"/>
      <c r="BG29" s="659"/>
      <c r="BH29" s="659"/>
      <c r="BI29" s="659"/>
      <c r="BJ29" s="659"/>
      <c r="BK29" s="659"/>
      <c r="BL29" s="659"/>
      <c r="BM29" s="659"/>
      <c r="BN29" s="659"/>
      <c r="BO29" s="659"/>
      <c r="BP29" s="659"/>
      <c r="BQ29" s="659"/>
      <c r="BR29" s="659"/>
      <c r="BS29" s="659"/>
      <c r="BT29" s="659"/>
      <c r="BU29" s="659"/>
      <c r="BV29" s="659"/>
      <c r="BW29" s="659"/>
      <c r="BX29" s="659"/>
      <c r="BY29" s="659"/>
      <c r="BZ29" s="659"/>
      <c r="CA29" s="659"/>
      <c r="CB29" s="659"/>
      <c r="CC29" s="659"/>
      <c r="CD29" s="659"/>
      <c r="CE29" s="659"/>
      <c r="CF29" s="659"/>
      <c r="CG29" s="659"/>
      <c r="CH29" s="659"/>
      <c r="CI29" s="659"/>
      <c r="CJ29" s="659"/>
      <c r="CK29" s="659"/>
      <c r="CL29" s="659"/>
      <c r="CM29" s="659"/>
      <c r="CN29" s="659"/>
      <c r="CO29" s="659"/>
      <c r="CP29" s="659"/>
      <c r="CQ29" s="659"/>
      <c r="CR29" s="659"/>
      <c r="CS29" s="659"/>
      <c r="CT29" s="659"/>
      <c r="CU29" s="659"/>
      <c r="CV29" s="659"/>
      <c r="CW29" s="659"/>
      <c r="CX29" s="659"/>
      <c r="CY29" s="659"/>
      <c r="CZ29" s="659"/>
      <c r="DA29" s="659"/>
      <c r="DB29" s="659"/>
      <c r="DC29" s="659"/>
      <c r="DD29" s="659"/>
      <c r="DE29" s="659"/>
      <c r="DF29" s="659"/>
      <c r="DG29" s="659"/>
      <c r="DH29" s="659"/>
      <c r="DI29" s="659"/>
      <c r="DJ29" s="659"/>
      <c r="DK29" s="659"/>
      <c r="DL29" s="659"/>
      <c r="DM29" s="659"/>
      <c r="DN29" s="659"/>
      <c r="DO29" s="659"/>
      <c r="DP29" s="659"/>
      <c r="DQ29" s="659"/>
      <c r="DR29" s="659"/>
      <c r="DS29" s="659"/>
      <c r="DT29" s="659"/>
      <c r="DU29" s="659"/>
      <c r="DV29" s="659"/>
      <c r="DW29" s="659"/>
      <c r="DX29" s="659"/>
      <c r="DY29" s="659"/>
      <c r="DZ29" s="659"/>
      <c r="EA29" s="659"/>
      <c r="EB29" s="659"/>
      <c r="EC29" s="659"/>
      <c r="ED29" s="659"/>
      <c r="EE29" s="659"/>
      <c r="EF29" s="659"/>
      <c r="EG29" s="659"/>
      <c r="EH29" s="659"/>
      <c r="EI29" s="659"/>
      <c r="EJ29" s="659"/>
      <c r="EK29" s="659"/>
      <c r="EL29" s="659"/>
      <c r="EM29" s="659"/>
      <c r="EN29" s="659"/>
      <c r="EO29" s="659"/>
      <c r="EP29" s="659"/>
      <c r="EQ29" s="659"/>
      <c r="ER29" s="659"/>
      <c r="ES29" s="659"/>
      <c r="ET29" s="659"/>
      <c r="EU29" s="659"/>
      <c r="EV29" s="659"/>
      <c r="EW29" s="659"/>
      <c r="EX29" s="659"/>
      <c r="EY29" s="659"/>
      <c r="EZ29" s="659"/>
      <c r="FA29" s="659"/>
      <c r="FB29" s="659"/>
      <c r="FC29" s="659"/>
      <c r="FD29" s="659"/>
      <c r="FE29" s="659"/>
      <c r="FF29" s="659"/>
      <c r="FG29" s="659"/>
      <c r="FH29" s="659"/>
      <c r="FI29" s="659"/>
      <c r="FJ29" s="659"/>
      <c r="FK29" s="659"/>
      <c r="FL29" s="659"/>
      <c r="FM29" s="659"/>
      <c r="FN29" s="659"/>
      <c r="FO29" s="659"/>
    </row>
    <row r="30" spans="1:172" s="666" customFormat="1" ht="12.15" customHeight="1">
      <c r="A30" s="18" t="s">
        <v>157</v>
      </c>
      <c r="B30" s="661"/>
      <c r="C30" s="661"/>
      <c r="D30" s="661"/>
      <c r="E30" s="661"/>
      <c r="F30" s="661"/>
      <c r="G30" s="661"/>
      <c r="H30" s="661"/>
      <c r="I30" s="662"/>
      <c r="J30" s="663"/>
      <c r="K30" s="664"/>
      <c r="L30" s="664"/>
      <c r="M30" s="664"/>
      <c r="N30" s="664"/>
      <c r="O30" s="664"/>
      <c r="P30" s="664"/>
      <c r="Q30" s="664"/>
      <c r="R30" s="664"/>
      <c r="S30" s="664"/>
      <c r="T30" s="664"/>
      <c r="U30" s="665"/>
      <c r="V30" s="665"/>
      <c r="W30" s="665"/>
      <c r="X30" s="665"/>
      <c r="Y30" s="665"/>
      <c r="Z30" s="665"/>
      <c r="AA30" s="665"/>
      <c r="AB30" s="665"/>
      <c r="AC30" s="665"/>
      <c r="AD30" s="664"/>
      <c r="AE30" s="664"/>
      <c r="AF30" s="664"/>
      <c r="AG30" s="664"/>
      <c r="AH30" s="664"/>
      <c r="AI30" s="664"/>
      <c r="AJ30" s="664"/>
      <c r="AK30" s="664"/>
      <c r="AL30" s="664"/>
      <c r="AM30" s="664"/>
      <c r="AN30" s="664"/>
      <c r="AO30" s="664"/>
      <c r="AP30" s="664"/>
      <c r="AQ30" s="664"/>
      <c r="AR30" s="664"/>
      <c r="AS30" s="664"/>
      <c r="AT30" s="664"/>
      <c r="AU30" s="664"/>
      <c r="AV30" s="664"/>
      <c r="AW30" s="664"/>
      <c r="AX30" s="664"/>
      <c r="AY30" s="664"/>
      <c r="AZ30" s="664"/>
      <c r="BA30" s="664"/>
      <c r="BB30" s="664"/>
      <c r="BC30" s="664"/>
      <c r="BD30" s="664"/>
      <c r="BE30" s="664"/>
      <c r="BF30" s="664"/>
      <c r="BG30" s="664"/>
      <c r="BH30" s="664"/>
      <c r="BI30" s="664"/>
      <c r="BJ30" s="664"/>
      <c r="BK30" s="664"/>
      <c r="BL30" s="664"/>
      <c r="BM30" s="664"/>
      <c r="BN30" s="664"/>
      <c r="BO30" s="664"/>
      <c r="BP30" s="664"/>
      <c r="BQ30" s="664"/>
      <c r="BR30" s="664"/>
      <c r="BS30" s="664"/>
      <c r="BT30" s="664"/>
      <c r="BU30" s="664"/>
      <c r="BV30" s="664"/>
      <c r="BW30" s="664"/>
      <c r="BX30" s="664"/>
      <c r="BY30" s="664"/>
      <c r="BZ30" s="664"/>
      <c r="CA30" s="664"/>
      <c r="CB30" s="664"/>
      <c r="CC30" s="664"/>
      <c r="CD30" s="664"/>
      <c r="CE30" s="664"/>
      <c r="CF30" s="664"/>
      <c r="CG30" s="664"/>
      <c r="CH30" s="664"/>
      <c r="CI30" s="664"/>
      <c r="CJ30" s="664"/>
      <c r="CK30" s="664"/>
      <c r="CL30" s="664"/>
      <c r="CM30" s="664"/>
      <c r="CN30" s="664"/>
      <c r="CO30" s="664"/>
      <c r="CP30" s="664"/>
      <c r="CQ30" s="664"/>
      <c r="CR30" s="664"/>
      <c r="CS30" s="664"/>
      <c r="CT30" s="664"/>
      <c r="CU30" s="664"/>
      <c r="CV30" s="664"/>
      <c r="CW30" s="664"/>
      <c r="CX30" s="664"/>
      <c r="CY30" s="664"/>
      <c r="CZ30" s="664"/>
      <c r="DA30" s="664"/>
      <c r="DB30" s="664"/>
      <c r="DC30" s="664"/>
      <c r="DD30" s="664"/>
      <c r="DE30" s="664"/>
      <c r="DF30" s="664"/>
      <c r="DG30" s="664"/>
      <c r="DH30" s="664"/>
      <c r="DI30" s="664"/>
      <c r="DJ30" s="664"/>
      <c r="DK30" s="664"/>
      <c r="DL30" s="664"/>
      <c r="DM30" s="664"/>
      <c r="DN30" s="664"/>
      <c r="DO30" s="664"/>
      <c r="DP30" s="664"/>
      <c r="DQ30" s="664"/>
      <c r="DR30" s="664"/>
      <c r="DS30" s="664"/>
      <c r="DT30" s="664"/>
      <c r="DU30" s="664"/>
      <c r="DV30" s="664"/>
      <c r="DW30" s="664"/>
      <c r="DX30" s="664"/>
      <c r="DY30" s="664"/>
      <c r="DZ30" s="664"/>
      <c r="EA30" s="664"/>
      <c r="EB30" s="664"/>
      <c r="EC30" s="664"/>
      <c r="ED30" s="664"/>
      <c r="EE30" s="664"/>
      <c r="EF30" s="664"/>
      <c r="EG30" s="664"/>
      <c r="EH30" s="664"/>
      <c r="EI30" s="664"/>
      <c r="EJ30" s="664"/>
      <c r="EK30" s="664"/>
      <c r="EL30" s="664"/>
      <c r="EM30" s="664"/>
      <c r="EN30" s="664"/>
      <c r="EO30" s="664"/>
      <c r="EP30" s="664"/>
      <c r="EQ30" s="664"/>
      <c r="ER30" s="664"/>
      <c r="ES30" s="664"/>
      <c r="ET30" s="664"/>
      <c r="EU30" s="664"/>
      <c r="EV30" s="664"/>
      <c r="EW30" s="664"/>
      <c r="EX30" s="664"/>
      <c r="EY30" s="664"/>
      <c r="EZ30" s="664"/>
      <c r="FA30" s="664"/>
      <c r="FB30" s="664"/>
      <c r="FC30" s="664"/>
      <c r="FD30" s="664"/>
      <c r="FE30" s="664"/>
      <c r="FF30" s="664"/>
      <c r="FG30" s="664"/>
      <c r="FH30" s="664"/>
      <c r="FI30" s="664"/>
      <c r="FJ30" s="664"/>
      <c r="FK30" s="664"/>
      <c r="FL30" s="664"/>
      <c r="FM30" s="664"/>
      <c r="FN30" s="664"/>
      <c r="FO30" s="664"/>
    </row>
    <row r="31" spans="1:172" s="201" customFormat="1" ht="12.75" customHeight="1">
      <c r="A31" s="18" t="s">
        <v>701</v>
      </c>
      <c r="B31" s="24"/>
      <c r="C31" s="24"/>
      <c r="D31" s="24"/>
      <c r="E31" s="24"/>
      <c r="F31" s="24"/>
      <c r="G31" s="24"/>
      <c r="H31" s="24"/>
      <c r="I31" s="24"/>
      <c r="J31" s="24"/>
      <c r="K31" s="667"/>
      <c r="L31" s="667"/>
      <c r="M31" s="667"/>
      <c r="N31" s="667"/>
      <c r="O31" s="667"/>
      <c r="P31" s="667"/>
      <c r="Q31" s="667"/>
      <c r="R31" s="667"/>
      <c r="S31" s="667"/>
      <c r="T31" s="667"/>
      <c r="U31" s="668"/>
      <c r="V31" s="668"/>
      <c r="W31" s="668"/>
      <c r="X31" s="668"/>
      <c r="Y31" s="668"/>
      <c r="Z31" s="668"/>
      <c r="AA31" s="668"/>
      <c r="AB31" s="668"/>
      <c r="AC31" s="668"/>
      <c r="AD31" s="667"/>
      <c r="AE31" s="667"/>
      <c r="AF31" s="667"/>
      <c r="AG31" s="667"/>
      <c r="AH31" s="667"/>
      <c r="AI31" s="667"/>
      <c r="AJ31" s="667"/>
      <c r="AK31" s="667"/>
      <c r="AL31" s="667"/>
      <c r="AM31" s="667"/>
      <c r="AN31" s="667"/>
      <c r="AO31" s="667"/>
      <c r="AP31" s="667"/>
      <c r="AQ31" s="667"/>
      <c r="AR31" s="667"/>
      <c r="AS31" s="667"/>
      <c r="AT31" s="667"/>
      <c r="AU31" s="667"/>
      <c r="AV31" s="667"/>
      <c r="AW31" s="667"/>
      <c r="AX31" s="667"/>
      <c r="AY31" s="667"/>
      <c r="AZ31" s="667"/>
      <c r="BA31" s="667"/>
      <c r="BB31" s="667"/>
      <c r="BC31" s="667"/>
      <c r="BD31" s="667"/>
      <c r="BE31" s="667"/>
      <c r="BF31" s="667"/>
      <c r="BG31" s="667"/>
      <c r="BH31" s="667"/>
      <c r="BI31" s="667"/>
      <c r="BJ31" s="667"/>
      <c r="BK31" s="667"/>
      <c r="BL31" s="667"/>
      <c r="BM31" s="667"/>
      <c r="BN31" s="667"/>
      <c r="BO31" s="667"/>
      <c r="BP31" s="667"/>
      <c r="BQ31" s="667"/>
      <c r="BR31" s="667"/>
      <c r="BS31" s="667"/>
      <c r="BT31" s="667"/>
      <c r="BU31" s="667"/>
      <c r="BV31" s="667"/>
      <c r="BW31" s="667"/>
      <c r="BX31" s="667"/>
      <c r="BY31" s="667"/>
      <c r="BZ31" s="667"/>
      <c r="CA31" s="667"/>
      <c r="CB31" s="667"/>
      <c r="CC31" s="667"/>
      <c r="CD31" s="667"/>
      <c r="CE31" s="667"/>
      <c r="CF31" s="667"/>
      <c r="CG31" s="667"/>
      <c r="CH31" s="667"/>
      <c r="CI31" s="667"/>
      <c r="CJ31" s="667"/>
      <c r="CK31" s="667"/>
      <c r="CL31" s="667"/>
      <c r="CM31" s="667"/>
      <c r="CN31" s="667"/>
      <c r="CO31" s="667"/>
      <c r="CP31" s="667"/>
      <c r="CQ31" s="667"/>
      <c r="CR31" s="667"/>
      <c r="CS31" s="667"/>
      <c r="CT31" s="667"/>
      <c r="CU31" s="667"/>
      <c r="CV31" s="667"/>
      <c r="CW31" s="667"/>
      <c r="CX31" s="667"/>
      <c r="CY31" s="667"/>
      <c r="CZ31" s="667"/>
      <c r="DA31" s="667"/>
      <c r="DB31" s="667"/>
      <c r="DC31" s="667"/>
      <c r="DD31" s="667"/>
      <c r="DE31" s="667"/>
      <c r="DF31" s="667"/>
      <c r="DG31" s="667"/>
      <c r="DH31" s="667"/>
      <c r="DI31" s="667"/>
      <c r="DJ31" s="667"/>
      <c r="DK31" s="667"/>
      <c r="DL31" s="667"/>
      <c r="DM31" s="667"/>
      <c r="DN31" s="667"/>
      <c r="DO31" s="667"/>
      <c r="DP31" s="667"/>
      <c r="DQ31" s="667"/>
      <c r="DR31" s="667"/>
      <c r="DS31" s="667"/>
      <c r="DT31" s="667"/>
      <c r="DU31" s="667"/>
      <c r="DV31" s="667"/>
      <c r="DW31" s="667"/>
      <c r="DX31" s="667"/>
      <c r="DY31" s="667"/>
      <c r="DZ31" s="667"/>
      <c r="EA31" s="667"/>
      <c r="EB31" s="667"/>
      <c r="EC31" s="667"/>
      <c r="ED31" s="667"/>
      <c r="EE31" s="667"/>
      <c r="EF31" s="667"/>
      <c r="EG31" s="667"/>
      <c r="EH31" s="667"/>
      <c r="EI31" s="667"/>
      <c r="EJ31" s="667"/>
      <c r="EK31" s="667"/>
      <c r="EL31" s="667"/>
      <c r="EM31" s="667"/>
      <c r="EN31" s="667"/>
      <c r="EO31" s="667"/>
      <c r="EP31" s="667"/>
      <c r="EQ31" s="667"/>
      <c r="ER31" s="667"/>
      <c r="ES31" s="667"/>
      <c r="ET31" s="667"/>
      <c r="EU31" s="667"/>
      <c r="EV31" s="667"/>
      <c r="EW31" s="667"/>
      <c r="EX31" s="667"/>
      <c r="EY31" s="667"/>
      <c r="EZ31" s="667"/>
      <c r="FA31" s="667"/>
      <c r="FB31" s="667"/>
      <c r="FC31" s="667"/>
      <c r="FD31" s="667"/>
      <c r="FE31" s="667"/>
      <c r="FF31" s="667"/>
      <c r="FG31" s="667"/>
      <c r="FH31" s="667"/>
      <c r="FI31" s="667"/>
      <c r="FJ31" s="667"/>
      <c r="FK31" s="667"/>
      <c r="FL31" s="667"/>
      <c r="FM31" s="667"/>
      <c r="FN31" s="667"/>
      <c r="FO31" s="667"/>
    </row>
    <row r="32" spans="1:172" s="201" customFormat="1" ht="13.65" customHeight="1">
      <c r="A32" s="18" t="s">
        <v>702</v>
      </c>
      <c r="B32" s="24"/>
      <c r="C32" s="24"/>
      <c r="D32" s="24"/>
      <c r="E32" s="24"/>
      <c r="F32" s="24"/>
      <c r="G32" s="24"/>
      <c r="H32" s="24"/>
      <c r="I32" s="24"/>
      <c r="J32" s="196"/>
      <c r="K32" s="667"/>
      <c r="L32" s="667"/>
      <c r="M32" s="667"/>
      <c r="N32" s="667"/>
      <c r="O32" s="667"/>
      <c r="P32" s="667"/>
      <c r="Q32" s="667"/>
      <c r="R32" s="667"/>
      <c r="S32" s="667"/>
      <c r="T32" s="667"/>
      <c r="U32" s="667"/>
      <c r="V32" s="667"/>
      <c r="W32" s="667"/>
      <c r="X32" s="667"/>
      <c r="Y32" s="667"/>
      <c r="Z32" s="667"/>
      <c r="AA32" s="667"/>
      <c r="AB32" s="667"/>
      <c r="AC32" s="667"/>
      <c r="AD32" s="667"/>
      <c r="AE32" s="667"/>
      <c r="AF32" s="667"/>
      <c r="AG32" s="667"/>
      <c r="AH32" s="667"/>
      <c r="AI32" s="667"/>
      <c r="AJ32" s="667"/>
      <c r="AK32" s="667"/>
      <c r="AL32" s="667"/>
      <c r="AM32" s="667"/>
      <c r="AN32" s="667"/>
      <c r="AO32" s="667"/>
      <c r="AP32" s="667"/>
      <c r="AQ32" s="667"/>
      <c r="AR32" s="667"/>
      <c r="AS32" s="667"/>
      <c r="AT32" s="667"/>
      <c r="AU32" s="667"/>
      <c r="AV32" s="667"/>
      <c r="AW32" s="667"/>
      <c r="AX32" s="667"/>
      <c r="AY32" s="667"/>
      <c r="AZ32" s="667"/>
      <c r="BA32" s="667"/>
      <c r="BB32" s="667"/>
      <c r="BC32" s="667"/>
      <c r="BD32" s="667"/>
      <c r="BE32" s="667"/>
      <c r="BF32" s="667"/>
      <c r="BG32" s="667"/>
      <c r="BH32" s="667"/>
      <c r="BI32" s="667"/>
      <c r="BJ32" s="667"/>
      <c r="BK32" s="667"/>
      <c r="BL32" s="667"/>
      <c r="BM32" s="667"/>
      <c r="BN32" s="667"/>
      <c r="BO32" s="667"/>
      <c r="BP32" s="667"/>
      <c r="BQ32" s="667"/>
      <c r="BR32" s="667"/>
      <c r="BS32" s="667"/>
      <c r="BT32" s="667"/>
      <c r="BU32" s="667"/>
      <c r="BV32" s="667"/>
      <c r="BW32" s="667"/>
      <c r="BX32" s="667"/>
      <c r="BY32" s="667"/>
      <c r="BZ32" s="667"/>
      <c r="CA32" s="667"/>
      <c r="CB32" s="667"/>
      <c r="CC32" s="667"/>
      <c r="CD32" s="667"/>
      <c r="CE32" s="667"/>
      <c r="CF32" s="667"/>
      <c r="CG32" s="667"/>
      <c r="CH32" s="667"/>
      <c r="CI32" s="667"/>
      <c r="CJ32" s="667"/>
      <c r="CK32" s="667"/>
      <c r="CL32" s="667"/>
      <c r="CM32" s="667"/>
      <c r="CN32" s="667"/>
      <c r="CO32" s="667"/>
      <c r="CP32" s="667"/>
      <c r="CQ32" s="667"/>
      <c r="CR32" s="667"/>
      <c r="CS32" s="667"/>
      <c r="CT32" s="667"/>
      <c r="CU32" s="667"/>
      <c r="CV32" s="667"/>
      <c r="CW32" s="667"/>
      <c r="CX32" s="667"/>
      <c r="CY32" s="667"/>
      <c r="CZ32" s="667"/>
      <c r="DA32" s="667"/>
      <c r="DB32" s="667"/>
      <c r="DC32" s="667"/>
      <c r="DD32" s="667"/>
      <c r="DE32" s="667"/>
      <c r="DF32" s="667"/>
      <c r="DG32" s="667"/>
      <c r="DH32" s="667"/>
      <c r="DI32" s="667"/>
      <c r="DJ32" s="667"/>
      <c r="DK32" s="667"/>
      <c r="DL32" s="667"/>
      <c r="DM32" s="667"/>
      <c r="DN32" s="667"/>
      <c r="DO32" s="667"/>
      <c r="DP32" s="667"/>
      <c r="DQ32" s="667"/>
      <c r="DR32" s="667"/>
      <c r="DS32" s="667"/>
      <c r="DT32" s="667"/>
      <c r="DU32" s="667"/>
      <c r="DV32" s="667"/>
      <c r="DW32" s="667"/>
      <c r="DX32" s="667"/>
      <c r="DY32" s="667"/>
      <c r="DZ32" s="667"/>
      <c r="EA32" s="667"/>
      <c r="EB32" s="667"/>
      <c r="EC32" s="667"/>
      <c r="ED32" s="667"/>
      <c r="EE32" s="667"/>
      <c r="EF32" s="667"/>
      <c r="EG32" s="667"/>
      <c r="EH32" s="667"/>
      <c r="EI32" s="667"/>
      <c r="EJ32" s="667"/>
      <c r="EK32" s="667"/>
      <c r="EL32" s="667"/>
      <c r="EM32" s="667"/>
      <c r="EN32" s="667"/>
      <c r="EO32" s="667"/>
      <c r="EP32" s="667"/>
      <c r="EQ32" s="667"/>
      <c r="ER32" s="667"/>
      <c r="ES32" s="667"/>
      <c r="ET32" s="667"/>
      <c r="EU32" s="667"/>
      <c r="EV32" s="667"/>
      <c r="EW32" s="667"/>
      <c r="EX32" s="667"/>
      <c r="EY32" s="667"/>
      <c r="EZ32" s="667"/>
      <c r="FA32" s="667"/>
      <c r="FB32" s="667"/>
      <c r="FC32" s="667"/>
      <c r="FD32" s="667"/>
      <c r="FE32" s="667"/>
      <c r="FF32" s="667"/>
      <c r="FG32" s="667"/>
      <c r="FH32" s="667"/>
      <c r="FI32" s="667"/>
      <c r="FJ32" s="667"/>
      <c r="FK32" s="667"/>
      <c r="FL32" s="667"/>
      <c r="FM32" s="667"/>
      <c r="FN32" s="667"/>
      <c r="FO32" s="667"/>
    </row>
    <row r="33" spans="1:171" s="201" customFormat="1" ht="14.25" customHeight="1">
      <c r="A33" s="24"/>
      <c r="B33" s="274"/>
      <c r="C33" s="274"/>
      <c r="D33" s="274"/>
      <c r="E33" s="274"/>
      <c r="F33" s="274"/>
      <c r="G33" s="274"/>
      <c r="H33" s="274"/>
      <c r="I33" s="274"/>
      <c r="J33" s="274"/>
      <c r="K33" s="274"/>
      <c r="L33" s="274"/>
      <c r="M33" s="7"/>
      <c r="N33" s="7"/>
      <c r="O33" s="7"/>
      <c r="P33" s="7"/>
      <c r="Q33" s="7"/>
      <c r="R33" s="7"/>
      <c r="S33" s="7"/>
      <c r="T33" s="7"/>
      <c r="U33" s="7"/>
      <c r="V33" s="7"/>
      <c r="W33" s="7"/>
      <c r="X33" s="7"/>
      <c r="Y33" s="7"/>
      <c r="Z33" s="7"/>
      <c r="AA33" s="667"/>
      <c r="AB33" s="667"/>
      <c r="AC33" s="667"/>
      <c r="AD33" s="667"/>
      <c r="AE33" s="667"/>
      <c r="AF33" s="667"/>
      <c r="AG33" s="667"/>
      <c r="AH33" s="667"/>
      <c r="AI33" s="667"/>
      <c r="AJ33" s="667"/>
      <c r="AK33" s="667"/>
      <c r="AL33" s="667"/>
      <c r="AM33" s="667"/>
      <c r="AN33" s="667"/>
      <c r="AO33" s="667"/>
      <c r="AP33" s="667"/>
      <c r="AQ33" s="667"/>
      <c r="AR33" s="667"/>
      <c r="AS33" s="667"/>
      <c r="AT33" s="667"/>
      <c r="AU33" s="667"/>
      <c r="AV33" s="667"/>
      <c r="AW33" s="667"/>
      <c r="AX33" s="667"/>
      <c r="AY33" s="667"/>
      <c r="AZ33" s="667"/>
      <c r="BA33" s="667"/>
      <c r="BB33" s="667"/>
      <c r="BC33" s="667"/>
      <c r="BD33" s="667"/>
      <c r="BE33" s="667"/>
      <c r="BF33" s="667"/>
      <c r="BG33" s="667"/>
      <c r="BH33" s="667"/>
      <c r="BI33" s="667"/>
      <c r="BJ33" s="667"/>
      <c r="BK33" s="667"/>
      <c r="BL33" s="667"/>
      <c r="BM33" s="667"/>
      <c r="BN33" s="667"/>
      <c r="BO33" s="667"/>
      <c r="BP33" s="667"/>
      <c r="BQ33" s="667"/>
      <c r="BR33" s="667"/>
      <c r="BS33" s="667"/>
      <c r="BT33" s="667"/>
      <c r="BU33" s="667"/>
      <c r="BV33" s="667"/>
      <c r="BW33" s="667"/>
      <c r="BX33" s="667"/>
      <c r="BY33" s="667"/>
      <c r="BZ33" s="667"/>
      <c r="CA33" s="667"/>
      <c r="CB33" s="667"/>
      <c r="CC33" s="667"/>
      <c r="CD33" s="667"/>
      <c r="CE33" s="667"/>
      <c r="CF33" s="667"/>
      <c r="CG33" s="667"/>
      <c r="CH33" s="667"/>
      <c r="CI33" s="667"/>
      <c r="CJ33" s="667"/>
      <c r="CK33" s="667"/>
      <c r="CL33" s="667"/>
      <c r="CM33" s="667"/>
      <c r="CN33" s="667"/>
      <c r="CO33" s="667"/>
      <c r="CP33" s="667"/>
      <c r="CQ33" s="667"/>
      <c r="CR33" s="667"/>
      <c r="CS33" s="667"/>
      <c r="CT33" s="667"/>
      <c r="CU33" s="667"/>
      <c r="CV33" s="667"/>
      <c r="CW33" s="667"/>
      <c r="CX33" s="667"/>
      <c r="CY33" s="667"/>
      <c r="CZ33" s="667"/>
      <c r="DA33" s="667"/>
      <c r="DB33" s="667"/>
      <c r="DC33" s="667"/>
      <c r="DD33" s="667"/>
      <c r="DE33" s="667"/>
      <c r="DF33" s="667"/>
      <c r="DG33" s="667"/>
      <c r="DH33" s="667"/>
      <c r="DI33" s="667"/>
      <c r="DJ33" s="667"/>
      <c r="DK33" s="667"/>
      <c r="DL33" s="667"/>
      <c r="DM33" s="667"/>
      <c r="DN33" s="667"/>
      <c r="DO33" s="667"/>
      <c r="DP33" s="667"/>
      <c r="DQ33" s="667"/>
      <c r="DR33" s="667"/>
      <c r="DS33" s="667"/>
      <c r="DT33" s="667"/>
      <c r="DU33" s="667"/>
      <c r="DV33" s="667"/>
      <c r="DW33" s="667"/>
      <c r="DX33" s="667"/>
      <c r="DY33" s="667"/>
      <c r="DZ33" s="667"/>
      <c r="EA33" s="667"/>
      <c r="EB33" s="667"/>
      <c r="EC33" s="667"/>
      <c r="ED33" s="667"/>
      <c r="EE33" s="667"/>
      <c r="EF33" s="667"/>
      <c r="EG33" s="667"/>
      <c r="EH33" s="667"/>
      <c r="EI33" s="667"/>
      <c r="EJ33" s="667"/>
      <c r="EK33" s="667"/>
      <c r="EL33" s="667"/>
      <c r="EM33" s="667"/>
      <c r="EN33" s="667"/>
      <c r="EO33" s="667"/>
      <c r="EP33" s="667"/>
      <c r="EQ33" s="667"/>
      <c r="ER33" s="667"/>
      <c r="ES33" s="667"/>
      <c r="ET33" s="667"/>
      <c r="EU33" s="667"/>
      <c r="EV33" s="667"/>
      <c r="EW33" s="667"/>
      <c r="EX33" s="667"/>
      <c r="EY33" s="667"/>
      <c r="EZ33" s="667"/>
      <c r="FA33" s="667"/>
      <c r="FB33" s="667"/>
      <c r="FC33" s="667"/>
      <c r="FD33" s="667"/>
      <c r="FE33" s="667"/>
      <c r="FF33" s="667"/>
      <c r="FG33" s="667"/>
      <c r="FH33" s="667"/>
      <c r="FI33" s="667"/>
      <c r="FJ33" s="667"/>
      <c r="FK33" s="667"/>
      <c r="FL33" s="667"/>
      <c r="FM33" s="667"/>
      <c r="FN33" s="667"/>
      <c r="FO33" s="667"/>
    </row>
    <row r="34" spans="1:171" s="666" customFormat="1" ht="13.65" customHeight="1">
      <c r="A34" s="18"/>
      <c r="B34" s="24"/>
      <c r="C34" s="24"/>
      <c r="D34" s="24"/>
      <c r="E34" s="24"/>
      <c r="F34" s="24"/>
      <c r="G34" s="24"/>
      <c r="H34" s="24"/>
      <c r="I34" s="24"/>
      <c r="J34" s="7"/>
      <c r="K34" s="7"/>
      <c r="L34" s="7"/>
      <c r="M34" s="7"/>
      <c r="N34" s="7"/>
      <c r="O34" s="7"/>
      <c r="P34" s="7"/>
      <c r="Q34" s="7"/>
      <c r="R34" s="7"/>
      <c r="S34" s="7"/>
      <c r="T34" s="7"/>
      <c r="U34" s="7"/>
      <c r="V34" s="7"/>
      <c r="W34" s="7"/>
      <c r="X34" s="7"/>
      <c r="Y34" s="7"/>
      <c r="Z34" s="7"/>
      <c r="AA34" s="664"/>
      <c r="AB34" s="664"/>
      <c r="AC34" s="664"/>
      <c r="AD34" s="664"/>
      <c r="AE34" s="664"/>
      <c r="AF34" s="664"/>
      <c r="AG34" s="664"/>
      <c r="AH34" s="664"/>
      <c r="AI34" s="664"/>
      <c r="AJ34" s="664"/>
      <c r="AK34" s="664"/>
      <c r="AL34" s="664"/>
      <c r="AM34" s="664"/>
      <c r="AN34" s="664"/>
      <c r="AO34" s="664"/>
      <c r="AP34" s="664"/>
      <c r="AQ34" s="664"/>
      <c r="AR34" s="664"/>
      <c r="AS34" s="664"/>
      <c r="AT34" s="664"/>
      <c r="AU34" s="664"/>
      <c r="AV34" s="664"/>
      <c r="AW34" s="664"/>
      <c r="AX34" s="664"/>
      <c r="AY34" s="664"/>
      <c r="AZ34" s="664"/>
      <c r="BA34" s="664"/>
      <c r="BB34" s="664"/>
      <c r="BC34" s="664"/>
      <c r="BD34" s="664"/>
      <c r="BE34" s="664"/>
      <c r="BF34" s="664"/>
      <c r="BG34" s="664"/>
      <c r="BH34" s="664"/>
      <c r="BI34" s="664"/>
      <c r="BJ34" s="664"/>
      <c r="BK34" s="664"/>
      <c r="BL34" s="664"/>
      <c r="BM34" s="664"/>
      <c r="BN34" s="664"/>
      <c r="BO34" s="664"/>
      <c r="BP34" s="664"/>
      <c r="BQ34" s="664"/>
      <c r="BR34" s="664"/>
      <c r="BS34" s="664"/>
      <c r="BT34" s="664"/>
      <c r="BU34" s="664"/>
      <c r="BV34" s="664"/>
      <c r="BW34" s="664"/>
      <c r="BX34" s="664"/>
      <c r="BY34" s="664"/>
      <c r="BZ34" s="664"/>
      <c r="CA34" s="664"/>
      <c r="CB34" s="664"/>
      <c r="CC34" s="664"/>
      <c r="CD34" s="664"/>
      <c r="CE34" s="664"/>
      <c r="CF34" s="664"/>
      <c r="CG34" s="664"/>
      <c r="CH34" s="664"/>
      <c r="CI34" s="664"/>
      <c r="CJ34" s="664"/>
      <c r="CK34" s="664"/>
      <c r="CL34" s="664"/>
      <c r="CM34" s="664"/>
      <c r="CN34" s="664"/>
      <c r="CO34" s="664"/>
      <c r="CP34" s="664"/>
      <c r="CQ34" s="664"/>
      <c r="CR34" s="664"/>
      <c r="CS34" s="664"/>
      <c r="CT34" s="664"/>
      <c r="CU34" s="664"/>
      <c r="CV34" s="664"/>
      <c r="CW34" s="664"/>
      <c r="CX34" s="664"/>
      <c r="CY34" s="664"/>
      <c r="CZ34" s="664"/>
      <c r="DA34" s="664"/>
      <c r="DB34" s="664"/>
      <c r="DC34" s="664"/>
      <c r="DD34" s="664"/>
      <c r="DE34" s="664"/>
      <c r="DF34" s="664"/>
      <c r="DG34" s="664"/>
      <c r="DH34" s="664"/>
      <c r="DI34" s="664"/>
      <c r="DJ34" s="664"/>
      <c r="DK34" s="664"/>
      <c r="DL34" s="664"/>
      <c r="DM34" s="664"/>
      <c r="DN34" s="664"/>
      <c r="DO34" s="664"/>
      <c r="DP34" s="664"/>
      <c r="DQ34" s="664"/>
      <c r="DR34" s="664"/>
      <c r="DS34" s="664"/>
      <c r="DT34" s="664"/>
      <c r="DU34" s="664"/>
      <c r="DV34" s="664"/>
      <c r="DW34" s="664"/>
      <c r="DX34" s="664"/>
      <c r="DY34" s="664"/>
      <c r="DZ34" s="664"/>
      <c r="EA34" s="664"/>
      <c r="EB34" s="664"/>
      <c r="EC34" s="664"/>
      <c r="ED34" s="664"/>
      <c r="EE34" s="664"/>
      <c r="EF34" s="664"/>
      <c r="EG34" s="664"/>
      <c r="EH34" s="664"/>
      <c r="EI34" s="664"/>
      <c r="EJ34" s="664"/>
      <c r="EK34" s="664"/>
      <c r="EL34" s="664"/>
      <c r="EM34" s="664"/>
      <c r="EN34" s="664"/>
      <c r="EO34" s="664"/>
      <c r="EP34" s="664"/>
      <c r="EQ34" s="664"/>
      <c r="ER34" s="664"/>
      <c r="ES34" s="664"/>
      <c r="ET34" s="664"/>
      <c r="EU34" s="664"/>
      <c r="EV34" s="664"/>
      <c r="EW34" s="664"/>
      <c r="EX34" s="664"/>
      <c r="EY34" s="664"/>
      <c r="EZ34" s="664"/>
      <c r="FA34" s="664"/>
      <c r="FB34" s="664"/>
      <c r="FC34" s="664"/>
      <c r="FD34" s="664"/>
      <c r="FE34" s="664"/>
      <c r="FF34" s="664"/>
      <c r="FG34" s="664"/>
      <c r="FH34" s="664"/>
      <c r="FI34" s="664"/>
      <c r="FJ34" s="664"/>
      <c r="FK34" s="664"/>
      <c r="FL34" s="664"/>
      <c r="FM34" s="664"/>
      <c r="FN34" s="664"/>
      <c r="FO34" s="664"/>
    </row>
    <row r="35" spans="1:171" ht="23.25" customHeight="1">
      <c r="A35" s="18"/>
      <c r="B35" s="24"/>
      <c r="C35" s="24"/>
      <c r="D35" s="24"/>
      <c r="E35" s="24"/>
      <c r="F35" s="24"/>
      <c r="G35" s="24"/>
      <c r="H35" s="24"/>
      <c r="I35" s="24"/>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1FF68C5D-5BFC-447B-BDEE-B42F5BCE1E19}"/>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9BA2B-31F2-4F22-BF3F-6818A75AE301}">
  <dimension ref="A1:N34"/>
  <sheetViews>
    <sheetView showGridLines="0" zoomScale="115" zoomScaleNormal="115" workbookViewId="0"/>
  </sheetViews>
  <sheetFormatPr baseColWidth="10" defaultRowHeight="13.2"/>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378" customFormat="1" ht="20.100000000000001" customHeight="1">
      <c r="A1" s="1440" t="s">
        <v>1210</v>
      </c>
      <c r="B1" s="275"/>
      <c r="C1" s="275"/>
      <c r="D1" s="275"/>
      <c r="E1" s="275"/>
      <c r="F1" s="275"/>
      <c r="G1" s="275"/>
      <c r="H1" s="275"/>
      <c r="I1" s="275"/>
      <c r="J1" s="275"/>
      <c r="K1" s="275"/>
    </row>
    <row r="2" spans="1:14" s="172" customFormat="1" ht="24" customHeight="1">
      <c r="A2" s="167" t="s">
        <v>714</v>
      </c>
      <c r="B2" s="167"/>
      <c r="C2" s="167"/>
      <c r="D2" s="167"/>
      <c r="E2" s="167"/>
      <c r="F2" s="167"/>
      <c r="G2" s="167"/>
      <c r="H2" s="167"/>
      <c r="I2" s="167"/>
      <c r="J2" s="167"/>
      <c r="K2" s="167"/>
      <c r="L2" s="690"/>
      <c r="M2" s="690"/>
      <c r="N2" s="690"/>
    </row>
    <row r="3" spans="1:14" s="378" customFormat="1" ht="20.100000000000001" customHeight="1">
      <c r="A3" s="169">
        <v>46142</v>
      </c>
      <c r="B3" s="169"/>
      <c r="C3" s="169"/>
      <c r="D3" s="169"/>
      <c r="E3" s="169"/>
      <c r="F3" s="169"/>
      <c r="G3" s="169"/>
      <c r="H3" s="169"/>
      <c r="I3" s="169"/>
      <c r="J3" s="169"/>
      <c r="K3" s="169"/>
      <c r="L3" s="634"/>
      <c r="M3" s="634"/>
      <c r="N3" s="634"/>
    </row>
    <row r="4" spans="1:14" s="384" customFormat="1" ht="20.100000000000001" customHeight="1">
      <c r="A4" s="170" t="s">
        <v>176</v>
      </c>
      <c r="B4" s="170"/>
      <c r="C4" s="170"/>
      <c r="D4" s="170"/>
      <c r="E4" s="170"/>
      <c r="F4" s="170"/>
      <c r="G4" s="170"/>
      <c r="H4" s="170"/>
      <c r="I4" s="170"/>
      <c r="J4" s="170"/>
      <c r="K4" s="170"/>
      <c r="L4" s="594"/>
      <c r="M4" s="594"/>
      <c r="N4" s="594"/>
    </row>
    <row r="5" spans="1:14" ht="6.75" customHeight="1" thickBot="1">
      <c r="A5" s="691"/>
    </row>
    <row r="6" spans="1:14" s="36" customFormat="1" ht="60" customHeight="1">
      <c r="A6" s="356" t="s">
        <v>1</v>
      </c>
      <c r="B6" s="692" t="s">
        <v>715</v>
      </c>
      <c r="C6" s="692" t="s">
        <v>716</v>
      </c>
      <c r="D6" s="692" t="s">
        <v>717</v>
      </c>
      <c r="E6" s="693" t="s">
        <v>136</v>
      </c>
      <c r="F6" s="692" t="s">
        <v>718</v>
      </c>
      <c r="G6" s="692" t="s">
        <v>719</v>
      </c>
      <c r="H6" s="692" t="s">
        <v>720</v>
      </c>
      <c r="I6" s="692" t="s">
        <v>721</v>
      </c>
      <c r="J6" s="692" t="s">
        <v>722</v>
      </c>
      <c r="K6" s="356" t="s">
        <v>723</v>
      </c>
    </row>
    <row r="7" spans="1:14" s="36" customFormat="1" ht="7.5" customHeight="1">
      <c r="A7" s="388"/>
      <c r="B7" s="388"/>
      <c r="C7" s="388"/>
      <c r="D7" s="388"/>
      <c r="E7" s="388"/>
      <c r="F7" s="388"/>
      <c r="G7" s="388"/>
      <c r="H7" s="388"/>
      <c r="I7" s="388"/>
      <c r="J7" s="388"/>
      <c r="K7" s="388"/>
    </row>
    <row r="8" spans="1:14" s="24" customFormat="1" ht="20.100000000000001" customHeight="1">
      <c r="A8" s="290" t="s">
        <v>29</v>
      </c>
      <c r="B8" s="694">
        <v>2.9999021247491101E-2</v>
      </c>
      <c r="C8" s="694">
        <v>4.9699922283991684</v>
      </c>
      <c r="D8" s="694">
        <v>1.1990542375811561</v>
      </c>
      <c r="E8" s="694">
        <v>52.665711249888446</v>
      </c>
      <c r="F8" s="694">
        <v>22.316123502161094</v>
      </c>
      <c r="G8" s="694">
        <v>4.8697431953896524E-2</v>
      </c>
      <c r="H8" s="694">
        <v>3.7780010355189351</v>
      </c>
      <c r="I8" s="694">
        <v>7.1553150693346739</v>
      </c>
      <c r="J8" s="694">
        <v>7.8371062239151312</v>
      </c>
      <c r="K8" s="695">
        <v>85217130.216000006</v>
      </c>
      <c r="L8" s="696"/>
    </row>
    <row r="9" spans="1:14" s="24" customFormat="1" ht="20.100000000000001" customHeight="1">
      <c r="A9" s="290" t="s">
        <v>30</v>
      </c>
      <c r="B9" s="694">
        <v>1.3099616150202427E-3</v>
      </c>
      <c r="C9" s="694">
        <v>0.1277998108122724</v>
      </c>
      <c r="D9" s="694">
        <v>0.16078938963244935</v>
      </c>
      <c r="E9" s="694">
        <v>68.910067088273266</v>
      </c>
      <c r="F9" s="694">
        <v>5.732783130976232</v>
      </c>
      <c r="G9" s="694">
        <v>1.139572363224804E-2</v>
      </c>
      <c r="H9" s="694">
        <v>0.77909847865115978</v>
      </c>
      <c r="I9" s="694">
        <v>4.1729949278763021</v>
      </c>
      <c r="J9" s="694">
        <v>20.103761488531052</v>
      </c>
      <c r="K9" s="695">
        <v>1803869.65</v>
      </c>
      <c r="L9" s="696"/>
    </row>
    <row r="10" spans="1:14" s="24" customFormat="1" ht="20.100000000000001" customHeight="1">
      <c r="A10" s="290" t="s">
        <v>31</v>
      </c>
      <c r="B10" s="694">
        <v>0.23893326833857118</v>
      </c>
      <c r="C10" s="694">
        <v>5.095667400131167</v>
      </c>
      <c r="D10" s="694">
        <v>2.8901193433781827</v>
      </c>
      <c r="E10" s="694">
        <v>61.396192950897856</v>
      </c>
      <c r="F10" s="694">
        <v>18.732244232088654</v>
      </c>
      <c r="G10" s="694" t="s">
        <v>134</v>
      </c>
      <c r="H10" s="694">
        <v>3.9445632512815041</v>
      </c>
      <c r="I10" s="694">
        <v>2.5181406291790029</v>
      </c>
      <c r="J10" s="694">
        <v>5.1841389247050502</v>
      </c>
      <c r="K10" s="695">
        <v>131578192.59999999</v>
      </c>
      <c r="L10" s="696"/>
    </row>
    <row r="11" spans="1:14" s="24" customFormat="1" ht="20.100000000000001" customHeight="1">
      <c r="A11" s="290" t="s">
        <v>32</v>
      </c>
      <c r="B11" s="694">
        <v>0.78479981705682922</v>
      </c>
      <c r="C11" s="694">
        <v>8.2525453207961554</v>
      </c>
      <c r="D11" s="694">
        <v>0.76322208414396209</v>
      </c>
      <c r="E11" s="694">
        <v>45.071622077600097</v>
      </c>
      <c r="F11" s="694">
        <v>22.722475429144826</v>
      </c>
      <c r="G11" s="694">
        <v>1.5722465104799393E-2</v>
      </c>
      <c r="H11" s="694">
        <v>0.12264111753507596</v>
      </c>
      <c r="I11" s="694">
        <v>8.4923485134765802</v>
      </c>
      <c r="J11" s="694">
        <v>13.774623175141679</v>
      </c>
      <c r="K11" s="695">
        <v>6978263.2220000001</v>
      </c>
      <c r="L11" s="696"/>
    </row>
    <row r="12" spans="1:14" s="24" customFormat="1" ht="20.100000000000001" customHeight="1">
      <c r="A12" s="290" t="s">
        <v>33</v>
      </c>
      <c r="B12" s="694">
        <v>0.48447008724005941</v>
      </c>
      <c r="C12" s="694">
        <v>1.3129458681614179</v>
      </c>
      <c r="D12" s="694">
        <v>1.8125071149972254</v>
      </c>
      <c r="E12" s="694">
        <v>50.999081559794057</v>
      </c>
      <c r="F12" s="694">
        <v>24.298557818733631</v>
      </c>
      <c r="G12" s="694">
        <v>2.4151042743020499</v>
      </c>
      <c r="H12" s="694">
        <v>5.8408691359934677</v>
      </c>
      <c r="I12" s="694">
        <v>11.685218006430068</v>
      </c>
      <c r="J12" s="694">
        <v>1.1512461343480198</v>
      </c>
      <c r="K12" s="695">
        <v>15076753.947000001</v>
      </c>
      <c r="L12" s="696"/>
    </row>
    <row r="13" spans="1:14" s="24" customFormat="1" ht="20.100000000000001" customHeight="1">
      <c r="A13" s="290" t="s">
        <v>117</v>
      </c>
      <c r="B13" s="694">
        <v>2.5747751941030003E-2</v>
      </c>
      <c r="C13" s="694">
        <v>3.9692626795789816</v>
      </c>
      <c r="D13" s="694">
        <v>1.4239202328402578</v>
      </c>
      <c r="E13" s="694">
        <v>58.394376170779303</v>
      </c>
      <c r="F13" s="694">
        <v>22.665580791520306</v>
      </c>
      <c r="G13" s="694">
        <v>2.5425153981188955</v>
      </c>
      <c r="H13" s="694">
        <v>3.7819944108986294</v>
      </c>
      <c r="I13" s="694">
        <v>5.6815835663790173</v>
      </c>
      <c r="J13" s="694">
        <v>1.5150189979435711</v>
      </c>
      <c r="K13" s="695">
        <v>50332491.277999997</v>
      </c>
      <c r="L13" s="696"/>
    </row>
    <row r="14" spans="1:14" s="24" customFormat="1" ht="20.100000000000001" customHeight="1">
      <c r="A14" s="290" t="s">
        <v>35</v>
      </c>
      <c r="B14" s="694">
        <v>5.059968494086819</v>
      </c>
      <c r="C14" s="694">
        <v>1.7859030247386645</v>
      </c>
      <c r="D14" s="694" t="s">
        <v>134</v>
      </c>
      <c r="E14" s="694">
        <v>3.7552531710874901</v>
      </c>
      <c r="F14" s="694" t="s">
        <v>134</v>
      </c>
      <c r="G14" s="694">
        <v>49.944629618148021</v>
      </c>
      <c r="H14" s="694" t="s">
        <v>134</v>
      </c>
      <c r="I14" s="694">
        <v>38.193800522838188</v>
      </c>
      <c r="J14" s="694">
        <v>1.2604451691008256</v>
      </c>
      <c r="K14" s="695">
        <v>1331468.152</v>
      </c>
      <c r="L14" s="696"/>
    </row>
    <row r="15" spans="1:14" s="24" customFormat="1" ht="20.100000000000001" customHeight="1">
      <c r="A15" s="290" t="s">
        <v>36</v>
      </c>
      <c r="B15" s="694">
        <v>0.20468545005094094</v>
      </c>
      <c r="C15" s="694">
        <v>6.1873655643707268</v>
      </c>
      <c r="D15" s="694">
        <v>3.0773556588743833</v>
      </c>
      <c r="E15" s="694">
        <v>55.304664815590918</v>
      </c>
      <c r="F15" s="694">
        <v>22.725015505737847</v>
      </c>
      <c r="G15" s="694">
        <v>1.8133982862184872</v>
      </c>
      <c r="H15" s="694">
        <v>2.9927881036669888</v>
      </c>
      <c r="I15" s="694">
        <v>4.7797779583912305</v>
      </c>
      <c r="J15" s="694">
        <v>2.9149486570984879</v>
      </c>
      <c r="K15" s="695">
        <v>51244728.423</v>
      </c>
      <c r="L15" s="696"/>
    </row>
    <row r="16" spans="1:14" s="24" customFormat="1" ht="20.100000000000001" customHeight="1">
      <c r="A16" s="290" t="s">
        <v>37</v>
      </c>
      <c r="B16" s="694" t="s">
        <v>134</v>
      </c>
      <c r="C16" s="694" t="s">
        <v>134</v>
      </c>
      <c r="D16" s="694" t="s">
        <v>134</v>
      </c>
      <c r="E16" s="694">
        <v>97.593390220793879</v>
      </c>
      <c r="F16" s="694">
        <v>2.4066097862871838</v>
      </c>
      <c r="G16" s="694" t="s">
        <v>134</v>
      </c>
      <c r="H16" s="694" t="s">
        <v>134</v>
      </c>
      <c r="I16" s="694" t="s">
        <v>134</v>
      </c>
      <c r="J16" s="694">
        <v>-7.0810676814555006E-9</v>
      </c>
      <c r="K16" s="695">
        <v>14122168.909</v>
      </c>
      <c r="L16" s="696"/>
    </row>
    <row r="17" spans="1:12" s="24" customFormat="1" ht="20.100000000000001" customHeight="1">
      <c r="A17" s="290" t="s">
        <v>38</v>
      </c>
      <c r="B17" s="694" t="s">
        <v>134</v>
      </c>
      <c r="C17" s="694">
        <v>0.23235440209570329</v>
      </c>
      <c r="D17" s="694">
        <v>0.24653683057849585</v>
      </c>
      <c r="E17" s="694">
        <v>67.430168232197133</v>
      </c>
      <c r="F17" s="694">
        <v>13.171673606761134</v>
      </c>
      <c r="G17" s="694" t="s">
        <v>134</v>
      </c>
      <c r="H17" s="694">
        <v>2.3316097623202325</v>
      </c>
      <c r="I17" s="694">
        <v>15.909716152198284</v>
      </c>
      <c r="J17" s="694">
        <v>0.67794101384900807</v>
      </c>
      <c r="K17" s="695">
        <v>4352110.7879999997</v>
      </c>
      <c r="L17" s="696"/>
    </row>
    <row r="18" spans="1:12" s="24" customFormat="1" ht="20.100000000000001" customHeight="1">
      <c r="A18" s="26" t="s">
        <v>39</v>
      </c>
      <c r="B18" s="694" t="s">
        <v>134</v>
      </c>
      <c r="C18" s="694">
        <v>48.361876243226654</v>
      </c>
      <c r="D18" s="694" t="s">
        <v>134</v>
      </c>
      <c r="E18" s="694">
        <v>51.638123783175992</v>
      </c>
      <c r="F18" s="694" t="s">
        <v>134</v>
      </c>
      <c r="G18" s="694" t="s">
        <v>134</v>
      </c>
      <c r="H18" s="694" t="s">
        <v>134</v>
      </c>
      <c r="I18" s="694" t="s">
        <v>134</v>
      </c>
      <c r="J18" s="694">
        <v>-2.6402647290606563E-8</v>
      </c>
      <c r="K18" s="695">
        <v>3787498.7310000001</v>
      </c>
      <c r="L18" s="696"/>
    </row>
    <row r="19" spans="1:12" s="24" customFormat="1" ht="20.100000000000001" customHeight="1">
      <c r="A19" s="26" t="s">
        <v>118</v>
      </c>
      <c r="B19" s="694">
        <v>3.8654917011222041E-2</v>
      </c>
      <c r="C19" s="694" t="s">
        <v>134</v>
      </c>
      <c r="D19" s="694">
        <v>1.0795725331746411</v>
      </c>
      <c r="E19" s="694">
        <v>72.768775475898664</v>
      </c>
      <c r="F19" s="694" t="s">
        <v>134</v>
      </c>
      <c r="G19" s="694">
        <v>3.5847931947129861</v>
      </c>
      <c r="H19" s="694">
        <v>4.6992168450936465</v>
      </c>
      <c r="I19" s="694">
        <v>9.4861494334783352</v>
      </c>
      <c r="J19" s="694">
        <v>8.3428376006304994</v>
      </c>
      <c r="K19" s="695">
        <v>5526657.8360000001</v>
      </c>
      <c r="L19" s="696"/>
    </row>
    <row r="20" spans="1:12" s="24" customFormat="1" ht="20.100000000000001" customHeight="1">
      <c r="A20" s="26" t="s">
        <v>154</v>
      </c>
      <c r="B20" s="694" t="s">
        <v>134</v>
      </c>
      <c r="C20" s="694">
        <v>34.998244845330625</v>
      </c>
      <c r="D20" s="694" t="s">
        <v>134</v>
      </c>
      <c r="E20" s="694">
        <v>65.001755221705309</v>
      </c>
      <c r="F20" s="694" t="s">
        <v>134</v>
      </c>
      <c r="G20" s="694" t="s">
        <v>134</v>
      </c>
      <c r="H20" s="694" t="s">
        <v>134</v>
      </c>
      <c r="I20" s="694" t="s">
        <v>134</v>
      </c>
      <c r="J20" s="694">
        <v>-6.7035934851854223E-8</v>
      </c>
      <c r="K20" s="695">
        <v>1491737.4779999999</v>
      </c>
      <c r="L20" s="696"/>
    </row>
    <row r="21" spans="1:12" s="24" customFormat="1" ht="20.100000000000001" customHeight="1">
      <c r="A21" s="27" t="s">
        <v>42</v>
      </c>
      <c r="B21" s="694" t="s">
        <v>134</v>
      </c>
      <c r="C21" s="694" t="s">
        <v>134</v>
      </c>
      <c r="D21" s="694">
        <v>0.10298294660545466</v>
      </c>
      <c r="E21" s="694">
        <v>99.897017053394535</v>
      </c>
      <c r="F21" s="694" t="s">
        <v>134</v>
      </c>
      <c r="G21" s="694" t="s">
        <v>134</v>
      </c>
      <c r="H21" s="694" t="s">
        <v>134</v>
      </c>
      <c r="I21" s="694" t="s">
        <v>134</v>
      </c>
      <c r="J21" s="694">
        <v>1.1277880402695721E-14</v>
      </c>
      <c r="K21" s="695">
        <v>1032244.692</v>
      </c>
      <c r="L21" s="696"/>
    </row>
    <row r="22" spans="1:12" s="24" customFormat="1" ht="20.100000000000001" customHeight="1">
      <c r="A22" s="26" t="s">
        <v>43</v>
      </c>
      <c r="B22" s="694" t="s">
        <v>134</v>
      </c>
      <c r="C22" s="694" t="s">
        <v>134</v>
      </c>
      <c r="D22" s="694" t="s">
        <v>134</v>
      </c>
      <c r="E22" s="694">
        <v>78.728547245330034</v>
      </c>
      <c r="F22" s="694" t="s">
        <v>134</v>
      </c>
      <c r="G22" s="694" t="s">
        <v>134</v>
      </c>
      <c r="H22" s="694">
        <v>4.3023904243016196</v>
      </c>
      <c r="I22" s="694">
        <v>15.161657858818083</v>
      </c>
      <c r="J22" s="694">
        <v>1.8074044715502644</v>
      </c>
      <c r="K22" s="695">
        <v>1100507.679</v>
      </c>
      <c r="L22" s="696"/>
    </row>
    <row r="23" spans="1:12" s="24" customFormat="1" ht="20.100000000000001" customHeight="1">
      <c r="A23" s="26" t="s">
        <v>44</v>
      </c>
      <c r="B23" s="694" t="s">
        <v>134</v>
      </c>
      <c r="C23" s="694" t="s">
        <v>134</v>
      </c>
      <c r="D23" s="694" t="s">
        <v>134</v>
      </c>
      <c r="E23" s="694">
        <v>100</v>
      </c>
      <c r="F23" s="694" t="s">
        <v>134</v>
      </c>
      <c r="G23" s="694" t="s">
        <v>134</v>
      </c>
      <c r="H23" s="694" t="s">
        <v>134</v>
      </c>
      <c r="I23" s="694" t="s">
        <v>134</v>
      </c>
      <c r="J23" s="694" t="s">
        <v>134</v>
      </c>
      <c r="K23" s="695">
        <v>162434.96</v>
      </c>
      <c r="L23" s="696"/>
    </row>
    <row r="24" spans="1:12" s="24" customFormat="1" ht="20.100000000000001" customHeight="1">
      <c r="A24" s="26" t="s">
        <v>45</v>
      </c>
      <c r="B24" s="694" t="s">
        <v>134</v>
      </c>
      <c r="C24" s="694" t="s">
        <v>134</v>
      </c>
      <c r="D24" s="694" t="s">
        <v>134</v>
      </c>
      <c r="E24" s="694">
        <v>78.451241392792312</v>
      </c>
      <c r="F24" s="694" t="s">
        <v>134</v>
      </c>
      <c r="G24" s="694" t="s">
        <v>134</v>
      </c>
      <c r="H24" s="694" t="s">
        <v>134</v>
      </c>
      <c r="I24" s="694">
        <v>6.1834222520595228</v>
      </c>
      <c r="J24" s="694">
        <v>15.365336355148163</v>
      </c>
      <c r="K24" s="695">
        <v>2388547.8620000002</v>
      </c>
      <c r="L24" s="696"/>
    </row>
    <row r="25" spans="1:12" s="24" customFormat="1" ht="20.100000000000001" customHeight="1">
      <c r="A25" s="26" t="s">
        <v>46</v>
      </c>
      <c r="B25" s="694" t="s">
        <v>134</v>
      </c>
      <c r="C25" s="694" t="s">
        <v>134</v>
      </c>
      <c r="D25" s="694" t="s">
        <v>134</v>
      </c>
      <c r="E25" s="694">
        <v>100.00000002057973</v>
      </c>
      <c r="F25" s="694" t="s">
        <v>134</v>
      </c>
      <c r="G25" s="694" t="s">
        <v>134</v>
      </c>
      <c r="H25" s="694" t="s">
        <v>134</v>
      </c>
      <c r="I25" s="694" t="s">
        <v>134</v>
      </c>
      <c r="J25" s="694">
        <v>-2.0579735086542734E-8</v>
      </c>
      <c r="K25" s="695">
        <v>4859149.8370000003</v>
      </c>
      <c r="L25" s="696"/>
    </row>
    <row r="26" spans="1:12" s="24" customFormat="1" ht="20.100000000000001" customHeight="1">
      <c r="A26" s="26" t="s">
        <v>47</v>
      </c>
      <c r="B26" s="694">
        <v>5.9992011559727912E-7</v>
      </c>
      <c r="C26" s="694">
        <v>7.0551779437932876</v>
      </c>
      <c r="D26" s="694" t="s">
        <v>134</v>
      </c>
      <c r="E26" s="694">
        <v>89.061807832167943</v>
      </c>
      <c r="F26" s="694">
        <v>2.5904119448900773</v>
      </c>
      <c r="G26" s="694" t="s">
        <v>134</v>
      </c>
      <c r="H26" s="694" t="s">
        <v>134</v>
      </c>
      <c r="I26" s="694" t="s">
        <v>134</v>
      </c>
      <c r="J26" s="694">
        <v>1.2926016792285562</v>
      </c>
      <c r="K26" s="695">
        <v>2500332.8960000002</v>
      </c>
      <c r="L26" s="696"/>
    </row>
    <row r="27" spans="1:12" s="72" customFormat="1" ht="27" customHeight="1" thickBot="1">
      <c r="A27" s="365" t="s">
        <v>48</v>
      </c>
      <c r="B27" s="697">
        <v>0.17021597974732303</v>
      </c>
      <c r="C27" s="697">
        <v>5.0531340034607233</v>
      </c>
      <c r="D27" s="697">
        <v>1.9535971747625411</v>
      </c>
      <c r="E27" s="697">
        <v>59.811817530266339</v>
      </c>
      <c r="F27" s="697">
        <v>18.979265964029278</v>
      </c>
      <c r="G27" s="697">
        <v>0.90390828642635901</v>
      </c>
      <c r="H27" s="697">
        <v>3.4188447938363962</v>
      </c>
      <c r="I27" s="697">
        <v>4.9857201455732501</v>
      </c>
      <c r="J27" s="697">
        <v>4.7234961218977896</v>
      </c>
      <c r="K27" s="392">
        <v>384886289.15599996</v>
      </c>
      <c r="L27" s="696"/>
    </row>
    <row r="28" spans="1:12" s="8" customFormat="1" ht="7.5" customHeight="1">
      <c r="A28" s="657"/>
      <c r="B28" s="698"/>
      <c r="C28" s="698"/>
      <c r="D28" s="698"/>
      <c r="E28" s="698"/>
      <c r="F28" s="698"/>
      <c r="G28" s="698"/>
      <c r="H28" s="698"/>
      <c r="I28" s="698"/>
      <c r="J28" s="699"/>
      <c r="K28" s="663"/>
      <c r="L28" s="659"/>
    </row>
    <row r="29" spans="1:12" s="75" customFormat="1" ht="11.25" customHeight="1">
      <c r="A29" s="30" t="s">
        <v>724</v>
      </c>
      <c r="B29" s="18"/>
      <c r="C29" s="18"/>
      <c r="D29" s="18"/>
      <c r="E29" s="18"/>
      <c r="F29" s="18"/>
      <c r="G29" s="18"/>
      <c r="H29" s="18"/>
      <c r="I29" s="18"/>
      <c r="J29" s="18"/>
      <c r="K29" s="687"/>
    </row>
    <row r="30" spans="1:12" s="75" customFormat="1" ht="13.65" customHeight="1">
      <c r="A30" s="30" t="s">
        <v>725</v>
      </c>
      <c r="B30" s="18"/>
      <c r="C30" s="18"/>
      <c r="D30" s="18"/>
      <c r="E30" s="18"/>
      <c r="F30" s="18"/>
      <c r="G30" s="18"/>
      <c r="H30" s="18"/>
      <c r="I30" s="18"/>
      <c r="J30" s="18"/>
      <c r="K30" s="687"/>
    </row>
    <row r="31" spans="1:12">
      <c r="A31" s="30" t="s">
        <v>726</v>
      </c>
      <c r="B31" s="18"/>
      <c r="C31" s="18"/>
      <c r="D31" s="18"/>
      <c r="E31" s="18"/>
      <c r="F31" s="18"/>
      <c r="G31" s="18"/>
      <c r="H31" s="18"/>
      <c r="I31" s="18"/>
      <c r="J31" s="18"/>
      <c r="K31" s="687"/>
    </row>
    <row r="32" spans="1:12">
      <c r="A32" s="30" t="s">
        <v>727</v>
      </c>
      <c r="B32" s="18"/>
      <c r="C32" s="18"/>
      <c r="D32" s="18"/>
      <c r="E32" s="18"/>
      <c r="F32" s="18"/>
      <c r="G32" s="18"/>
      <c r="H32" s="18"/>
      <c r="I32" s="18"/>
      <c r="J32" s="18"/>
      <c r="K32" s="687"/>
    </row>
    <row r="33" spans="1:12">
      <c r="A33" s="202" t="s">
        <v>728</v>
      </c>
      <c r="B33" s="274"/>
      <c r="C33" s="274"/>
      <c r="D33" s="274"/>
      <c r="E33" s="274"/>
      <c r="F33" s="274"/>
      <c r="G33" s="274"/>
      <c r="H33" s="274"/>
      <c r="I33" s="274"/>
      <c r="J33" s="274"/>
      <c r="K33" s="274"/>
      <c r="L33" s="274"/>
    </row>
    <row r="34" spans="1:12">
      <c r="A34" s="33"/>
      <c r="B34" s="24"/>
      <c r="C34" s="24"/>
      <c r="D34" s="24"/>
      <c r="E34" s="24"/>
      <c r="F34" s="24"/>
      <c r="G34" s="24"/>
      <c r="H34" s="24"/>
      <c r="K34" s="613"/>
    </row>
  </sheetData>
  <hyperlinks>
    <hyperlink ref="A1" location="Índice!A1" display="Volver al Índice" xr:uid="{08E74D14-0A44-48C4-9AA6-54C6F1CF9133}"/>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CF930-D1E9-433B-8C8A-1C72A60F90B5}">
  <dimension ref="A1:V200"/>
  <sheetViews>
    <sheetView showGridLines="0" zoomScale="85" zoomScaleNormal="85" workbookViewId="0"/>
  </sheetViews>
  <sheetFormatPr baseColWidth="10" defaultColWidth="11.44140625" defaultRowHeight="13.2"/>
  <cols>
    <col min="1" max="1" width="27.44140625" style="815" customWidth="1"/>
    <col min="2" max="2" width="10.44140625" style="7" bestFit="1" customWidth="1"/>
    <col min="3" max="3" width="9.109375" style="7" bestFit="1" customWidth="1"/>
    <col min="4" max="4" width="10.44140625" style="7" bestFit="1" customWidth="1"/>
    <col min="5" max="6" width="9.44140625" style="7" bestFit="1" customWidth="1"/>
    <col min="7" max="7" width="10.109375" style="7" bestFit="1" customWidth="1"/>
    <col min="8" max="8" width="9.109375" style="7" bestFit="1" customWidth="1"/>
    <col min="9" max="9" width="10" style="7" customWidth="1"/>
    <col min="10" max="13" width="9.44140625" style="7" bestFit="1" customWidth="1"/>
    <col min="14" max="14" width="9.109375" style="7" bestFit="1" customWidth="1"/>
    <col min="15" max="15" width="8.109375" style="7" bestFit="1" customWidth="1"/>
    <col min="16" max="16" width="7.44140625" style="7" bestFit="1" customWidth="1"/>
    <col min="17" max="20" width="7.44140625" style="7" customWidth="1"/>
    <col min="21" max="21" width="13.6640625" style="7" bestFit="1" customWidth="1"/>
    <col min="22"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10.44140625"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27.44140625" style="7" customWidth="1"/>
    <col min="258" max="258" width="10.44140625" style="7" bestFit="1" customWidth="1"/>
    <col min="259" max="259" width="9.109375" style="7" bestFit="1" customWidth="1"/>
    <col min="260" max="260" width="10.44140625" style="7" bestFit="1" customWidth="1"/>
    <col min="261" max="262" width="9.44140625" style="7" bestFit="1" customWidth="1"/>
    <col min="263" max="263" width="10.109375" style="7" bestFit="1" customWidth="1"/>
    <col min="264" max="264" width="9.109375" style="7" bestFit="1" customWidth="1"/>
    <col min="265" max="265" width="10" style="7" customWidth="1"/>
    <col min="266" max="269" width="9.44140625" style="7" bestFit="1" customWidth="1"/>
    <col min="270" max="270" width="9.109375" style="7" bestFit="1" customWidth="1"/>
    <col min="271" max="271" width="8.109375" style="7" bestFit="1" customWidth="1"/>
    <col min="272" max="272" width="7.44140625" style="7" bestFit="1" customWidth="1"/>
    <col min="273" max="276" width="7.44140625" style="7" customWidth="1"/>
    <col min="277" max="277" width="13.6640625" style="7" bestFit="1" customWidth="1"/>
    <col min="278"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10.44140625"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27.44140625" style="7" customWidth="1"/>
    <col min="514" max="514" width="10.44140625" style="7" bestFit="1" customWidth="1"/>
    <col min="515" max="515" width="9.109375" style="7" bestFit="1" customWidth="1"/>
    <col min="516" max="516" width="10.44140625" style="7" bestFit="1" customWidth="1"/>
    <col min="517" max="518" width="9.44140625" style="7" bestFit="1" customWidth="1"/>
    <col min="519" max="519" width="10.109375" style="7" bestFit="1" customWidth="1"/>
    <col min="520" max="520" width="9.109375" style="7" bestFit="1" customWidth="1"/>
    <col min="521" max="521" width="10" style="7" customWidth="1"/>
    <col min="522" max="525" width="9.44140625" style="7" bestFit="1" customWidth="1"/>
    <col min="526" max="526" width="9.109375" style="7" bestFit="1" customWidth="1"/>
    <col min="527" max="527" width="8.109375" style="7" bestFit="1" customWidth="1"/>
    <col min="528" max="528" width="7.44140625" style="7" bestFit="1" customWidth="1"/>
    <col min="529" max="532" width="7.44140625" style="7" customWidth="1"/>
    <col min="533" max="533" width="13.6640625" style="7" bestFit="1" customWidth="1"/>
    <col min="534"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10.44140625"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27.44140625" style="7" customWidth="1"/>
    <col min="770" max="770" width="10.44140625" style="7" bestFit="1" customWidth="1"/>
    <col min="771" max="771" width="9.109375" style="7" bestFit="1" customWidth="1"/>
    <col min="772" max="772" width="10.44140625" style="7" bestFit="1" customWidth="1"/>
    <col min="773" max="774" width="9.44140625" style="7" bestFit="1" customWidth="1"/>
    <col min="775" max="775" width="10.109375" style="7" bestFit="1" customWidth="1"/>
    <col min="776" max="776" width="9.109375" style="7" bestFit="1" customWidth="1"/>
    <col min="777" max="777" width="10" style="7" customWidth="1"/>
    <col min="778" max="781" width="9.44140625" style="7" bestFit="1" customWidth="1"/>
    <col min="782" max="782" width="9.109375" style="7" bestFit="1" customWidth="1"/>
    <col min="783" max="783" width="8.109375" style="7" bestFit="1" customWidth="1"/>
    <col min="784" max="784" width="7.44140625" style="7" bestFit="1" customWidth="1"/>
    <col min="785" max="788" width="7.44140625" style="7" customWidth="1"/>
    <col min="789" max="789" width="13.6640625" style="7" bestFit="1" customWidth="1"/>
    <col min="790"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10.44140625"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27.44140625" style="7" customWidth="1"/>
    <col min="1026" max="1026" width="10.44140625" style="7" bestFit="1" customWidth="1"/>
    <col min="1027" max="1027" width="9.109375" style="7" bestFit="1" customWidth="1"/>
    <col min="1028" max="1028" width="10.44140625" style="7" bestFit="1" customWidth="1"/>
    <col min="1029" max="1030" width="9.44140625" style="7" bestFit="1" customWidth="1"/>
    <col min="1031" max="1031" width="10.109375" style="7" bestFit="1" customWidth="1"/>
    <col min="1032" max="1032" width="9.109375" style="7" bestFit="1" customWidth="1"/>
    <col min="1033" max="1033" width="10" style="7" customWidth="1"/>
    <col min="1034" max="1037" width="9.44140625" style="7" bestFit="1" customWidth="1"/>
    <col min="1038" max="1038" width="9.109375" style="7" bestFit="1" customWidth="1"/>
    <col min="1039" max="1039" width="8.109375" style="7" bestFit="1" customWidth="1"/>
    <col min="1040" max="1040" width="7.44140625" style="7" bestFit="1" customWidth="1"/>
    <col min="1041" max="1044" width="7.44140625" style="7" customWidth="1"/>
    <col min="1045" max="1045" width="13.6640625" style="7" bestFit="1" customWidth="1"/>
    <col min="1046"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10.44140625"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27.44140625" style="7" customWidth="1"/>
    <col min="1282" max="1282" width="10.44140625" style="7" bestFit="1" customWidth="1"/>
    <col min="1283" max="1283" width="9.109375" style="7" bestFit="1" customWidth="1"/>
    <col min="1284" max="1284" width="10.44140625" style="7" bestFit="1" customWidth="1"/>
    <col min="1285" max="1286" width="9.44140625" style="7" bestFit="1" customWidth="1"/>
    <col min="1287" max="1287" width="10.109375" style="7" bestFit="1" customWidth="1"/>
    <col min="1288" max="1288" width="9.109375" style="7" bestFit="1" customWidth="1"/>
    <col min="1289" max="1289" width="10" style="7" customWidth="1"/>
    <col min="1290" max="1293" width="9.44140625" style="7" bestFit="1" customWidth="1"/>
    <col min="1294" max="1294" width="9.109375" style="7" bestFit="1" customWidth="1"/>
    <col min="1295" max="1295" width="8.109375" style="7" bestFit="1" customWidth="1"/>
    <col min="1296" max="1296" width="7.44140625" style="7" bestFit="1" customWidth="1"/>
    <col min="1297" max="1300" width="7.44140625" style="7" customWidth="1"/>
    <col min="1301" max="1301" width="13.6640625" style="7" bestFit="1" customWidth="1"/>
    <col min="1302"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10.44140625"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27.44140625" style="7" customWidth="1"/>
    <col min="1538" max="1538" width="10.44140625" style="7" bestFit="1" customWidth="1"/>
    <col min="1539" max="1539" width="9.109375" style="7" bestFit="1" customWidth="1"/>
    <col min="1540" max="1540" width="10.44140625" style="7" bestFit="1" customWidth="1"/>
    <col min="1541" max="1542" width="9.44140625" style="7" bestFit="1" customWidth="1"/>
    <col min="1543" max="1543" width="10.109375" style="7" bestFit="1" customWidth="1"/>
    <col min="1544" max="1544" width="9.109375" style="7" bestFit="1" customWidth="1"/>
    <col min="1545" max="1545" width="10" style="7" customWidth="1"/>
    <col min="1546" max="1549" width="9.44140625" style="7" bestFit="1" customWidth="1"/>
    <col min="1550" max="1550" width="9.109375" style="7" bestFit="1" customWidth="1"/>
    <col min="1551" max="1551" width="8.109375" style="7" bestFit="1" customWidth="1"/>
    <col min="1552" max="1552" width="7.44140625" style="7" bestFit="1" customWidth="1"/>
    <col min="1553" max="1556" width="7.44140625" style="7" customWidth="1"/>
    <col min="1557" max="1557" width="13.6640625" style="7" bestFit="1" customWidth="1"/>
    <col min="1558"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10.44140625"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27.44140625" style="7" customWidth="1"/>
    <col min="1794" max="1794" width="10.44140625" style="7" bestFit="1" customWidth="1"/>
    <col min="1795" max="1795" width="9.109375" style="7" bestFit="1" customWidth="1"/>
    <col min="1796" max="1796" width="10.44140625" style="7" bestFit="1" customWidth="1"/>
    <col min="1797" max="1798" width="9.44140625" style="7" bestFit="1" customWidth="1"/>
    <col min="1799" max="1799" width="10.109375" style="7" bestFit="1" customWidth="1"/>
    <col min="1800" max="1800" width="9.109375" style="7" bestFit="1" customWidth="1"/>
    <col min="1801" max="1801" width="10" style="7" customWidth="1"/>
    <col min="1802" max="1805" width="9.44140625" style="7" bestFit="1" customWidth="1"/>
    <col min="1806" max="1806" width="9.109375" style="7" bestFit="1" customWidth="1"/>
    <col min="1807" max="1807" width="8.109375" style="7" bestFit="1" customWidth="1"/>
    <col min="1808" max="1808" width="7.44140625" style="7" bestFit="1" customWidth="1"/>
    <col min="1809" max="1812" width="7.44140625" style="7" customWidth="1"/>
    <col min="1813" max="1813" width="13.6640625" style="7" bestFit="1" customWidth="1"/>
    <col min="1814"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10.44140625"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27.44140625" style="7" customWidth="1"/>
    <col min="2050" max="2050" width="10.44140625" style="7" bestFit="1" customWidth="1"/>
    <col min="2051" max="2051" width="9.109375" style="7" bestFit="1" customWidth="1"/>
    <col min="2052" max="2052" width="10.44140625" style="7" bestFit="1" customWidth="1"/>
    <col min="2053" max="2054" width="9.44140625" style="7" bestFit="1" customWidth="1"/>
    <col min="2055" max="2055" width="10.109375" style="7" bestFit="1" customWidth="1"/>
    <col min="2056" max="2056" width="9.109375" style="7" bestFit="1" customWidth="1"/>
    <col min="2057" max="2057" width="10" style="7" customWidth="1"/>
    <col min="2058" max="2061" width="9.44140625" style="7" bestFit="1" customWidth="1"/>
    <col min="2062" max="2062" width="9.109375" style="7" bestFit="1" customWidth="1"/>
    <col min="2063" max="2063" width="8.109375" style="7" bestFit="1" customWidth="1"/>
    <col min="2064" max="2064" width="7.44140625" style="7" bestFit="1" customWidth="1"/>
    <col min="2065" max="2068" width="7.44140625" style="7" customWidth="1"/>
    <col min="2069" max="2069" width="13.6640625" style="7" bestFit="1" customWidth="1"/>
    <col min="2070"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10.44140625"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27.44140625" style="7" customWidth="1"/>
    <col min="2306" max="2306" width="10.44140625" style="7" bestFit="1" customWidth="1"/>
    <col min="2307" max="2307" width="9.109375" style="7" bestFit="1" customWidth="1"/>
    <col min="2308" max="2308" width="10.44140625" style="7" bestFit="1" customWidth="1"/>
    <col min="2309" max="2310" width="9.44140625" style="7" bestFit="1" customWidth="1"/>
    <col min="2311" max="2311" width="10.109375" style="7" bestFit="1" customWidth="1"/>
    <col min="2312" max="2312" width="9.109375" style="7" bestFit="1" customWidth="1"/>
    <col min="2313" max="2313" width="10" style="7" customWidth="1"/>
    <col min="2314" max="2317" width="9.44140625" style="7" bestFit="1" customWidth="1"/>
    <col min="2318" max="2318" width="9.109375" style="7" bestFit="1" customWidth="1"/>
    <col min="2319" max="2319" width="8.109375" style="7" bestFit="1" customWidth="1"/>
    <col min="2320" max="2320" width="7.44140625" style="7" bestFit="1" customWidth="1"/>
    <col min="2321" max="2324" width="7.44140625" style="7" customWidth="1"/>
    <col min="2325" max="2325" width="13.6640625" style="7" bestFit="1" customWidth="1"/>
    <col min="2326"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10.44140625"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27.44140625" style="7" customWidth="1"/>
    <col min="2562" max="2562" width="10.44140625" style="7" bestFit="1" customWidth="1"/>
    <col min="2563" max="2563" width="9.109375" style="7" bestFit="1" customWidth="1"/>
    <col min="2564" max="2564" width="10.44140625" style="7" bestFit="1" customWidth="1"/>
    <col min="2565" max="2566" width="9.44140625" style="7" bestFit="1" customWidth="1"/>
    <col min="2567" max="2567" width="10.109375" style="7" bestFit="1" customWidth="1"/>
    <col min="2568" max="2568" width="9.109375" style="7" bestFit="1" customWidth="1"/>
    <col min="2569" max="2569" width="10" style="7" customWidth="1"/>
    <col min="2570" max="2573" width="9.44140625" style="7" bestFit="1" customWidth="1"/>
    <col min="2574" max="2574" width="9.109375" style="7" bestFit="1" customWidth="1"/>
    <col min="2575" max="2575" width="8.109375" style="7" bestFit="1" customWidth="1"/>
    <col min="2576" max="2576" width="7.44140625" style="7" bestFit="1" customWidth="1"/>
    <col min="2577" max="2580" width="7.44140625" style="7" customWidth="1"/>
    <col min="2581" max="2581" width="13.6640625" style="7" bestFit="1" customWidth="1"/>
    <col min="2582"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10.44140625"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27.44140625" style="7" customWidth="1"/>
    <col min="2818" max="2818" width="10.44140625" style="7" bestFit="1" customWidth="1"/>
    <col min="2819" max="2819" width="9.109375" style="7" bestFit="1" customWidth="1"/>
    <col min="2820" max="2820" width="10.44140625" style="7" bestFit="1" customWidth="1"/>
    <col min="2821" max="2822" width="9.44140625" style="7" bestFit="1" customWidth="1"/>
    <col min="2823" max="2823" width="10.109375" style="7" bestFit="1" customWidth="1"/>
    <col min="2824" max="2824" width="9.109375" style="7" bestFit="1" customWidth="1"/>
    <col min="2825" max="2825" width="10" style="7" customWidth="1"/>
    <col min="2826" max="2829" width="9.44140625" style="7" bestFit="1" customWidth="1"/>
    <col min="2830" max="2830" width="9.109375" style="7" bestFit="1" customWidth="1"/>
    <col min="2831" max="2831" width="8.109375" style="7" bestFit="1" customWidth="1"/>
    <col min="2832" max="2832" width="7.44140625" style="7" bestFit="1" customWidth="1"/>
    <col min="2833" max="2836" width="7.44140625" style="7" customWidth="1"/>
    <col min="2837" max="2837" width="13.6640625" style="7" bestFit="1" customWidth="1"/>
    <col min="2838"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10.44140625"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27.44140625" style="7" customWidth="1"/>
    <col min="3074" max="3074" width="10.44140625" style="7" bestFit="1" customWidth="1"/>
    <col min="3075" max="3075" width="9.109375" style="7" bestFit="1" customWidth="1"/>
    <col min="3076" max="3076" width="10.44140625" style="7" bestFit="1" customWidth="1"/>
    <col min="3077" max="3078" width="9.44140625" style="7" bestFit="1" customWidth="1"/>
    <col min="3079" max="3079" width="10.109375" style="7" bestFit="1" customWidth="1"/>
    <col min="3080" max="3080" width="9.109375" style="7" bestFit="1" customWidth="1"/>
    <col min="3081" max="3081" width="10" style="7" customWidth="1"/>
    <col min="3082" max="3085" width="9.44140625" style="7" bestFit="1" customWidth="1"/>
    <col min="3086" max="3086" width="9.109375" style="7" bestFit="1" customWidth="1"/>
    <col min="3087" max="3087" width="8.109375" style="7" bestFit="1" customWidth="1"/>
    <col min="3088" max="3088" width="7.44140625" style="7" bestFit="1" customWidth="1"/>
    <col min="3089" max="3092" width="7.44140625" style="7" customWidth="1"/>
    <col min="3093" max="3093" width="13.6640625" style="7" bestFit="1" customWidth="1"/>
    <col min="3094"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10.44140625"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27.44140625" style="7" customWidth="1"/>
    <col min="3330" max="3330" width="10.44140625" style="7" bestFit="1" customWidth="1"/>
    <col min="3331" max="3331" width="9.109375" style="7" bestFit="1" customWidth="1"/>
    <col min="3332" max="3332" width="10.44140625" style="7" bestFit="1" customWidth="1"/>
    <col min="3333" max="3334" width="9.44140625" style="7" bestFit="1" customWidth="1"/>
    <col min="3335" max="3335" width="10.109375" style="7" bestFit="1" customWidth="1"/>
    <col min="3336" max="3336" width="9.109375" style="7" bestFit="1" customWidth="1"/>
    <col min="3337" max="3337" width="10" style="7" customWidth="1"/>
    <col min="3338" max="3341" width="9.44140625" style="7" bestFit="1" customWidth="1"/>
    <col min="3342" max="3342" width="9.109375" style="7" bestFit="1" customWidth="1"/>
    <col min="3343" max="3343" width="8.109375" style="7" bestFit="1" customWidth="1"/>
    <col min="3344" max="3344" width="7.44140625" style="7" bestFit="1" customWidth="1"/>
    <col min="3345" max="3348" width="7.44140625" style="7" customWidth="1"/>
    <col min="3349" max="3349" width="13.6640625" style="7" bestFit="1" customWidth="1"/>
    <col min="3350"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10.44140625"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27.44140625" style="7" customWidth="1"/>
    <col min="3586" max="3586" width="10.44140625" style="7" bestFit="1" customWidth="1"/>
    <col min="3587" max="3587" width="9.109375" style="7" bestFit="1" customWidth="1"/>
    <col min="3588" max="3588" width="10.44140625" style="7" bestFit="1" customWidth="1"/>
    <col min="3589" max="3590" width="9.44140625" style="7" bestFit="1" customWidth="1"/>
    <col min="3591" max="3591" width="10.109375" style="7" bestFit="1" customWidth="1"/>
    <col min="3592" max="3592" width="9.109375" style="7" bestFit="1" customWidth="1"/>
    <col min="3593" max="3593" width="10" style="7" customWidth="1"/>
    <col min="3594" max="3597" width="9.44140625" style="7" bestFit="1" customWidth="1"/>
    <col min="3598" max="3598" width="9.109375" style="7" bestFit="1" customWidth="1"/>
    <col min="3599" max="3599" width="8.109375" style="7" bestFit="1" customWidth="1"/>
    <col min="3600" max="3600" width="7.44140625" style="7" bestFit="1" customWidth="1"/>
    <col min="3601" max="3604" width="7.44140625" style="7" customWidth="1"/>
    <col min="3605" max="3605" width="13.6640625" style="7" bestFit="1" customWidth="1"/>
    <col min="3606"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10.44140625"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27.44140625" style="7" customWidth="1"/>
    <col min="3842" max="3842" width="10.44140625" style="7" bestFit="1" customWidth="1"/>
    <col min="3843" max="3843" width="9.109375" style="7" bestFit="1" customWidth="1"/>
    <col min="3844" max="3844" width="10.44140625" style="7" bestFit="1" customWidth="1"/>
    <col min="3845" max="3846" width="9.44140625" style="7" bestFit="1" customWidth="1"/>
    <col min="3847" max="3847" width="10.109375" style="7" bestFit="1" customWidth="1"/>
    <col min="3848" max="3848" width="9.109375" style="7" bestFit="1" customWidth="1"/>
    <col min="3849" max="3849" width="10" style="7" customWidth="1"/>
    <col min="3850" max="3853" width="9.44140625" style="7" bestFit="1" customWidth="1"/>
    <col min="3854" max="3854" width="9.109375" style="7" bestFit="1" customWidth="1"/>
    <col min="3855" max="3855" width="8.109375" style="7" bestFit="1" customWidth="1"/>
    <col min="3856" max="3856" width="7.44140625" style="7" bestFit="1" customWidth="1"/>
    <col min="3857" max="3860" width="7.44140625" style="7" customWidth="1"/>
    <col min="3861" max="3861" width="13.6640625" style="7" bestFit="1" customWidth="1"/>
    <col min="3862"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10.44140625"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27.44140625" style="7" customWidth="1"/>
    <col min="4098" max="4098" width="10.44140625" style="7" bestFit="1" customWidth="1"/>
    <col min="4099" max="4099" width="9.109375" style="7" bestFit="1" customWidth="1"/>
    <col min="4100" max="4100" width="10.44140625" style="7" bestFit="1" customWidth="1"/>
    <col min="4101" max="4102" width="9.44140625" style="7" bestFit="1" customWidth="1"/>
    <col min="4103" max="4103" width="10.109375" style="7" bestFit="1" customWidth="1"/>
    <col min="4104" max="4104" width="9.109375" style="7" bestFit="1" customWidth="1"/>
    <col min="4105" max="4105" width="10" style="7" customWidth="1"/>
    <col min="4106" max="4109" width="9.44140625" style="7" bestFit="1" customWidth="1"/>
    <col min="4110" max="4110" width="9.109375" style="7" bestFit="1" customWidth="1"/>
    <col min="4111" max="4111" width="8.109375" style="7" bestFit="1" customWidth="1"/>
    <col min="4112" max="4112" width="7.44140625" style="7" bestFit="1" customWidth="1"/>
    <col min="4113" max="4116" width="7.44140625" style="7" customWidth="1"/>
    <col min="4117" max="4117" width="13.6640625" style="7" bestFit="1" customWidth="1"/>
    <col min="4118"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10.44140625"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27.44140625" style="7" customWidth="1"/>
    <col min="4354" max="4354" width="10.44140625" style="7" bestFit="1" customWidth="1"/>
    <col min="4355" max="4355" width="9.109375" style="7" bestFit="1" customWidth="1"/>
    <col min="4356" max="4356" width="10.44140625" style="7" bestFit="1" customWidth="1"/>
    <col min="4357" max="4358" width="9.44140625" style="7" bestFit="1" customWidth="1"/>
    <col min="4359" max="4359" width="10.109375" style="7" bestFit="1" customWidth="1"/>
    <col min="4360" max="4360" width="9.109375" style="7" bestFit="1" customWidth="1"/>
    <col min="4361" max="4361" width="10" style="7" customWidth="1"/>
    <col min="4362" max="4365" width="9.44140625" style="7" bestFit="1" customWidth="1"/>
    <col min="4366" max="4366" width="9.109375" style="7" bestFit="1" customWidth="1"/>
    <col min="4367" max="4367" width="8.109375" style="7" bestFit="1" customWidth="1"/>
    <col min="4368" max="4368" width="7.44140625" style="7" bestFit="1" customWidth="1"/>
    <col min="4369" max="4372" width="7.44140625" style="7" customWidth="1"/>
    <col min="4373" max="4373" width="13.6640625" style="7" bestFit="1" customWidth="1"/>
    <col min="4374"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10.44140625"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27.44140625" style="7" customWidth="1"/>
    <col min="4610" max="4610" width="10.44140625" style="7" bestFit="1" customWidth="1"/>
    <col min="4611" max="4611" width="9.109375" style="7" bestFit="1" customWidth="1"/>
    <col min="4612" max="4612" width="10.44140625" style="7" bestFit="1" customWidth="1"/>
    <col min="4613" max="4614" width="9.44140625" style="7" bestFit="1" customWidth="1"/>
    <col min="4615" max="4615" width="10.109375" style="7" bestFit="1" customWidth="1"/>
    <col min="4616" max="4616" width="9.109375" style="7" bestFit="1" customWidth="1"/>
    <col min="4617" max="4617" width="10" style="7" customWidth="1"/>
    <col min="4618" max="4621" width="9.44140625" style="7" bestFit="1" customWidth="1"/>
    <col min="4622" max="4622" width="9.109375" style="7" bestFit="1" customWidth="1"/>
    <col min="4623" max="4623" width="8.109375" style="7" bestFit="1" customWidth="1"/>
    <col min="4624" max="4624" width="7.44140625" style="7" bestFit="1" customWidth="1"/>
    <col min="4625" max="4628" width="7.44140625" style="7" customWidth="1"/>
    <col min="4629" max="4629" width="13.6640625" style="7" bestFit="1" customWidth="1"/>
    <col min="4630"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10.44140625"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27.44140625" style="7" customWidth="1"/>
    <col min="4866" max="4866" width="10.44140625" style="7" bestFit="1" customWidth="1"/>
    <col min="4867" max="4867" width="9.109375" style="7" bestFit="1" customWidth="1"/>
    <col min="4868" max="4868" width="10.44140625" style="7" bestFit="1" customWidth="1"/>
    <col min="4869" max="4870" width="9.44140625" style="7" bestFit="1" customWidth="1"/>
    <col min="4871" max="4871" width="10.109375" style="7" bestFit="1" customWidth="1"/>
    <col min="4872" max="4872" width="9.109375" style="7" bestFit="1" customWidth="1"/>
    <col min="4873" max="4873" width="10" style="7" customWidth="1"/>
    <col min="4874" max="4877" width="9.44140625" style="7" bestFit="1" customWidth="1"/>
    <col min="4878" max="4878" width="9.109375" style="7" bestFit="1" customWidth="1"/>
    <col min="4879" max="4879" width="8.109375" style="7" bestFit="1" customWidth="1"/>
    <col min="4880" max="4880" width="7.44140625" style="7" bestFit="1" customWidth="1"/>
    <col min="4881" max="4884" width="7.44140625" style="7" customWidth="1"/>
    <col min="4885" max="4885" width="13.6640625" style="7" bestFit="1" customWidth="1"/>
    <col min="4886"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10.44140625"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27.44140625" style="7" customWidth="1"/>
    <col min="5122" max="5122" width="10.44140625" style="7" bestFit="1" customWidth="1"/>
    <col min="5123" max="5123" width="9.109375" style="7" bestFit="1" customWidth="1"/>
    <col min="5124" max="5124" width="10.44140625" style="7" bestFit="1" customWidth="1"/>
    <col min="5125" max="5126" width="9.44140625" style="7" bestFit="1" customWidth="1"/>
    <col min="5127" max="5127" width="10.109375" style="7" bestFit="1" customWidth="1"/>
    <col min="5128" max="5128" width="9.109375" style="7" bestFit="1" customWidth="1"/>
    <col min="5129" max="5129" width="10" style="7" customWidth="1"/>
    <col min="5130" max="5133" width="9.44140625" style="7" bestFit="1" customWidth="1"/>
    <col min="5134" max="5134" width="9.109375" style="7" bestFit="1" customWidth="1"/>
    <col min="5135" max="5135" width="8.109375" style="7" bestFit="1" customWidth="1"/>
    <col min="5136" max="5136" width="7.44140625" style="7" bestFit="1" customWidth="1"/>
    <col min="5137" max="5140" width="7.44140625" style="7" customWidth="1"/>
    <col min="5141" max="5141" width="13.6640625" style="7" bestFit="1" customWidth="1"/>
    <col min="5142"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10.44140625"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27.44140625" style="7" customWidth="1"/>
    <col min="5378" max="5378" width="10.44140625" style="7" bestFit="1" customWidth="1"/>
    <col min="5379" max="5379" width="9.109375" style="7" bestFit="1" customWidth="1"/>
    <col min="5380" max="5380" width="10.44140625" style="7" bestFit="1" customWidth="1"/>
    <col min="5381" max="5382" width="9.44140625" style="7" bestFit="1" customWidth="1"/>
    <col min="5383" max="5383" width="10.109375" style="7" bestFit="1" customWidth="1"/>
    <col min="5384" max="5384" width="9.109375" style="7" bestFit="1" customWidth="1"/>
    <col min="5385" max="5385" width="10" style="7" customWidth="1"/>
    <col min="5386" max="5389" width="9.44140625" style="7" bestFit="1" customWidth="1"/>
    <col min="5390" max="5390" width="9.109375" style="7" bestFit="1" customWidth="1"/>
    <col min="5391" max="5391" width="8.109375" style="7" bestFit="1" customWidth="1"/>
    <col min="5392" max="5392" width="7.44140625" style="7" bestFit="1" customWidth="1"/>
    <col min="5393" max="5396" width="7.44140625" style="7" customWidth="1"/>
    <col min="5397" max="5397" width="13.6640625" style="7" bestFit="1" customWidth="1"/>
    <col min="5398"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10.44140625"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27.44140625" style="7" customWidth="1"/>
    <col min="5634" max="5634" width="10.44140625" style="7" bestFit="1" customWidth="1"/>
    <col min="5635" max="5635" width="9.109375" style="7" bestFit="1" customWidth="1"/>
    <col min="5636" max="5636" width="10.44140625" style="7" bestFit="1" customWidth="1"/>
    <col min="5637" max="5638" width="9.44140625" style="7" bestFit="1" customWidth="1"/>
    <col min="5639" max="5639" width="10.109375" style="7" bestFit="1" customWidth="1"/>
    <col min="5640" max="5640" width="9.109375" style="7" bestFit="1" customWidth="1"/>
    <col min="5641" max="5641" width="10" style="7" customWidth="1"/>
    <col min="5642" max="5645" width="9.44140625" style="7" bestFit="1" customWidth="1"/>
    <col min="5646" max="5646" width="9.109375" style="7" bestFit="1" customWidth="1"/>
    <col min="5647" max="5647" width="8.109375" style="7" bestFit="1" customWidth="1"/>
    <col min="5648" max="5648" width="7.44140625" style="7" bestFit="1" customWidth="1"/>
    <col min="5649" max="5652" width="7.44140625" style="7" customWidth="1"/>
    <col min="5653" max="5653" width="13.6640625" style="7" bestFit="1" customWidth="1"/>
    <col min="5654"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10.44140625"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27.44140625" style="7" customWidth="1"/>
    <col min="5890" max="5890" width="10.44140625" style="7" bestFit="1" customWidth="1"/>
    <col min="5891" max="5891" width="9.109375" style="7" bestFit="1" customWidth="1"/>
    <col min="5892" max="5892" width="10.44140625" style="7" bestFit="1" customWidth="1"/>
    <col min="5893" max="5894" width="9.44140625" style="7" bestFit="1" customWidth="1"/>
    <col min="5895" max="5895" width="10.109375" style="7" bestFit="1" customWidth="1"/>
    <col min="5896" max="5896" width="9.109375" style="7" bestFit="1" customWidth="1"/>
    <col min="5897" max="5897" width="10" style="7" customWidth="1"/>
    <col min="5898" max="5901" width="9.44140625" style="7" bestFit="1" customWidth="1"/>
    <col min="5902" max="5902" width="9.109375" style="7" bestFit="1" customWidth="1"/>
    <col min="5903" max="5903" width="8.109375" style="7" bestFit="1" customWidth="1"/>
    <col min="5904" max="5904" width="7.44140625" style="7" bestFit="1" customWidth="1"/>
    <col min="5905" max="5908" width="7.44140625" style="7" customWidth="1"/>
    <col min="5909" max="5909" width="13.6640625" style="7" bestFit="1" customWidth="1"/>
    <col min="5910"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10.44140625"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27.44140625" style="7" customWidth="1"/>
    <col min="6146" max="6146" width="10.44140625" style="7" bestFit="1" customWidth="1"/>
    <col min="6147" max="6147" width="9.109375" style="7" bestFit="1" customWidth="1"/>
    <col min="6148" max="6148" width="10.44140625" style="7" bestFit="1" customWidth="1"/>
    <col min="6149" max="6150" width="9.44140625" style="7" bestFit="1" customWidth="1"/>
    <col min="6151" max="6151" width="10.109375" style="7" bestFit="1" customWidth="1"/>
    <col min="6152" max="6152" width="9.109375" style="7" bestFit="1" customWidth="1"/>
    <col min="6153" max="6153" width="10" style="7" customWidth="1"/>
    <col min="6154" max="6157" width="9.44140625" style="7" bestFit="1" customWidth="1"/>
    <col min="6158" max="6158" width="9.109375" style="7" bestFit="1" customWidth="1"/>
    <col min="6159" max="6159" width="8.109375" style="7" bestFit="1" customWidth="1"/>
    <col min="6160" max="6160" width="7.44140625" style="7" bestFit="1" customWidth="1"/>
    <col min="6161" max="6164" width="7.44140625" style="7" customWidth="1"/>
    <col min="6165" max="6165" width="13.6640625" style="7" bestFit="1" customWidth="1"/>
    <col min="6166"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10.44140625"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27.44140625" style="7" customWidth="1"/>
    <col min="6402" max="6402" width="10.44140625" style="7" bestFit="1" customWidth="1"/>
    <col min="6403" max="6403" width="9.109375" style="7" bestFit="1" customWidth="1"/>
    <col min="6404" max="6404" width="10.44140625" style="7" bestFit="1" customWidth="1"/>
    <col min="6405" max="6406" width="9.44140625" style="7" bestFit="1" customWidth="1"/>
    <col min="6407" max="6407" width="10.109375" style="7" bestFit="1" customWidth="1"/>
    <col min="6408" max="6408" width="9.109375" style="7" bestFit="1" customWidth="1"/>
    <col min="6409" max="6409" width="10" style="7" customWidth="1"/>
    <col min="6410" max="6413" width="9.44140625" style="7" bestFit="1" customWidth="1"/>
    <col min="6414" max="6414" width="9.109375" style="7" bestFit="1" customWidth="1"/>
    <col min="6415" max="6415" width="8.109375" style="7" bestFit="1" customWidth="1"/>
    <col min="6416" max="6416" width="7.44140625" style="7" bestFit="1" customWidth="1"/>
    <col min="6417" max="6420" width="7.44140625" style="7" customWidth="1"/>
    <col min="6421" max="6421" width="13.6640625" style="7" bestFit="1" customWidth="1"/>
    <col min="6422"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10.44140625"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27.44140625" style="7" customWidth="1"/>
    <col min="6658" max="6658" width="10.44140625" style="7" bestFit="1" customWidth="1"/>
    <col min="6659" max="6659" width="9.109375" style="7" bestFit="1" customWidth="1"/>
    <col min="6660" max="6660" width="10.44140625" style="7" bestFit="1" customWidth="1"/>
    <col min="6661" max="6662" width="9.44140625" style="7" bestFit="1" customWidth="1"/>
    <col min="6663" max="6663" width="10.109375" style="7" bestFit="1" customWidth="1"/>
    <col min="6664" max="6664" width="9.109375" style="7" bestFit="1" customWidth="1"/>
    <col min="6665" max="6665" width="10" style="7" customWidth="1"/>
    <col min="6666" max="6669" width="9.44140625" style="7" bestFit="1" customWidth="1"/>
    <col min="6670" max="6670" width="9.109375" style="7" bestFit="1" customWidth="1"/>
    <col min="6671" max="6671" width="8.109375" style="7" bestFit="1" customWidth="1"/>
    <col min="6672" max="6672" width="7.44140625" style="7" bestFit="1" customWidth="1"/>
    <col min="6673" max="6676" width="7.44140625" style="7" customWidth="1"/>
    <col min="6677" max="6677" width="13.6640625" style="7" bestFit="1" customWidth="1"/>
    <col min="6678"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10.44140625"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27.44140625" style="7" customWidth="1"/>
    <col min="6914" max="6914" width="10.44140625" style="7" bestFit="1" customWidth="1"/>
    <col min="6915" max="6915" width="9.109375" style="7" bestFit="1" customWidth="1"/>
    <col min="6916" max="6916" width="10.44140625" style="7" bestFit="1" customWidth="1"/>
    <col min="6917" max="6918" width="9.44140625" style="7" bestFit="1" customWidth="1"/>
    <col min="6919" max="6919" width="10.109375" style="7" bestFit="1" customWidth="1"/>
    <col min="6920" max="6920" width="9.109375" style="7" bestFit="1" customWidth="1"/>
    <col min="6921" max="6921" width="10" style="7" customWidth="1"/>
    <col min="6922" max="6925" width="9.44140625" style="7" bestFit="1" customWidth="1"/>
    <col min="6926" max="6926" width="9.109375" style="7" bestFit="1" customWidth="1"/>
    <col min="6927" max="6927" width="8.109375" style="7" bestFit="1" customWidth="1"/>
    <col min="6928" max="6928" width="7.44140625" style="7" bestFit="1" customWidth="1"/>
    <col min="6929" max="6932" width="7.44140625" style="7" customWidth="1"/>
    <col min="6933" max="6933" width="13.6640625" style="7" bestFit="1" customWidth="1"/>
    <col min="6934"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10.44140625"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27.44140625" style="7" customWidth="1"/>
    <col min="7170" max="7170" width="10.44140625" style="7" bestFit="1" customWidth="1"/>
    <col min="7171" max="7171" width="9.109375" style="7" bestFit="1" customWidth="1"/>
    <col min="7172" max="7172" width="10.44140625" style="7" bestFit="1" customWidth="1"/>
    <col min="7173" max="7174" width="9.44140625" style="7" bestFit="1" customWidth="1"/>
    <col min="7175" max="7175" width="10.109375" style="7" bestFit="1" customWidth="1"/>
    <col min="7176" max="7176" width="9.109375" style="7" bestFit="1" customWidth="1"/>
    <col min="7177" max="7177" width="10" style="7" customWidth="1"/>
    <col min="7178" max="7181" width="9.44140625" style="7" bestFit="1" customWidth="1"/>
    <col min="7182" max="7182" width="9.109375" style="7" bestFit="1" customWidth="1"/>
    <col min="7183" max="7183" width="8.109375" style="7" bestFit="1" customWidth="1"/>
    <col min="7184" max="7184" width="7.44140625" style="7" bestFit="1" customWidth="1"/>
    <col min="7185" max="7188" width="7.44140625" style="7" customWidth="1"/>
    <col min="7189" max="7189" width="13.6640625" style="7" bestFit="1" customWidth="1"/>
    <col min="7190"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10.44140625"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27.44140625" style="7" customWidth="1"/>
    <col min="7426" max="7426" width="10.44140625" style="7" bestFit="1" customWidth="1"/>
    <col min="7427" max="7427" width="9.109375" style="7" bestFit="1" customWidth="1"/>
    <col min="7428" max="7428" width="10.44140625" style="7" bestFit="1" customWidth="1"/>
    <col min="7429" max="7430" width="9.44140625" style="7" bestFit="1" customWidth="1"/>
    <col min="7431" max="7431" width="10.109375" style="7" bestFit="1" customWidth="1"/>
    <col min="7432" max="7432" width="9.109375" style="7" bestFit="1" customWidth="1"/>
    <col min="7433" max="7433" width="10" style="7" customWidth="1"/>
    <col min="7434" max="7437" width="9.44140625" style="7" bestFit="1" customWidth="1"/>
    <col min="7438" max="7438" width="9.109375" style="7" bestFit="1" customWidth="1"/>
    <col min="7439" max="7439" width="8.109375" style="7" bestFit="1" customWidth="1"/>
    <col min="7440" max="7440" width="7.44140625" style="7" bestFit="1" customWidth="1"/>
    <col min="7441" max="7444" width="7.44140625" style="7" customWidth="1"/>
    <col min="7445" max="7445" width="13.6640625" style="7" bestFit="1" customWidth="1"/>
    <col min="7446"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10.44140625"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27.44140625" style="7" customWidth="1"/>
    <col min="7682" max="7682" width="10.44140625" style="7" bestFit="1" customWidth="1"/>
    <col min="7683" max="7683" width="9.109375" style="7" bestFit="1" customWidth="1"/>
    <col min="7684" max="7684" width="10.44140625" style="7" bestFit="1" customWidth="1"/>
    <col min="7685" max="7686" width="9.44140625" style="7" bestFit="1" customWidth="1"/>
    <col min="7687" max="7687" width="10.109375" style="7" bestFit="1" customWidth="1"/>
    <col min="7688" max="7688" width="9.109375" style="7" bestFit="1" customWidth="1"/>
    <col min="7689" max="7689" width="10" style="7" customWidth="1"/>
    <col min="7690" max="7693" width="9.44140625" style="7" bestFit="1" customWidth="1"/>
    <col min="7694" max="7694" width="9.109375" style="7" bestFit="1" customWidth="1"/>
    <col min="7695" max="7695" width="8.109375" style="7" bestFit="1" customWidth="1"/>
    <col min="7696" max="7696" width="7.44140625" style="7" bestFit="1" customWidth="1"/>
    <col min="7697" max="7700" width="7.44140625" style="7" customWidth="1"/>
    <col min="7701" max="7701" width="13.6640625" style="7" bestFit="1" customWidth="1"/>
    <col min="7702"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10.44140625"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27.44140625" style="7" customWidth="1"/>
    <col min="7938" max="7938" width="10.44140625" style="7" bestFit="1" customWidth="1"/>
    <col min="7939" max="7939" width="9.109375" style="7" bestFit="1" customWidth="1"/>
    <col min="7940" max="7940" width="10.44140625" style="7" bestFit="1" customWidth="1"/>
    <col min="7941" max="7942" width="9.44140625" style="7" bestFit="1" customWidth="1"/>
    <col min="7943" max="7943" width="10.109375" style="7" bestFit="1" customWidth="1"/>
    <col min="7944" max="7944" width="9.109375" style="7" bestFit="1" customWidth="1"/>
    <col min="7945" max="7945" width="10" style="7" customWidth="1"/>
    <col min="7946" max="7949" width="9.44140625" style="7" bestFit="1" customWidth="1"/>
    <col min="7950" max="7950" width="9.109375" style="7" bestFit="1" customWidth="1"/>
    <col min="7951" max="7951" width="8.109375" style="7" bestFit="1" customWidth="1"/>
    <col min="7952" max="7952" width="7.44140625" style="7" bestFit="1" customWidth="1"/>
    <col min="7953" max="7956" width="7.44140625" style="7" customWidth="1"/>
    <col min="7957" max="7957" width="13.6640625" style="7" bestFit="1" customWidth="1"/>
    <col min="7958"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10.44140625"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27.44140625" style="7" customWidth="1"/>
    <col min="8194" max="8194" width="10.44140625" style="7" bestFit="1" customWidth="1"/>
    <col min="8195" max="8195" width="9.109375" style="7" bestFit="1" customWidth="1"/>
    <col min="8196" max="8196" width="10.44140625" style="7" bestFit="1" customWidth="1"/>
    <col min="8197" max="8198" width="9.44140625" style="7" bestFit="1" customWidth="1"/>
    <col min="8199" max="8199" width="10.109375" style="7" bestFit="1" customWidth="1"/>
    <col min="8200" max="8200" width="9.109375" style="7" bestFit="1" customWidth="1"/>
    <col min="8201" max="8201" width="10" style="7" customWidth="1"/>
    <col min="8202" max="8205" width="9.44140625" style="7" bestFit="1" customWidth="1"/>
    <col min="8206" max="8206" width="9.109375" style="7" bestFit="1" customWidth="1"/>
    <col min="8207" max="8207" width="8.109375" style="7" bestFit="1" customWidth="1"/>
    <col min="8208" max="8208" width="7.44140625" style="7" bestFit="1" customWidth="1"/>
    <col min="8209" max="8212" width="7.44140625" style="7" customWidth="1"/>
    <col min="8213" max="8213" width="13.6640625" style="7" bestFit="1" customWidth="1"/>
    <col min="8214"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10.44140625"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27.44140625" style="7" customWidth="1"/>
    <col min="8450" max="8450" width="10.44140625" style="7" bestFit="1" customWidth="1"/>
    <col min="8451" max="8451" width="9.109375" style="7" bestFit="1" customWidth="1"/>
    <col min="8452" max="8452" width="10.44140625" style="7" bestFit="1" customWidth="1"/>
    <col min="8453" max="8454" width="9.44140625" style="7" bestFit="1" customWidth="1"/>
    <col min="8455" max="8455" width="10.109375" style="7" bestFit="1" customWidth="1"/>
    <col min="8456" max="8456" width="9.109375" style="7" bestFit="1" customWidth="1"/>
    <col min="8457" max="8457" width="10" style="7" customWidth="1"/>
    <col min="8458" max="8461" width="9.44140625" style="7" bestFit="1" customWidth="1"/>
    <col min="8462" max="8462" width="9.109375" style="7" bestFit="1" customWidth="1"/>
    <col min="8463" max="8463" width="8.109375" style="7" bestFit="1" customWidth="1"/>
    <col min="8464" max="8464" width="7.44140625" style="7" bestFit="1" customWidth="1"/>
    <col min="8465" max="8468" width="7.44140625" style="7" customWidth="1"/>
    <col min="8469" max="8469" width="13.6640625" style="7" bestFit="1" customWidth="1"/>
    <col min="8470"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10.44140625"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27.44140625" style="7" customWidth="1"/>
    <col min="8706" max="8706" width="10.44140625" style="7" bestFit="1" customWidth="1"/>
    <col min="8707" max="8707" width="9.109375" style="7" bestFit="1" customWidth="1"/>
    <col min="8708" max="8708" width="10.44140625" style="7" bestFit="1" customWidth="1"/>
    <col min="8709" max="8710" width="9.44140625" style="7" bestFit="1" customWidth="1"/>
    <col min="8711" max="8711" width="10.109375" style="7" bestFit="1" customWidth="1"/>
    <col min="8712" max="8712" width="9.109375" style="7" bestFit="1" customWidth="1"/>
    <col min="8713" max="8713" width="10" style="7" customWidth="1"/>
    <col min="8714" max="8717" width="9.44140625" style="7" bestFit="1" customWidth="1"/>
    <col min="8718" max="8718" width="9.109375" style="7" bestFit="1" customWidth="1"/>
    <col min="8719" max="8719" width="8.109375" style="7" bestFit="1" customWidth="1"/>
    <col min="8720" max="8720" width="7.44140625" style="7" bestFit="1" customWidth="1"/>
    <col min="8721" max="8724" width="7.44140625" style="7" customWidth="1"/>
    <col min="8725" max="8725" width="13.6640625" style="7" bestFit="1" customWidth="1"/>
    <col min="8726"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10.44140625"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27.44140625" style="7" customWidth="1"/>
    <col min="8962" max="8962" width="10.44140625" style="7" bestFit="1" customWidth="1"/>
    <col min="8963" max="8963" width="9.109375" style="7" bestFit="1" customWidth="1"/>
    <col min="8964" max="8964" width="10.44140625" style="7" bestFit="1" customWidth="1"/>
    <col min="8965" max="8966" width="9.44140625" style="7" bestFit="1" customWidth="1"/>
    <col min="8967" max="8967" width="10.109375" style="7" bestFit="1" customWidth="1"/>
    <col min="8968" max="8968" width="9.109375" style="7" bestFit="1" customWidth="1"/>
    <col min="8969" max="8969" width="10" style="7" customWidth="1"/>
    <col min="8970" max="8973" width="9.44140625" style="7" bestFit="1" customWidth="1"/>
    <col min="8974" max="8974" width="9.109375" style="7" bestFit="1" customWidth="1"/>
    <col min="8975" max="8975" width="8.109375" style="7" bestFit="1" customWidth="1"/>
    <col min="8976" max="8976" width="7.44140625" style="7" bestFit="1" customWidth="1"/>
    <col min="8977" max="8980" width="7.44140625" style="7" customWidth="1"/>
    <col min="8981" max="8981" width="13.6640625" style="7" bestFit="1" customWidth="1"/>
    <col min="8982"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10.44140625"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27.44140625" style="7" customWidth="1"/>
    <col min="9218" max="9218" width="10.44140625" style="7" bestFit="1" customWidth="1"/>
    <col min="9219" max="9219" width="9.109375" style="7" bestFit="1" customWidth="1"/>
    <col min="9220" max="9220" width="10.44140625" style="7" bestFit="1" customWidth="1"/>
    <col min="9221" max="9222" width="9.44140625" style="7" bestFit="1" customWidth="1"/>
    <col min="9223" max="9223" width="10.109375" style="7" bestFit="1" customWidth="1"/>
    <col min="9224" max="9224" width="9.109375" style="7" bestFit="1" customWidth="1"/>
    <col min="9225" max="9225" width="10" style="7" customWidth="1"/>
    <col min="9226" max="9229" width="9.44140625" style="7" bestFit="1" customWidth="1"/>
    <col min="9230" max="9230" width="9.109375" style="7" bestFit="1" customWidth="1"/>
    <col min="9231" max="9231" width="8.109375" style="7" bestFit="1" customWidth="1"/>
    <col min="9232" max="9232" width="7.44140625" style="7" bestFit="1" customWidth="1"/>
    <col min="9233" max="9236" width="7.44140625" style="7" customWidth="1"/>
    <col min="9237" max="9237" width="13.6640625" style="7" bestFit="1" customWidth="1"/>
    <col min="9238"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10.44140625"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27.44140625" style="7" customWidth="1"/>
    <col min="9474" max="9474" width="10.44140625" style="7" bestFit="1" customWidth="1"/>
    <col min="9475" max="9475" width="9.109375" style="7" bestFit="1" customWidth="1"/>
    <col min="9476" max="9476" width="10.44140625" style="7" bestFit="1" customWidth="1"/>
    <col min="9477" max="9478" width="9.44140625" style="7" bestFit="1" customWidth="1"/>
    <col min="9479" max="9479" width="10.109375" style="7" bestFit="1" customWidth="1"/>
    <col min="9480" max="9480" width="9.109375" style="7" bestFit="1" customWidth="1"/>
    <col min="9481" max="9481" width="10" style="7" customWidth="1"/>
    <col min="9482" max="9485" width="9.44140625" style="7" bestFit="1" customWidth="1"/>
    <col min="9486" max="9486" width="9.109375" style="7" bestFit="1" customWidth="1"/>
    <col min="9487" max="9487" width="8.109375" style="7" bestFit="1" customWidth="1"/>
    <col min="9488" max="9488" width="7.44140625" style="7" bestFit="1" customWidth="1"/>
    <col min="9489" max="9492" width="7.44140625" style="7" customWidth="1"/>
    <col min="9493" max="9493" width="13.6640625" style="7" bestFit="1" customWidth="1"/>
    <col min="9494"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10.44140625"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27.44140625" style="7" customWidth="1"/>
    <col min="9730" max="9730" width="10.44140625" style="7" bestFit="1" customWidth="1"/>
    <col min="9731" max="9731" width="9.109375" style="7" bestFit="1" customWidth="1"/>
    <col min="9732" max="9732" width="10.44140625" style="7" bestFit="1" customWidth="1"/>
    <col min="9733" max="9734" width="9.44140625" style="7" bestFit="1" customWidth="1"/>
    <col min="9735" max="9735" width="10.109375" style="7" bestFit="1" customWidth="1"/>
    <col min="9736" max="9736" width="9.109375" style="7" bestFit="1" customWidth="1"/>
    <col min="9737" max="9737" width="10" style="7" customWidth="1"/>
    <col min="9738" max="9741" width="9.44140625" style="7" bestFit="1" customWidth="1"/>
    <col min="9742" max="9742" width="9.109375" style="7" bestFit="1" customWidth="1"/>
    <col min="9743" max="9743" width="8.109375" style="7" bestFit="1" customWidth="1"/>
    <col min="9744" max="9744" width="7.44140625" style="7" bestFit="1" customWidth="1"/>
    <col min="9745" max="9748" width="7.44140625" style="7" customWidth="1"/>
    <col min="9749" max="9749" width="13.6640625" style="7" bestFit="1" customWidth="1"/>
    <col min="9750"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10.44140625"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27.44140625" style="7" customWidth="1"/>
    <col min="9986" max="9986" width="10.44140625" style="7" bestFit="1" customWidth="1"/>
    <col min="9987" max="9987" width="9.109375" style="7" bestFit="1" customWidth="1"/>
    <col min="9988" max="9988" width="10.44140625" style="7" bestFit="1" customWidth="1"/>
    <col min="9989" max="9990" width="9.44140625" style="7" bestFit="1" customWidth="1"/>
    <col min="9991" max="9991" width="10.109375" style="7" bestFit="1" customWidth="1"/>
    <col min="9992" max="9992" width="9.109375" style="7" bestFit="1" customWidth="1"/>
    <col min="9993" max="9993" width="10" style="7" customWidth="1"/>
    <col min="9994" max="9997" width="9.44140625" style="7" bestFit="1" customWidth="1"/>
    <col min="9998" max="9998" width="9.109375" style="7" bestFit="1" customWidth="1"/>
    <col min="9999" max="9999" width="8.109375" style="7" bestFit="1" customWidth="1"/>
    <col min="10000" max="10000" width="7.44140625" style="7" bestFit="1" customWidth="1"/>
    <col min="10001" max="10004" width="7.44140625" style="7" customWidth="1"/>
    <col min="10005" max="10005" width="13.6640625" style="7" bestFit="1" customWidth="1"/>
    <col min="10006"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10.44140625"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27.44140625" style="7" customWidth="1"/>
    <col min="10242" max="10242" width="10.44140625" style="7" bestFit="1" customWidth="1"/>
    <col min="10243" max="10243" width="9.109375" style="7" bestFit="1" customWidth="1"/>
    <col min="10244" max="10244" width="10.44140625" style="7" bestFit="1" customWidth="1"/>
    <col min="10245" max="10246" width="9.44140625" style="7" bestFit="1" customWidth="1"/>
    <col min="10247" max="10247" width="10.109375" style="7" bestFit="1" customWidth="1"/>
    <col min="10248" max="10248" width="9.109375" style="7" bestFit="1" customWidth="1"/>
    <col min="10249" max="10249" width="10" style="7" customWidth="1"/>
    <col min="10250" max="10253" width="9.44140625" style="7" bestFit="1" customWidth="1"/>
    <col min="10254" max="10254" width="9.109375" style="7" bestFit="1" customWidth="1"/>
    <col min="10255" max="10255" width="8.109375" style="7" bestFit="1" customWidth="1"/>
    <col min="10256" max="10256" width="7.44140625" style="7" bestFit="1" customWidth="1"/>
    <col min="10257" max="10260" width="7.44140625" style="7" customWidth="1"/>
    <col min="10261" max="10261" width="13.6640625" style="7" bestFit="1" customWidth="1"/>
    <col min="10262"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10.44140625"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27.44140625" style="7" customWidth="1"/>
    <col min="10498" max="10498" width="10.44140625" style="7" bestFit="1" customWidth="1"/>
    <col min="10499" max="10499" width="9.109375" style="7" bestFit="1" customWidth="1"/>
    <col min="10500" max="10500" width="10.44140625" style="7" bestFit="1" customWidth="1"/>
    <col min="10501" max="10502" width="9.44140625" style="7" bestFit="1" customWidth="1"/>
    <col min="10503" max="10503" width="10.109375" style="7" bestFit="1" customWidth="1"/>
    <col min="10504" max="10504" width="9.109375" style="7" bestFit="1" customWidth="1"/>
    <col min="10505" max="10505" width="10" style="7" customWidth="1"/>
    <col min="10506" max="10509" width="9.44140625" style="7" bestFit="1" customWidth="1"/>
    <col min="10510" max="10510" width="9.109375" style="7" bestFit="1" customWidth="1"/>
    <col min="10511" max="10511" width="8.109375" style="7" bestFit="1" customWidth="1"/>
    <col min="10512" max="10512" width="7.44140625" style="7" bestFit="1" customWidth="1"/>
    <col min="10513" max="10516" width="7.44140625" style="7" customWidth="1"/>
    <col min="10517" max="10517" width="13.6640625" style="7" bestFit="1" customWidth="1"/>
    <col min="10518"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10.44140625"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27.44140625" style="7" customWidth="1"/>
    <col min="10754" max="10754" width="10.44140625" style="7" bestFit="1" customWidth="1"/>
    <col min="10755" max="10755" width="9.109375" style="7" bestFit="1" customWidth="1"/>
    <col min="10756" max="10756" width="10.44140625" style="7" bestFit="1" customWidth="1"/>
    <col min="10757" max="10758" width="9.44140625" style="7" bestFit="1" customWidth="1"/>
    <col min="10759" max="10759" width="10.109375" style="7" bestFit="1" customWidth="1"/>
    <col min="10760" max="10760" width="9.109375" style="7" bestFit="1" customWidth="1"/>
    <col min="10761" max="10761" width="10" style="7" customWidth="1"/>
    <col min="10762" max="10765" width="9.44140625" style="7" bestFit="1" customWidth="1"/>
    <col min="10766" max="10766" width="9.109375" style="7" bestFit="1" customWidth="1"/>
    <col min="10767" max="10767" width="8.109375" style="7" bestFit="1" customWidth="1"/>
    <col min="10768" max="10768" width="7.44140625" style="7" bestFit="1" customWidth="1"/>
    <col min="10769" max="10772" width="7.44140625" style="7" customWidth="1"/>
    <col min="10773" max="10773" width="13.6640625" style="7" bestFit="1" customWidth="1"/>
    <col min="10774"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10.44140625"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27.44140625" style="7" customWidth="1"/>
    <col min="11010" max="11010" width="10.44140625" style="7" bestFit="1" customWidth="1"/>
    <col min="11011" max="11011" width="9.109375" style="7" bestFit="1" customWidth="1"/>
    <col min="11012" max="11012" width="10.44140625" style="7" bestFit="1" customWidth="1"/>
    <col min="11013" max="11014" width="9.44140625" style="7" bestFit="1" customWidth="1"/>
    <col min="11015" max="11015" width="10.109375" style="7" bestFit="1" customWidth="1"/>
    <col min="11016" max="11016" width="9.109375" style="7" bestFit="1" customWidth="1"/>
    <col min="11017" max="11017" width="10" style="7" customWidth="1"/>
    <col min="11018" max="11021" width="9.44140625" style="7" bestFit="1" customWidth="1"/>
    <col min="11022" max="11022" width="9.109375" style="7" bestFit="1" customWidth="1"/>
    <col min="11023" max="11023" width="8.109375" style="7" bestFit="1" customWidth="1"/>
    <col min="11024" max="11024" width="7.44140625" style="7" bestFit="1" customWidth="1"/>
    <col min="11025" max="11028" width="7.44140625" style="7" customWidth="1"/>
    <col min="11029" max="11029" width="13.6640625" style="7" bestFit="1" customWidth="1"/>
    <col min="11030"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10.44140625"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27.44140625" style="7" customWidth="1"/>
    <col min="11266" max="11266" width="10.44140625" style="7" bestFit="1" customWidth="1"/>
    <col min="11267" max="11267" width="9.109375" style="7" bestFit="1" customWidth="1"/>
    <col min="11268" max="11268" width="10.44140625" style="7" bestFit="1" customWidth="1"/>
    <col min="11269" max="11270" width="9.44140625" style="7" bestFit="1" customWidth="1"/>
    <col min="11271" max="11271" width="10.109375" style="7" bestFit="1" customWidth="1"/>
    <col min="11272" max="11272" width="9.109375" style="7" bestFit="1" customWidth="1"/>
    <col min="11273" max="11273" width="10" style="7" customWidth="1"/>
    <col min="11274" max="11277" width="9.44140625" style="7" bestFit="1" customWidth="1"/>
    <col min="11278" max="11278" width="9.109375" style="7" bestFit="1" customWidth="1"/>
    <col min="11279" max="11279" width="8.109375" style="7" bestFit="1" customWidth="1"/>
    <col min="11280" max="11280" width="7.44140625" style="7" bestFit="1" customWidth="1"/>
    <col min="11281" max="11284" width="7.44140625" style="7" customWidth="1"/>
    <col min="11285" max="11285" width="13.6640625" style="7" bestFit="1" customWidth="1"/>
    <col min="11286"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10.44140625"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27.44140625" style="7" customWidth="1"/>
    <col min="11522" max="11522" width="10.44140625" style="7" bestFit="1" customWidth="1"/>
    <col min="11523" max="11523" width="9.109375" style="7" bestFit="1" customWidth="1"/>
    <col min="11524" max="11524" width="10.44140625" style="7" bestFit="1" customWidth="1"/>
    <col min="11525" max="11526" width="9.44140625" style="7" bestFit="1" customWidth="1"/>
    <col min="11527" max="11527" width="10.109375" style="7" bestFit="1" customWidth="1"/>
    <col min="11528" max="11528" width="9.109375" style="7" bestFit="1" customWidth="1"/>
    <col min="11529" max="11529" width="10" style="7" customWidth="1"/>
    <col min="11530" max="11533" width="9.44140625" style="7" bestFit="1" customWidth="1"/>
    <col min="11534" max="11534" width="9.109375" style="7" bestFit="1" customWidth="1"/>
    <col min="11535" max="11535" width="8.109375" style="7" bestFit="1" customWidth="1"/>
    <col min="11536" max="11536" width="7.44140625" style="7" bestFit="1" customWidth="1"/>
    <col min="11537" max="11540" width="7.44140625" style="7" customWidth="1"/>
    <col min="11541" max="11541" width="13.6640625" style="7" bestFit="1" customWidth="1"/>
    <col min="11542"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10.44140625"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27.44140625" style="7" customWidth="1"/>
    <col min="11778" max="11778" width="10.44140625" style="7" bestFit="1" customWidth="1"/>
    <col min="11779" max="11779" width="9.109375" style="7" bestFit="1" customWidth="1"/>
    <col min="11780" max="11780" width="10.44140625" style="7" bestFit="1" customWidth="1"/>
    <col min="11781" max="11782" width="9.44140625" style="7" bestFit="1" customWidth="1"/>
    <col min="11783" max="11783" width="10.109375" style="7" bestFit="1" customWidth="1"/>
    <col min="11784" max="11784" width="9.109375" style="7" bestFit="1" customWidth="1"/>
    <col min="11785" max="11785" width="10" style="7" customWidth="1"/>
    <col min="11786" max="11789" width="9.44140625" style="7" bestFit="1" customWidth="1"/>
    <col min="11790" max="11790" width="9.109375" style="7" bestFit="1" customWidth="1"/>
    <col min="11791" max="11791" width="8.109375" style="7" bestFit="1" customWidth="1"/>
    <col min="11792" max="11792" width="7.44140625" style="7" bestFit="1" customWidth="1"/>
    <col min="11793" max="11796" width="7.44140625" style="7" customWidth="1"/>
    <col min="11797" max="11797" width="13.6640625" style="7" bestFit="1" customWidth="1"/>
    <col min="11798"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10.44140625"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27.44140625" style="7" customWidth="1"/>
    <col min="12034" max="12034" width="10.44140625" style="7" bestFit="1" customWidth="1"/>
    <col min="12035" max="12035" width="9.109375" style="7" bestFit="1" customWidth="1"/>
    <col min="12036" max="12036" width="10.44140625" style="7" bestFit="1" customWidth="1"/>
    <col min="12037" max="12038" width="9.44140625" style="7" bestFit="1" customWidth="1"/>
    <col min="12039" max="12039" width="10.109375" style="7" bestFit="1" customWidth="1"/>
    <col min="12040" max="12040" width="9.109375" style="7" bestFit="1" customWidth="1"/>
    <col min="12041" max="12041" width="10" style="7" customWidth="1"/>
    <col min="12042" max="12045" width="9.44140625" style="7" bestFit="1" customWidth="1"/>
    <col min="12046" max="12046" width="9.109375" style="7" bestFit="1" customWidth="1"/>
    <col min="12047" max="12047" width="8.109375" style="7" bestFit="1" customWidth="1"/>
    <col min="12048" max="12048" width="7.44140625" style="7" bestFit="1" customWidth="1"/>
    <col min="12049" max="12052" width="7.44140625" style="7" customWidth="1"/>
    <col min="12053" max="12053" width="13.6640625" style="7" bestFit="1" customWidth="1"/>
    <col min="12054"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10.44140625"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27.44140625" style="7" customWidth="1"/>
    <col min="12290" max="12290" width="10.44140625" style="7" bestFit="1" customWidth="1"/>
    <col min="12291" max="12291" width="9.109375" style="7" bestFit="1" customWidth="1"/>
    <col min="12292" max="12292" width="10.44140625" style="7" bestFit="1" customWidth="1"/>
    <col min="12293" max="12294" width="9.44140625" style="7" bestFit="1" customWidth="1"/>
    <col min="12295" max="12295" width="10.109375" style="7" bestFit="1" customWidth="1"/>
    <col min="12296" max="12296" width="9.109375" style="7" bestFit="1" customWidth="1"/>
    <col min="12297" max="12297" width="10" style="7" customWidth="1"/>
    <col min="12298" max="12301" width="9.44140625" style="7" bestFit="1" customWidth="1"/>
    <col min="12302" max="12302" width="9.109375" style="7" bestFit="1" customWidth="1"/>
    <col min="12303" max="12303" width="8.109375" style="7" bestFit="1" customWidth="1"/>
    <col min="12304" max="12304" width="7.44140625" style="7" bestFit="1" customWidth="1"/>
    <col min="12305" max="12308" width="7.44140625" style="7" customWidth="1"/>
    <col min="12309" max="12309" width="13.6640625" style="7" bestFit="1" customWidth="1"/>
    <col min="12310"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10.44140625"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27.44140625" style="7" customWidth="1"/>
    <col min="12546" max="12546" width="10.44140625" style="7" bestFit="1" customWidth="1"/>
    <col min="12547" max="12547" width="9.109375" style="7" bestFit="1" customWidth="1"/>
    <col min="12548" max="12548" width="10.44140625" style="7" bestFit="1" customWidth="1"/>
    <col min="12549" max="12550" width="9.44140625" style="7" bestFit="1" customWidth="1"/>
    <col min="12551" max="12551" width="10.109375" style="7" bestFit="1" customWidth="1"/>
    <col min="12552" max="12552" width="9.109375" style="7" bestFit="1" customWidth="1"/>
    <col min="12553" max="12553" width="10" style="7" customWidth="1"/>
    <col min="12554" max="12557" width="9.44140625" style="7" bestFit="1" customWidth="1"/>
    <col min="12558" max="12558" width="9.109375" style="7" bestFit="1" customWidth="1"/>
    <col min="12559" max="12559" width="8.109375" style="7" bestFit="1" customWidth="1"/>
    <col min="12560" max="12560" width="7.44140625" style="7" bestFit="1" customWidth="1"/>
    <col min="12561" max="12564" width="7.44140625" style="7" customWidth="1"/>
    <col min="12565" max="12565" width="13.6640625" style="7" bestFit="1" customWidth="1"/>
    <col min="12566"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10.44140625"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27.44140625" style="7" customWidth="1"/>
    <col min="12802" max="12802" width="10.44140625" style="7" bestFit="1" customWidth="1"/>
    <col min="12803" max="12803" width="9.109375" style="7" bestFit="1" customWidth="1"/>
    <col min="12804" max="12804" width="10.44140625" style="7" bestFit="1" customWidth="1"/>
    <col min="12805" max="12806" width="9.44140625" style="7" bestFit="1" customWidth="1"/>
    <col min="12807" max="12807" width="10.109375" style="7" bestFit="1" customWidth="1"/>
    <col min="12808" max="12808" width="9.109375" style="7" bestFit="1" customWidth="1"/>
    <col min="12809" max="12809" width="10" style="7" customWidth="1"/>
    <col min="12810" max="12813" width="9.44140625" style="7" bestFit="1" customWidth="1"/>
    <col min="12814" max="12814" width="9.109375" style="7" bestFit="1" customWidth="1"/>
    <col min="12815" max="12815" width="8.109375" style="7" bestFit="1" customWidth="1"/>
    <col min="12816" max="12816" width="7.44140625" style="7" bestFit="1" customWidth="1"/>
    <col min="12817" max="12820" width="7.44140625" style="7" customWidth="1"/>
    <col min="12821" max="12821" width="13.6640625" style="7" bestFit="1" customWidth="1"/>
    <col min="12822"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10.44140625"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27.44140625" style="7" customWidth="1"/>
    <col min="13058" max="13058" width="10.44140625" style="7" bestFit="1" customWidth="1"/>
    <col min="13059" max="13059" width="9.109375" style="7" bestFit="1" customWidth="1"/>
    <col min="13060" max="13060" width="10.44140625" style="7" bestFit="1" customWidth="1"/>
    <col min="13061" max="13062" width="9.44140625" style="7" bestFit="1" customWidth="1"/>
    <col min="13063" max="13063" width="10.109375" style="7" bestFit="1" customWidth="1"/>
    <col min="13064" max="13064" width="9.109375" style="7" bestFit="1" customWidth="1"/>
    <col min="13065" max="13065" width="10" style="7" customWidth="1"/>
    <col min="13066" max="13069" width="9.44140625" style="7" bestFit="1" customWidth="1"/>
    <col min="13070" max="13070" width="9.109375" style="7" bestFit="1" customWidth="1"/>
    <col min="13071" max="13071" width="8.109375" style="7" bestFit="1" customWidth="1"/>
    <col min="13072" max="13072" width="7.44140625" style="7" bestFit="1" customWidth="1"/>
    <col min="13073" max="13076" width="7.44140625" style="7" customWidth="1"/>
    <col min="13077" max="13077" width="13.6640625" style="7" bestFit="1" customWidth="1"/>
    <col min="13078"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10.44140625"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27.44140625" style="7" customWidth="1"/>
    <col min="13314" max="13314" width="10.44140625" style="7" bestFit="1" customWidth="1"/>
    <col min="13315" max="13315" width="9.109375" style="7" bestFit="1" customWidth="1"/>
    <col min="13316" max="13316" width="10.44140625" style="7" bestFit="1" customWidth="1"/>
    <col min="13317" max="13318" width="9.44140625" style="7" bestFit="1" customWidth="1"/>
    <col min="13319" max="13319" width="10.109375" style="7" bestFit="1" customWidth="1"/>
    <col min="13320" max="13320" width="9.109375" style="7" bestFit="1" customWidth="1"/>
    <col min="13321" max="13321" width="10" style="7" customWidth="1"/>
    <col min="13322" max="13325" width="9.44140625" style="7" bestFit="1" customWidth="1"/>
    <col min="13326" max="13326" width="9.109375" style="7" bestFit="1" customWidth="1"/>
    <col min="13327" max="13327" width="8.109375" style="7" bestFit="1" customWidth="1"/>
    <col min="13328" max="13328" width="7.44140625" style="7" bestFit="1" customWidth="1"/>
    <col min="13329" max="13332" width="7.44140625" style="7" customWidth="1"/>
    <col min="13333" max="13333" width="13.6640625" style="7" bestFit="1" customWidth="1"/>
    <col min="13334"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10.44140625"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27.44140625" style="7" customWidth="1"/>
    <col min="13570" max="13570" width="10.44140625" style="7" bestFit="1" customWidth="1"/>
    <col min="13571" max="13571" width="9.109375" style="7" bestFit="1" customWidth="1"/>
    <col min="13572" max="13572" width="10.44140625" style="7" bestFit="1" customWidth="1"/>
    <col min="13573" max="13574" width="9.44140625" style="7" bestFit="1" customWidth="1"/>
    <col min="13575" max="13575" width="10.109375" style="7" bestFit="1" customWidth="1"/>
    <col min="13576" max="13576" width="9.109375" style="7" bestFit="1" customWidth="1"/>
    <col min="13577" max="13577" width="10" style="7" customWidth="1"/>
    <col min="13578" max="13581" width="9.44140625" style="7" bestFit="1" customWidth="1"/>
    <col min="13582" max="13582" width="9.109375" style="7" bestFit="1" customWidth="1"/>
    <col min="13583" max="13583" width="8.109375" style="7" bestFit="1" customWidth="1"/>
    <col min="13584" max="13584" width="7.44140625" style="7" bestFit="1" customWidth="1"/>
    <col min="13585" max="13588" width="7.44140625" style="7" customWidth="1"/>
    <col min="13589" max="13589" width="13.6640625" style="7" bestFit="1" customWidth="1"/>
    <col min="13590"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10.44140625"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27.44140625" style="7" customWidth="1"/>
    <col min="13826" max="13826" width="10.44140625" style="7" bestFit="1" customWidth="1"/>
    <col min="13827" max="13827" width="9.109375" style="7" bestFit="1" customWidth="1"/>
    <col min="13828" max="13828" width="10.44140625" style="7" bestFit="1" customWidth="1"/>
    <col min="13829" max="13830" width="9.44140625" style="7" bestFit="1" customWidth="1"/>
    <col min="13831" max="13831" width="10.109375" style="7" bestFit="1" customWidth="1"/>
    <col min="13832" max="13832" width="9.109375" style="7" bestFit="1" customWidth="1"/>
    <col min="13833" max="13833" width="10" style="7" customWidth="1"/>
    <col min="13834" max="13837" width="9.44140625" style="7" bestFit="1" customWidth="1"/>
    <col min="13838" max="13838" width="9.109375" style="7" bestFit="1" customWidth="1"/>
    <col min="13839" max="13839" width="8.109375" style="7" bestFit="1" customWidth="1"/>
    <col min="13840" max="13840" width="7.44140625" style="7" bestFit="1" customWidth="1"/>
    <col min="13841" max="13844" width="7.44140625" style="7" customWidth="1"/>
    <col min="13845" max="13845" width="13.6640625" style="7" bestFit="1" customWidth="1"/>
    <col min="13846"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10.44140625"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27.44140625" style="7" customWidth="1"/>
    <col min="14082" max="14082" width="10.44140625" style="7" bestFit="1" customWidth="1"/>
    <col min="14083" max="14083" width="9.109375" style="7" bestFit="1" customWidth="1"/>
    <col min="14084" max="14084" width="10.44140625" style="7" bestFit="1" customWidth="1"/>
    <col min="14085" max="14086" width="9.44140625" style="7" bestFit="1" customWidth="1"/>
    <col min="14087" max="14087" width="10.109375" style="7" bestFit="1" customWidth="1"/>
    <col min="14088" max="14088" width="9.109375" style="7" bestFit="1" customWidth="1"/>
    <col min="14089" max="14089" width="10" style="7" customWidth="1"/>
    <col min="14090" max="14093" width="9.44140625" style="7" bestFit="1" customWidth="1"/>
    <col min="14094" max="14094" width="9.109375" style="7" bestFit="1" customWidth="1"/>
    <col min="14095" max="14095" width="8.109375" style="7" bestFit="1" customWidth="1"/>
    <col min="14096" max="14096" width="7.44140625" style="7" bestFit="1" customWidth="1"/>
    <col min="14097" max="14100" width="7.44140625" style="7" customWidth="1"/>
    <col min="14101" max="14101" width="13.6640625" style="7" bestFit="1" customWidth="1"/>
    <col min="14102"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10.44140625"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27.44140625" style="7" customWidth="1"/>
    <col min="14338" max="14338" width="10.44140625" style="7" bestFit="1" customWidth="1"/>
    <col min="14339" max="14339" width="9.109375" style="7" bestFit="1" customWidth="1"/>
    <col min="14340" max="14340" width="10.44140625" style="7" bestFit="1" customWidth="1"/>
    <col min="14341" max="14342" width="9.44140625" style="7" bestFit="1" customWidth="1"/>
    <col min="14343" max="14343" width="10.109375" style="7" bestFit="1" customWidth="1"/>
    <col min="14344" max="14344" width="9.109375" style="7" bestFit="1" customWidth="1"/>
    <col min="14345" max="14345" width="10" style="7" customWidth="1"/>
    <col min="14346" max="14349" width="9.44140625" style="7" bestFit="1" customWidth="1"/>
    <col min="14350" max="14350" width="9.109375" style="7" bestFit="1" customWidth="1"/>
    <col min="14351" max="14351" width="8.109375" style="7" bestFit="1" customWidth="1"/>
    <col min="14352" max="14352" width="7.44140625" style="7" bestFit="1" customWidth="1"/>
    <col min="14353" max="14356" width="7.44140625" style="7" customWidth="1"/>
    <col min="14357" max="14357" width="13.6640625" style="7" bestFit="1" customWidth="1"/>
    <col min="14358"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10.44140625"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27.44140625" style="7" customWidth="1"/>
    <col min="14594" max="14594" width="10.44140625" style="7" bestFit="1" customWidth="1"/>
    <col min="14595" max="14595" width="9.109375" style="7" bestFit="1" customWidth="1"/>
    <col min="14596" max="14596" width="10.44140625" style="7" bestFit="1" customWidth="1"/>
    <col min="14597" max="14598" width="9.44140625" style="7" bestFit="1" customWidth="1"/>
    <col min="14599" max="14599" width="10.109375" style="7" bestFit="1" customWidth="1"/>
    <col min="14600" max="14600" width="9.109375" style="7" bestFit="1" customWidth="1"/>
    <col min="14601" max="14601" width="10" style="7" customWidth="1"/>
    <col min="14602" max="14605" width="9.44140625" style="7" bestFit="1" customWidth="1"/>
    <col min="14606" max="14606" width="9.109375" style="7" bestFit="1" customWidth="1"/>
    <col min="14607" max="14607" width="8.109375" style="7" bestFit="1" customWidth="1"/>
    <col min="14608" max="14608" width="7.44140625" style="7" bestFit="1" customWidth="1"/>
    <col min="14609" max="14612" width="7.44140625" style="7" customWidth="1"/>
    <col min="14613" max="14613" width="13.6640625" style="7" bestFit="1" customWidth="1"/>
    <col min="14614"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10.44140625"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27.44140625" style="7" customWidth="1"/>
    <col min="14850" max="14850" width="10.44140625" style="7" bestFit="1" customWidth="1"/>
    <col min="14851" max="14851" width="9.109375" style="7" bestFit="1" customWidth="1"/>
    <col min="14852" max="14852" width="10.44140625" style="7" bestFit="1" customWidth="1"/>
    <col min="14853" max="14854" width="9.44140625" style="7" bestFit="1" customWidth="1"/>
    <col min="14855" max="14855" width="10.109375" style="7" bestFit="1" customWidth="1"/>
    <col min="14856" max="14856" width="9.109375" style="7" bestFit="1" customWidth="1"/>
    <col min="14857" max="14857" width="10" style="7" customWidth="1"/>
    <col min="14858" max="14861" width="9.44140625" style="7" bestFit="1" customWidth="1"/>
    <col min="14862" max="14862" width="9.109375" style="7" bestFit="1" customWidth="1"/>
    <col min="14863" max="14863" width="8.109375" style="7" bestFit="1" customWidth="1"/>
    <col min="14864" max="14864" width="7.44140625" style="7" bestFit="1" customWidth="1"/>
    <col min="14865" max="14868" width="7.44140625" style="7" customWidth="1"/>
    <col min="14869" max="14869" width="13.6640625" style="7" bestFit="1" customWidth="1"/>
    <col min="14870"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10.44140625"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27.44140625" style="7" customWidth="1"/>
    <col min="15106" max="15106" width="10.44140625" style="7" bestFit="1" customWidth="1"/>
    <col min="15107" max="15107" width="9.109375" style="7" bestFit="1" customWidth="1"/>
    <col min="15108" max="15108" width="10.44140625" style="7" bestFit="1" customWidth="1"/>
    <col min="15109" max="15110" width="9.44140625" style="7" bestFit="1" customWidth="1"/>
    <col min="15111" max="15111" width="10.109375" style="7" bestFit="1" customWidth="1"/>
    <col min="15112" max="15112" width="9.109375" style="7" bestFit="1" customWidth="1"/>
    <col min="15113" max="15113" width="10" style="7" customWidth="1"/>
    <col min="15114" max="15117" width="9.44140625" style="7" bestFit="1" customWidth="1"/>
    <col min="15118" max="15118" width="9.109375" style="7" bestFit="1" customWidth="1"/>
    <col min="15119" max="15119" width="8.109375" style="7" bestFit="1" customWidth="1"/>
    <col min="15120" max="15120" width="7.44140625" style="7" bestFit="1" customWidth="1"/>
    <col min="15121" max="15124" width="7.44140625" style="7" customWidth="1"/>
    <col min="15125" max="15125" width="13.6640625" style="7" bestFit="1" customWidth="1"/>
    <col min="15126"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10.44140625"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27.44140625" style="7" customWidth="1"/>
    <col min="15362" max="15362" width="10.44140625" style="7" bestFit="1" customWidth="1"/>
    <col min="15363" max="15363" width="9.109375" style="7" bestFit="1" customWidth="1"/>
    <col min="15364" max="15364" width="10.44140625" style="7" bestFit="1" customWidth="1"/>
    <col min="15365" max="15366" width="9.44140625" style="7" bestFit="1" customWidth="1"/>
    <col min="15367" max="15367" width="10.109375" style="7" bestFit="1" customWidth="1"/>
    <col min="15368" max="15368" width="9.109375" style="7" bestFit="1" customWidth="1"/>
    <col min="15369" max="15369" width="10" style="7" customWidth="1"/>
    <col min="15370" max="15373" width="9.44140625" style="7" bestFit="1" customWidth="1"/>
    <col min="15374" max="15374" width="9.109375" style="7" bestFit="1" customWidth="1"/>
    <col min="15375" max="15375" width="8.109375" style="7" bestFit="1" customWidth="1"/>
    <col min="15376" max="15376" width="7.44140625" style="7" bestFit="1" customWidth="1"/>
    <col min="15377" max="15380" width="7.44140625" style="7" customWidth="1"/>
    <col min="15381" max="15381" width="13.6640625" style="7" bestFit="1" customWidth="1"/>
    <col min="15382"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10.44140625"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27.44140625" style="7" customWidth="1"/>
    <col min="15618" max="15618" width="10.44140625" style="7" bestFit="1" customWidth="1"/>
    <col min="15619" max="15619" width="9.109375" style="7" bestFit="1" customWidth="1"/>
    <col min="15620" max="15620" width="10.44140625" style="7" bestFit="1" customWidth="1"/>
    <col min="15621" max="15622" width="9.44140625" style="7" bestFit="1" customWidth="1"/>
    <col min="15623" max="15623" width="10.109375" style="7" bestFit="1" customWidth="1"/>
    <col min="15624" max="15624" width="9.109375" style="7" bestFit="1" customWidth="1"/>
    <col min="15625" max="15625" width="10" style="7" customWidth="1"/>
    <col min="15626" max="15629" width="9.44140625" style="7" bestFit="1" customWidth="1"/>
    <col min="15630" max="15630" width="9.109375" style="7" bestFit="1" customWidth="1"/>
    <col min="15631" max="15631" width="8.109375" style="7" bestFit="1" customWidth="1"/>
    <col min="15632" max="15632" width="7.44140625" style="7" bestFit="1" customWidth="1"/>
    <col min="15633" max="15636" width="7.44140625" style="7" customWidth="1"/>
    <col min="15637" max="15637" width="13.6640625" style="7" bestFit="1" customWidth="1"/>
    <col min="15638"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10.44140625"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27.44140625" style="7" customWidth="1"/>
    <col min="15874" max="15874" width="10.44140625" style="7" bestFit="1" customWidth="1"/>
    <col min="15875" max="15875" width="9.109375" style="7" bestFit="1" customWidth="1"/>
    <col min="15876" max="15876" width="10.44140625" style="7" bestFit="1" customWidth="1"/>
    <col min="15877" max="15878" width="9.44140625" style="7" bestFit="1" customWidth="1"/>
    <col min="15879" max="15879" width="10.109375" style="7" bestFit="1" customWidth="1"/>
    <col min="15880" max="15880" width="9.109375" style="7" bestFit="1" customWidth="1"/>
    <col min="15881" max="15881" width="10" style="7" customWidth="1"/>
    <col min="15882" max="15885" width="9.44140625" style="7" bestFit="1" customWidth="1"/>
    <col min="15886" max="15886" width="9.109375" style="7" bestFit="1" customWidth="1"/>
    <col min="15887" max="15887" width="8.109375" style="7" bestFit="1" customWidth="1"/>
    <col min="15888" max="15888" width="7.44140625" style="7" bestFit="1" customWidth="1"/>
    <col min="15889" max="15892" width="7.44140625" style="7" customWidth="1"/>
    <col min="15893" max="15893" width="13.6640625" style="7" bestFit="1" customWidth="1"/>
    <col min="15894"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10.44140625"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27.44140625" style="7" customWidth="1"/>
    <col min="16130" max="16130" width="10.44140625" style="7" bestFit="1" customWidth="1"/>
    <col min="16131" max="16131" width="9.109375" style="7" bestFit="1" customWidth="1"/>
    <col min="16132" max="16132" width="10.44140625" style="7" bestFit="1" customWidth="1"/>
    <col min="16133" max="16134" width="9.44140625" style="7" bestFit="1" customWidth="1"/>
    <col min="16135" max="16135" width="10.109375" style="7" bestFit="1" customWidth="1"/>
    <col min="16136" max="16136" width="9.109375" style="7" bestFit="1" customWidth="1"/>
    <col min="16137" max="16137" width="10" style="7" customWidth="1"/>
    <col min="16138" max="16141" width="9.44140625" style="7" bestFit="1" customWidth="1"/>
    <col min="16142" max="16142" width="9.109375" style="7" bestFit="1" customWidth="1"/>
    <col min="16143" max="16143" width="8.109375" style="7" bestFit="1" customWidth="1"/>
    <col min="16144" max="16144" width="7.44140625" style="7" bestFit="1" customWidth="1"/>
    <col min="16145" max="16148" width="7.44140625" style="7" customWidth="1"/>
    <col min="16149" max="16149" width="13.6640625" style="7" bestFit="1" customWidth="1"/>
    <col min="16150"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10.44140625"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440" t="s">
        <v>1210</v>
      </c>
    </row>
    <row r="2" spans="1:22" ht="42" customHeight="1">
      <c r="A2" s="352" t="s">
        <v>795</v>
      </c>
      <c r="B2" s="352"/>
      <c r="C2" s="352"/>
      <c r="D2" s="352"/>
      <c r="E2" s="352"/>
      <c r="F2" s="352"/>
      <c r="G2" s="352"/>
      <c r="H2" s="352"/>
      <c r="I2" s="352"/>
      <c r="J2" s="352"/>
      <c r="K2" s="352"/>
      <c r="L2" s="352"/>
      <c r="M2" s="352"/>
      <c r="N2" s="352"/>
      <c r="O2" s="352"/>
      <c r="P2" s="352"/>
      <c r="Q2" s="352"/>
      <c r="R2" s="352"/>
      <c r="S2" s="352"/>
      <c r="T2" s="352"/>
      <c r="U2" s="352"/>
    </row>
    <row r="3" spans="1:22" ht="17.399999999999999">
      <c r="A3" s="816">
        <v>46142</v>
      </c>
      <c r="B3" s="816"/>
      <c r="C3" s="816"/>
      <c r="D3" s="816"/>
      <c r="E3" s="816"/>
      <c r="F3" s="816"/>
      <c r="G3" s="816"/>
      <c r="H3" s="816"/>
      <c r="I3" s="816"/>
      <c r="J3" s="816"/>
      <c r="K3" s="816"/>
      <c r="L3" s="816"/>
      <c r="M3" s="816"/>
      <c r="N3" s="816"/>
      <c r="O3" s="816"/>
      <c r="P3" s="816"/>
      <c r="Q3" s="816"/>
      <c r="R3" s="816"/>
      <c r="S3" s="816"/>
      <c r="T3" s="816"/>
      <c r="U3" s="816"/>
    </row>
    <row r="4" spans="1:22" ht="16.8">
      <c r="A4" s="817" t="s">
        <v>176</v>
      </c>
      <c r="B4" s="817"/>
      <c r="C4" s="817"/>
      <c r="D4" s="817"/>
      <c r="E4" s="817"/>
      <c r="F4" s="817"/>
      <c r="G4" s="817"/>
      <c r="H4" s="817"/>
      <c r="I4" s="817"/>
      <c r="J4" s="817"/>
      <c r="K4" s="817"/>
      <c r="L4" s="817"/>
      <c r="M4" s="817"/>
      <c r="N4" s="817"/>
      <c r="O4" s="817"/>
      <c r="P4" s="817"/>
      <c r="Q4" s="817"/>
      <c r="R4" s="817"/>
      <c r="S4" s="817"/>
      <c r="T4" s="817"/>
      <c r="U4" s="817"/>
    </row>
    <row r="5" spans="1:22" ht="15.75" customHeight="1" thickBot="1">
      <c r="A5" s="818"/>
      <c r="B5" s="819"/>
      <c r="C5" s="819"/>
      <c r="D5" s="819"/>
      <c r="E5" s="819"/>
      <c r="F5" s="819"/>
      <c r="G5" s="819"/>
      <c r="H5" s="819"/>
      <c r="I5" s="819"/>
      <c r="J5" s="819"/>
      <c r="K5" s="819"/>
      <c r="L5" s="819"/>
      <c r="M5" s="819"/>
      <c r="N5" s="819"/>
      <c r="O5" s="819"/>
      <c r="P5" s="819"/>
      <c r="Q5" s="819"/>
      <c r="R5" s="819"/>
      <c r="S5" s="819"/>
      <c r="T5" s="819"/>
      <c r="U5" s="820"/>
    </row>
    <row r="6" spans="1:22" ht="96.75" customHeight="1">
      <c r="A6" s="356" t="s">
        <v>796</v>
      </c>
      <c r="B6" s="821" t="s">
        <v>29</v>
      </c>
      <c r="C6" s="822" t="s">
        <v>30</v>
      </c>
      <c r="D6" s="822" t="s">
        <v>31</v>
      </c>
      <c r="E6" s="822" t="s">
        <v>32</v>
      </c>
      <c r="F6" s="822" t="s">
        <v>33</v>
      </c>
      <c r="G6" s="822" t="s">
        <v>117</v>
      </c>
      <c r="H6" s="822" t="s">
        <v>35</v>
      </c>
      <c r="I6" s="822" t="s">
        <v>797</v>
      </c>
      <c r="J6" s="822" t="s">
        <v>37</v>
      </c>
      <c r="K6" s="822" t="s">
        <v>38</v>
      </c>
      <c r="L6" s="822" t="s">
        <v>39</v>
      </c>
      <c r="M6" s="822" t="s">
        <v>118</v>
      </c>
      <c r="N6" s="822" t="s">
        <v>154</v>
      </c>
      <c r="O6" s="822" t="s">
        <v>42</v>
      </c>
      <c r="P6" s="822" t="s">
        <v>43</v>
      </c>
      <c r="Q6" s="822" t="s">
        <v>44</v>
      </c>
      <c r="R6" s="822" t="s">
        <v>779</v>
      </c>
      <c r="S6" s="822" t="s">
        <v>46</v>
      </c>
      <c r="T6" s="822" t="s">
        <v>47</v>
      </c>
      <c r="U6" s="823" t="s">
        <v>48</v>
      </c>
    </row>
    <row r="7" spans="1:22">
      <c r="A7" s="824" t="s">
        <v>798</v>
      </c>
      <c r="B7" s="825">
        <v>26.052368301516672</v>
      </c>
      <c r="C7" s="825">
        <v>2.4568195500176269</v>
      </c>
      <c r="D7" s="825">
        <v>34.53213898736692</v>
      </c>
      <c r="E7" s="825">
        <v>25.199307850880082</v>
      </c>
      <c r="F7" s="825">
        <v>34.89710412678285</v>
      </c>
      <c r="G7" s="825">
        <v>30.881009515073078</v>
      </c>
      <c r="H7" s="825">
        <v>65.920034683655288</v>
      </c>
      <c r="I7" s="825">
        <v>30.966636773053786</v>
      </c>
      <c r="J7" s="825">
        <v>0</v>
      </c>
      <c r="K7" s="825">
        <v>28.163353990757074</v>
      </c>
      <c r="L7" s="825">
        <v>0</v>
      </c>
      <c r="M7" s="825">
        <v>66.632090598699548</v>
      </c>
      <c r="N7" s="825">
        <v>0</v>
      </c>
      <c r="O7" s="825">
        <v>12.39412617829298</v>
      </c>
      <c r="P7" s="826">
        <v>90.771285816952826</v>
      </c>
      <c r="Q7" s="826">
        <v>100</v>
      </c>
      <c r="R7" s="826">
        <v>92.679587806893821</v>
      </c>
      <c r="S7" s="826">
        <v>0</v>
      </c>
      <c r="T7" s="826">
        <v>0</v>
      </c>
      <c r="U7" s="825">
        <v>29.983630796077254</v>
      </c>
      <c r="V7" s="35"/>
    </row>
    <row r="8" spans="1:22">
      <c r="A8" s="827" t="s">
        <v>799</v>
      </c>
      <c r="B8" s="828">
        <v>6.9572346369113367E-3</v>
      </c>
      <c r="C8" s="828">
        <v>0</v>
      </c>
      <c r="D8" s="828">
        <v>1.992642774749618E-2</v>
      </c>
      <c r="E8" s="828">
        <v>8.0625812191595977E-3</v>
      </c>
      <c r="F8" s="828">
        <v>6.874980142375902E-3</v>
      </c>
      <c r="G8" s="828">
        <v>3.7861099293800206E-3</v>
      </c>
      <c r="H8" s="828">
        <v>1.0032925751647277</v>
      </c>
      <c r="I8" s="828">
        <v>8.3144833841034219E-3</v>
      </c>
      <c r="J8" s="828">
        <v>0</v>
      </c>
      <c r="K8" s="828">
        <v>0</v>
      </c>
      <c r="L8" s="828">
        <v>0</v>
      </c>
      <c r="M8" s="828">
        <v>0</v>
      </c>
      <c r="N8" s="828">
        <v>0</v>
      </c>
      <c r="O8" s="828">
        <v>0</v>
      </c>
      <c r="P8" s="829">
        <v>0</v>
      </c>
      <c r="Q8" s="829">
        <v>0</v>
      </c>
      <c r="R8" s="829">
        <v>0</v>
      </c>
      <c r="S8" s="829">
        <v>0</v>
      </c>
      <c r="T8" s="829">
        <v>0</v>
      </c>
      <c r="U8" s="825">
        <v>1.384087759157932E-2</v>
      </c>
      <c r="V8" s="35"/>
    </row>
    <row r="9" spans="1:22">
      <c r="A9" s="827" t="s">
        <v>126</v>
      </c>
      <c r="B9" s="828">
        <v>0.20923125980321075</v>
      </c>
      <c r="C9" s="828">
        <v>0</v>
      </c>
      <c r="D9" s="828">
        <v>0.54026109237443554</v>
      </c>
      <c r="E9" s="828">
        <v>0.30791294574200612</v>
      </c>
      <c r="F9" s="828">
        <v>0.92926354650746967</v>
      </c>
      <c r="G9" s="828">
        <v>0.25775910864835816</v>
      </c>
      <c r="H9" s="828">
        <v>0</v>
      </c>
      <c r="I9" s="828">
        <v>1.4493397814155458</v>
      </c>
      <c r="J9" s="828">
        <v>0</v>
      </c>
      <c r="K9" s="828">
        <v>2.3475506708431359E-2</v>
      </c>
      <c r="L9" s="828">
        <v>0</v>
      </c>
      <c r="M9" s="828">
        <v>0.64737159574191738</v>
      </c>
      <c r="N9" s="828">
        <v>0</v>
      </c>
      <c r="O9" s="828">
        <v>0</v>
      </c>
      <c r="P9" s="829">
        <v>0</v>
      </c>
      <c r="Q9" s="829">
        <v>0</v>
      </c>
      <c r="R9" s="829">
        <v>0</v>
      </c>
      <c r="S9" s="829">
        <v>0</v>
      </c>
      <c r="T9" s="829">
        <v>0</v>
      </c>
      <c r="U9" s="825">
        <v>0.5092420733447891</v>
      </c>
      <c r="V9" s="35"/>
    </row>
    <row r="10" spans="1:22">
      <c r="A10" s="827" t="s">
        <v>136</v>
      </c>
      <c r="B10" s="828">
        <v>13.852738408084306</v>
      </c>
      <c r="C10" s="828">
        <v>2.1058699229356903</v>
      </c>
      <c r="D10" s="828">
        <v>25.402551008063469</v>
      </c>
      <c r="E10" s="828">
        <v>9.198587656900612</v>
      </c>
      <c r="F10" s="828">
        <v>20.592129510353104</v>
      </c>
      <c r="G10" s="828">
        <v>22.226076959350479</v>
      </c>
      <c r="H10" s="828">
        <v>3.7552531710028787</v>
      </c>
      <c r="I10" s="828">
        <v>20.389404028182007</v>
      </c>
      <c r="J10" s="828">
        <v>0</v>
      </c>
      <c r="K10" s="828">
        <v>14.200503471125328</v>
      </c>
      <c r="L10" s="828">
        <v>0</v>
      </c>
      <c r="M10" s="828">
        <v>47.503284721853731</v>
      </c>
      <c r="N10" s="828">
        <v>0</v>
      </c>
      <c r="O10" s="828">
        <v>12.39412617829298</v>
      </c>
      <c r="P10" s="829">
        <v>71.22302834963034</v>
      </c>
      <c r="Q10" s="829">
        <v>100</v>
      </c>
      <c r="R10" s="829">
        <v>74.61125577144746</v>
      </c>
      <c r="S10" s="829">
        <v>0</v>
      </c>
      <c r="T10" s="829">
        <v>0</v>
      </c>
      <c r="U10" s="825">
        <v>19.953620336343079</v>
      </c>
      <c r="V10" s="35"/>
    </row>
    <row r="11" spans="1:22">
      <c r="A11" s="827" t="s">
        <v>719</v>
      </c>
      <c r="B11" s="828">
        <v>4.8697431894971444E-2</v>
      </c>
      <c r="C11" s="828">
        <v>0</v>
      </c>
      <c r="D11" s="828">
        <v>0</v>
      </c>
      <c r="E11" s="828">
        <v>0</v>
      </c>
      <c r="F11" s="828">
        <v>1.9279730097322554</v>
      </c>
      <c r="G11" s="828">
        <v>2.493806599785612</v>
      </c>
      <c r="H11" s="828">
        <v>40.252287749645276</v>
      </c>
      <c r="I11" s="828">
        <v>1.7423617351452667</v>
      </c>
      <c r="J11" s="828">
        <v>0</v>
      </c>
      <c r="K11" s="828">
        <v>0</v>
      </c>
      <c r="L11" s="828">
        <v>0</v>
      </c>
      <c r="M11" s="828">
        <v>3.4971034119249995</v>
      </c>
      <c r="N11" s="828">
        <v>0</v>
      </c>
      <c r="O11" s="828">
        <v>0</v>
      </c>
      <c r="P11" s="829">
        <v>0</v>
      </c>
      <c r="Q11" s="829">
        <v>0</v>
      </c>
      <c r="R11" s="829">
        <v>0</v>
      </c>
      <c r="S11" s="829">
        <v>0</v>
      </c>
      <c r="T11" s="829">
        <v>0</v>
      </c>
      <c r="U11" s="825">
        <v>0.83387152295521649</v>
      </c>
      <c r="V11" s="35"/>
    </row>
    <row r="12" spans="1:22">
      <c r="A12" s="827" t="s">
        <v>800</v>
      </c>
      <c r="B12" s="828">
        <v>1.4380249841170887</v>
      </c>
      <c r="C12" s="828">
        <v>0</v>
      </c>
      <c r="D12" s="828">
        <v>2.6421327304634135</v>
      </c>
      <c r="E12" s="828">
        <v>4.8970957257479649E-3</v>
      </c>
      <c r="F12" s="828">
        <v>2.901476674857177</v>
      </c>
      <c r="G12" s="828">
        <v>2.255573604032437</v>
      </c>
      <c r="H12" s="828">
        <v>0</v>
      </c>
      <c r="I12" s="828">
        <v>2.1618622516539254</v>
      </c>
      <c r="J12" s="828">
        <v>0</v>
      </c>
      <c r="K12" s="828">
        <v>1.3558560258261703</v>
      </c>
      <c r="L12" s="828">
        <v>0</v>
      </c>
      <c r="M12" s="828">
        <v>1.9038769343974766</v>
      </c>
      <c r="N12" s="828">
        <v>0</v>
      </c>
      <c r="O12" s="828">
        <v>0</v>
      </c>
      <c r="P12" s="829">
        <v>4.2114431067040998</v>
      </c>
      <c r="Q12" s="829">
        <v>0</v>
      </c>
      <c r="R12" s="829">
        <v>0</v>
      </c>
      <c r="S12" s="829">
        <v>0</v>
      </c>
      <c r="T12" s="829">
        <v>0</v>
      </c>
      <c r="U12" s="825">
        <v>1.9728963497759009</v>
      </c>
      <c r="V12" s="35"/>
    </row>
    <row r="13" spans="1:22">
      <c r="A13" s="827" t="s">
        <v>801</v>
      </c>
      <c r="B13" s="828">
        <v>4.2415892177775811</v>
      </c>
      <c r="C13" s="828">
        <v>0.35094553532286793</v>
      </c>
      <c r="D13" s="828">
        <v>1.4617845641487335</v>
      </c>
      <c r="E13" s="828">
        <v>4.5997622197098202</v>
      </c>
      <c r="F13" s="828">
        <v>8.0392789007969014</v>
      </c>
      <c r="G13" s="828">
        <v>3.5804642089700049</v>
      </c>
      <c r="H13" s="828">
        <v>14.607919063137878</v>
      </c>
      <c r="I13" s="828">
        <v>3.2709300230804983</v>
      </c>
      <c r="J13" s="828">
        <v>0</v>
      </c>
      <c r="K13" s="828">
        <v>12.389342990859591</v>
      </c>
      <c r="L13" s="828">
        <v>0</v>
      </c>
      <c r="M13" s="828">
        <v>5.550537073623353</v>
      </c>
      <c r="N13" s="828">
        <v>0</v>
      </c>
      <c r="O13" s="828">
        <v>0</v>
      </c>
      <c r="P13" s="829">
        <v>13.529409904543007</v>
      </c>
      <c r="Q13" s="829">
        <v>0</v>
      </c>
      <c r="R13" s="829">
        <v>5.5944451474541745</v>
      </c>
      <c r="S13" s="829">
        <v>0</v>
      </c>
      <c r="T13" s="829">
        <v>0</v>
      </c>
      <c r="U13" s="825">
        <v>3.086266832027857</v>
      </c>
      <c r="V13" s="35"/>
    </row>
    <row r="14" spans="1:22">
      <c r="A14" s="827" t="s">
        <v>802</v>
      </c>
      <c r="B14" s="828">
        <v>6.2551297652026037</v>
      </c>
      <c r="C14" s="828">
        <v>4.0917590689951787E-6</v>
      </c>
      <c r="D14" s="828">
        <v>4.4654831645693793</v>
      </c>
      <c r="E14" s="828">
        <v>11.080085351582738</v>
      </c>
      <c r="F14" s="828">
        <v>0.50010750439356189</v>
      </c>
      <c r="G14" s="828">
        <v>6.3542924356806807E-2</v>
      </c>
      <c r="H14" s="828">
        <v>6.3012821247045201</v>
      </c>
      <c r="I14" s="828">
        <v>1.94442447019244</v>
      </c>
      <c r="J14" s="828">
        <v>0</v>
      </c>
      <c r="K14" s="828">
        <v>0.19417599623755635</v>
      </c>
      <c r="L14" s="828">
        <v>0</v>
      </c>
      <c r="M14" s="828">
        <v>7.5299168611580702</v>
      </c>
      <c r="N14" s="828">
        <v>0</v>
      </c>
      <c r="O14" s="828">
        <v>0</v>
      </c>
      <c r="P14" s="829">
        <v>1.807404456075385</v>
      </c>
      <c r="Q14" s="829">
        <v>0</v>
      </c>
      <c r="R14" s="829">
        <v>12.473886887992172</v>
      </c>
      <c r="S14" s="829">
        <v>0</v>
      </c>
      <c r="T14" s="829">
        <v>0</v>
      </c>
      <c r="U14" s="825">
        <v>3.613892804038831</v>
      </c>
      <c r="V14" s="35"/>
    </row>
    <row r="15" spans="1:22" ht="3.45" customHeight="1">
      <c r="A15" s="827"/>
      <c r="B15" s="830"/>
      <c r="C15" s="831"/>
      <c r="D15" s="831"/>
      <c r="E15" s="831"/>
      <c r="F15" s="831"/>
      <c r="G15" s="831"/>
      <c r="H15" s="831"/>
      <c r="I15" s="831"/>
      <c r="J15" s="831"/>
      <c r="K15" s="831"/>
      <c r="L15" s="831"/>
      <c r="M15" s="831"/>
      <c r="N15" s="831"/>
      <c r="O15" s="831"/>
      <c r="P15" s="832"/>
      <c r="Q15" s="832"/>
      <c r="R15" s="832"/>
      <c r="S15" s="832"/>
      <c r="T15" s="832"/>
      <c r="U15" s="833"/>
      <c r="V15" s="35"/>
    </row>
    <row r="16" spans="1:22">
      <c r="A16" s="824" t="s">
        <v>803</v>
      </c>
      <c r="B16" s="834">
        <v>14.425920924955507</v>
      </c>
      <c r="C16" s="834">
        <v>5.3777073363198857</v>
      </c>
      <c r="D16" s="834">
        <v>9.3464675050364452</v>
      </c>
      <c r="E16" s="834">
        <v>8.6660961618787162</v>
      </c>
      <c r="F16" s="834">
        <v>14.762701914697479</v>
      </c>
      <c r="G16" s="834">
        <v>7.851843044310745</v>
      </c>
      <c r="H16" s="834">
        <v>18.615377835519972</v>
      </c>
      <c r="I16" s="834">
        <v>7.9993270252378945</v>
      </c>
      <c r="J16" s="834">
        <v>0</v>
      </c>
      <c r="K16" s="834">
        <v>11.844534559850251</v>
      </c>
      <c r="L16" s="834">
        <v>7.7809821447214845E-4</v>
      </c>
      <c r="M16" s="834">
        <v>28.3702191143181</v>
      </c>
      <c r="N16" s="834">
        <v>0</v>
      </c>
      <c r="O16" s="834">
        <v>9.0584307273805891</v>
      </c>
      <c r="P16" s="826">
        <v>9.1377668976642141</v>
      </c>
      <c r="Q16" s="826">
        <v>0</v>
      </c>
      <c r="R16" s="826">
        <v>7.3204121931061836</v>
      </c>
      <c r="S16" s="826">
        <v>0</v>
      </c>
      <c r="T16" s="826">
        <v>0</v>
      </c>
      <c r="U16" s="825">
        <v>9.9432574401202487</v>
      </c>
      <c r="V16" s="35"/>
    </row>
    <row r="17" spans="1:22">
      <c r="A17" s="827" t="s">
        <v>799</v>
      </c>
      <c r="B17" s="830">
        <v>1.9746394553842524E-2</v>
      </c>
      <c r="C17" s="830">
        <v>0</v>
      </c>
      <c r="D17" s="830">
        <v>1.5911054458366564E-2</v>
      </c>
      <c r="E17" s="830">
        <v>4.0793595902566702E-3</v>
      </c>
      <c r="F17" s="830">
        <v>7.7354004984579146E-3</v>
      </c>
      <c r="G17" s="830">
        <v>6.9432149318070747E-3</v>
      </c>
      <c r="H17" s="830">
        <v>0.6666899607374156</v>
      </c>
      <c r="I17" s="830">
        <v>3.8239122155280334E-3</v>
      </c>
      <c r="J17" s="830">
        <v>0</v>
      </c>
      <c r="K17" s="830">
        <v>0</v>
      </c>
      <c r="L17" s="830">
        <v>0</v>
      </c>
      <c r="M17" s="830">
        <v>0</v>
      </c>
      <c r="N17" s="830">
        <v>0</v>
      </c>
      <c r="O17" s="830">
        <v>0</v>
      </c>
      <c r="P17" s="829">
        <v>0</v>
      </c>
      <c r="Q17" s="829">
        <v>0</v>
      </c>
      <c r="R17" s="829">
        <v>0</v>
      </c>
      <c r="S17" s="829">
        <v>0</v>
      </c>
      <c r="T17" s="829">
        <v>0</v>
      </c>
      <c r="U17" s="825">
        <v>1.3911827175310381E-2</v>
      </c>
      <c r="V17" s="35"/>
    </row>
    <row r="18" spans="1:22">
      <c r="A18" s="827" t="s">
        <v>126</v>
      </c>
      <c r="B18" s="830">
        <v>0.78159062262285195</v>
      </c>
      <c r="C18" s="830">
        <v>4.0906805542588659E-2</v>
      </c>
      <c r="D18" s="830">
        <v>1.1720004076299648</v>
      </c>
      <c r="E18" s="830">
        <v>0.3941787600007578</v>
      </c>
      <c r="F18" s="830">
        <v>0.55233024157862654</v>
      </c>
      <c r="G18" s="830">
        <v>0.7766818890939915</v>
      </c>
      <c r="H18" s="830">
        <v>0</v>
      </c>
      <c r="I18" s="830">
        <v>0.94738030914699978</v>
      </c>
      <c r="J18" s="830">
        <v>0</v>
      </c>
      <c r="K18" s="830">
        <v>0.22306131789481884</v>
      </c>
      <c r="L18" s="830">
        <v>0</v>
      </c>
      <c r="M18" s="830">
        <v>0.39900595297807123</v>
      </c>
      <c r="N18" s="830">
        <v>0</v>
      </c>
      <c r="O18" s="830">
        <v>9.1011978758421749E-2</v>
      </c>
      <c r="P18" s="829">
        <v>0</v>
      </c>
      <c r="Q18" s="829">
        <v>0</v>
      </c>
      <c r="R18" s="829">
        <v>0</v>
      </c>
      <c r="S18" s="829">
        <v>0</v>
      </c>
      <c r="T18" s="829">
        <v>0</v>
      </c>
      <c r="U18" s="825">
        <v>0.83888909477413831</v>
      </c>
      <c r="V18" s="35"/>
    </row>
    <row r="19" spans="1:22">
      <c r="A19" s="827" t="s">
        <v>136</v>
      </c>
      <c r="B19" s="830">
        <v>8.5124622469163498</v>
      </c>
      <c r="C19" s="830">
        <v>2.2596934971544229</v>
      </c>
      <c r="D19" s="830">
        <v>6.305364762556005</v>
      </c>
      <c r="E19" s="830">
        <v>3.3807398961344939</v>
      </c>
      <c r="F19" s="830">
        <v>8.9900662853355353</v>
      </c>
      <c r="G19" s="830">
        <v>4.4356576252628743</v>
      </c>
      <c r="H19" s="830">
        <v>0</v>
      </c>
      <c r="I19" s="830">
        <v>4.6572886636784343</v>
      </c>
      <c r="J19" s="830">
        <v>0</v>
      </c>
      <c r="K19" s="830">
        <v>7.2190305326059221</v>
      </c>
      <c r="L19" s="830">
        <v>7.7809821447214845E-4</v>
      </c>
      <c r="M19" s="830">
        <v>20.692035501864613</v>
      </c>
      <c r="N19" s="830">
        <v>0</v>
      </c>
      <c r="O19" s="830">
        <v>8.967418748622169</v>
      </c>
      <c r="P19" s="829">
        <v>7.5055188830916411</v>
      </c>
      <c r="Q19" s="829">
        <v>0</v>
      </c>
      <c r="R19" s="829">
        <v>3.8399855846278244</v>
      </c>
      <c r="S19" s="829">
        <v>0</v>
      </c>
      <c r="T19" s="829">
        <v>0</v>
      </c>
      <c r="U19" s="825">
        <v>6.1125882428142928</v>
      </c>
      <c r="V19" s="35"/>
    </row>
    <row r="20" spans="1:22">
      <c r="A20" s="827" t="s">
        <v>719</v>
      </c>
      <c r="B20" s="830">
        <v>0</v>
      </c>
      <c r="C20" s="830">
        <v>0</v>
      </c>
      <c r="D20" s="830">
        <v>0</v>
      </c>
      <c r="E20" s="830">
        <v>0</v>
      </c>
      <c r="F20" s="830">
        <v>0.19884453665923352</v>
      </c>
      <c r="G20" s="830">
        <v>4.8708797711484467E-2</v>
      </c>
      <c r="H20" s="830">
        <v>9.5295431833311426</v>
      </c>
      <c r="I20" s="830">
        <v>6.4886380244252001E-2</v>
      </c>
      <c r="J20" s="830">
        <v>0</v>
      </c>
      <c r="K20" s="830">
        <v>0</v>
      </c>
      <c r="L20" s="830">
        <v>0</v>
      </c>
      <c r="M20" s="830">
        <v>8.7689787806903841E-2</v>
      </c>
      <c r="N20" s="830">
        <v>0</v>
      </c>
      <c r="O20" s="830">
        <v>0</v>
      </c>
      <c r="P20" s="829">
        <v>0</v>
      </c>
      <c r="Q20" s="829">
        <v>0</v>
      </c>
      <c r="R20" s="829">
        <v>0</v>
      </c>
      <c r="S20" s="829">
        <v>0</v>
      </c>
      <c r="T20" s="829">
        <v>0</v>
      </c>
      <c r="U20" s="825">
        <v>5.7023504203425085E-2</v>
      </c>
      <c r="V20" s="35"/>
    </row>
    <row r="21" spans="1:22">
      <c r="A21" s="827" t="s">
        <v>804</v>
      </c>
      <c r="B21" s="830">
        <v>1.5296156061337667</v>
      </c>
      <c r="C21" s="830">
        <v>0.15067237812219206</v>
      </c>
      <c r="D21" s="830">
        <v>0.84032161441606412</v>
      </c>
      <c r="E21" s="830">
        <v>1.1978006179333369E-2</v>
      </c>
      <c r="F21" s="830">
        <v>1.7827271450960729</v>
      </c>
      <c r="G21" s="830">
        <v>1.0483815118551407</v>
      </c>
      <c r="H21" s="830">
        <v>0</v>
      </c>
      <c r="I21" s="830">
        <v>0.67793622071524684</v>
      </c>
      <c r="J21" s="830">
        <v>0</v>
      </c>
      <c r="K21" s="830">
        <v>0.83800924049069492</v>
      </c>
      <c r="L21" s="830">
        <v>0</v>
      </c>
      <c r="M21" s="830">
        <v>2.610099194609306</v>
      </c>
      <c r="N21" s="830">
        <v>0</v>
      </c>
      <c r="O21" s="830">
        <v>0</v>
      </c>
      <c r="P21" s="829">
        <v>0</v>
      </c>
      <c r="Q21" s="829">
        <v>0</v>
      </c>
      <c r="R21" s="829">
        <v>0</v>
      </c>
      <c r="S21" s="829">
        <v>0</v>
      </c>
      <c r="T21" s="829">
        <v>0</v>
      </c>
      <c r="U21" s="825">
        <v>0.97101695907770169</v>
      </c>
      <c r="V21" s="35"/>
    </row>
    <row r="22" spans="1:22">
      <c r="A22" s="827" t="s">
        <v>801</v>
      </c>
      <c r="B22" s="830">
        <v>2.5488509883673234</v>
      </c>
      <c r="C22" s="830">
        <v>2.9264275225019087</v>
      </c>
      <c r="D22" s="830">
        <v>0.61654564506224818</v>
      </c>
      <c r="E22" s="830">
        <v>3.317865653072702</v>
      </c>
      <c r="F22" s="830">
        <v>2.9457312563358502</v>
      </c>
      <c r="G22" s="830">
        <v>1.5323767983630641</v>
      </c>
      <c r="H22" s="830">
        <v>8.4000131606212083</v>
      </c>
      <c r="I22" s="830">
        <v>1.215575781185058</v>
      </c>
      <c r="J22" s="830">
        <v>0</v>
      </c>
      <c r="K22" s="830">
        <v>3.4497599574735376</v>
      </c>
      <c r="L22" s="830">
        <v>0</v>
      </c>
      <c r="M22" s="830">
        <v>3.878339052555507</v>
      </c>
      <c r="N22" s="830">
        <v>0</v>
      </c>
      <c r="O22" s="830">
        <v>0</v>
      </c>
      <c r="P22" s="829">
        <v>1.6322480145725713</v>
      </c>
      <c r="Q22" s="829">
        <v>0</v>
      </c>
      <c r="R22" s="829">
        <v>0.58897710276731574</v>
      </c>
      <c r="S22" s="829">
        <v>0</v>
      </c>
      <c r="T22" s="829">
        <v>0</v>
      </c>
      <c r="U22" s="825">
        <v>1.4586886505545713</v>
      </c>
      <c r="V22" s="35"/>
    </row>
    <row r="23" spans="1:22">
      <c r="A23" s="827" t="s">
        <v>802</v>
      </c>
      <c r="B23" s="830">
        <v>1.0336550663613724</v>
      </c>
      <c r="C23" s="830">
        <v>7.1329987726271469E-6</v>
      </c>
      <c r="D23" s="830">
        <v>0.3963240209137957</v>
      </c>
      <c r="E23" s="830">
        <v>1.5572544869011744</v>
      </c>
      <c r="F23" s="830">
        <v>0.28526704919370188</v>
      </c>
      <c r="G23" s="830">
        <v>3.0932070923831464E-3</v>
      </c>
      <c r="H23" s="830">
        <v>1.9131530830206488E-2</v>
      </c>
      <c r="I23" s="830">
        <v>0.43243575805237533</v>
      </c>
      <c r="J23" s="830">
        <v>0</v>
      </c>
      <c r="K23" s="830">
        <v>0.11467351138527736</v>
      </c>
      <c r="L23" s="830">
        <v>0</v>
      </c>
      <c r="M23" s="830">
        <v>0.7030496245036989</v>
      </c>
      <c r="N23" s="830">
        <v>0</v>
      </c>
      <c r="O23" s="830">
        <v>0</v>
      </c>
      <c r="P23" s="829">
        <v>0</v>
      </c>
      <c r="Q23" s="829">
        <v>0</v>
      </c>
      <c r="R23" s="829">
        <v>2.8914495057110439</v>
      </c>
      <c r="S23" s="829">
        <v>0</v>
      </c>
      <c r="T23" s="829">
        <v>0</v>
      </c>
      <c r="U23" s="825">
        <v>0.49113916152080872</v>
      </c>
      <c r="V23" s="35"/>
    </row>
    <row r="24" spans="1:22" ht="2.25" customHeight="1">
      <c r="A24" s="827"/>
      <c r="B24" s="830"/>
      <c r="C24" s="831"/>
      <c r="D24" s="831"/>
      <c r="E24" s="831"/>
      <c r="F24" s="831"/>
      <c r="G24" s="831"/>
      <c r="H24" s="831"/>
      <c r="I24" s="831"/>
      <c r="J24" s="831"/>
      <c r="K24" s="831"/>
      <c r="L24" s="831"/>
      <c r="M24" s="831"/>
      <c r="N24" s="831"/>
      <c r="O24" s="831"/>
      <c r="P24" s="832"/>
      <c r="Q24" s="832"/>
      <c r="R24" s="832"/>
      <c r="S24" s="832"/>
      <c r="T24" s="832"/>
      <c r="U24" s="833"/>
      <c r="V24" s="35"/>
    </row>
    <row r="25" spans="1:22">
      <c r="A25" s="824" t="s">
        <v>805</v>
      </c>
      <c r="B25" s="834">
        <v>6.9853802411801977</v>
      </c>
      <c r="C25" s="834">
        <v>2.4139181236332052</v>
      </c>
      <c r="D25" s="834">
        <v>5.0446147137643358</v>
      </c>
      <c r="E25" s="834">
        <v>4.6848236149416547</v>
      </c>
      <c r="F25" s="834">
        <v>7.1516275866166268</v>
      </c>
      <c r="G25" s="834">
        <v>4.9144221874551022</v>
      </c>
      <c r="H25" s="834">
        <v>15.446617638314041</v>
      </c>
      <c r="I25" s="834">
        <v>3.8110732476528826</v>
      </c>
      <c r="J25" s="834">
        <v>1.7827496230495701E-2</v>
      </c>
      <c r="K25" s="834">
        <v>1.9731575534883961</v>
      </c>
      <c r="L25" s="834">
        <v>0</v>
      </c>
      <c r="M25" s="834">
        <v>4.4823296449722676</v>
      </c>
      <c r="N25" s="834">
        <v>0</v>
      </c>
      <c r="O25" s="834">
        <v>3.2866652942233454</v>
      </c>
      <c r="P25" s="826">
        <v>9.0947285382967383E-2</v>
      </c>
      <c r="Q25" s="826">
        <v>0</v>
      </c>
      <c r="R25" s="826">
        <v>0</v>
      </c>
      <c r="S25" s="826">
        <v>0</v>
      </c>
      <c r="T25" s="826">
        <v>0</v>
      </c>
      <c r="U25" s="825">
        <v>4.9475090550347538</v>
      </c>
      <c r="V25" s="35"/>
    </row>
    <row r="26" spans="1:22">
      <c r="A26" s="827" t="s">
        <v>799</v>
      </c>
      <c r="B26" s="830">
        <v>4.3375169260122678E-2</v>
      </c>
      <c r="C26" s="830">
        <v>0</v>
      </c>
      <c r="D26" s="830">
        <v>9.5131582997230162E-3</v>
      </c>
      <c r="E26" s="830">
        <v>1.4903576532455606E-3</v>
      </c>
      <c r="F26" s="830">
        <v>8.0898222804035181E-3</v>
      </c>
      <c r="G26" s="830">
        <v>1.6303738383606841E-3</v>
      </c>
      <c r="H26" s="830">
        <v>9.795067407444942E-2</v>
      </c>
      <c r="I26" s="830">
        <v>1.5287564869616815E-3</v>
      </c>
      <c r="J26" s="830">
        <v>0</v>
      </c>
      <c r="K26" s="830">
        <v>0</v>
      </c>
      <c r="L26" s="830">
        <v>0</v>
      </c>
      <c r="M26" s="830">
        <v>0</v>
      </c>
      <c r="N26" s="830">
        <v>0</v>
      </c>
      <c r="O26" s="830">
        <v>0</v>
      </c>
      <c r="P26" s="829">
        <v>0</v>
      </c>
      <c r="Q26" s="829">
        <v>0</v>
      </c>
      <c r="R26" s="829">
        <v>0</v>
      </c>
      <c r="S26" s="829">
        <v>0</v>
      </c>
      <c r="T26" s="829">
        <v>0</v>
      </c>
      <c r="U26" s="825">
        <v>1.3955341700175287E-2</v>
      </c>
      <c r="V26" s="35"/>
    </row>
    <row r="27" spans="1:22">
      <c r="A27" s="827" t="s">
        <v>126</v>
      </c>
      <c r="B27" s="830">
        <v>0.15999492870002424</v>
      </c>
      <c r="C27" s="830">
        <v>4.9435995553251379E-2</v>
      </c>
      <c r="D27" s="830">
        <v>0.57889885394056206</v>
      </c>
      <c r="E27" s="830">
        <v>2.3332531434935182E-2</v>
      </c>
      <c r="F27" s="830">
        <v>0.24605323645510691</v>
      </c>
      <c r="G27" s="830">
        <v>0.27423906235083173</v>
      </c>
      <c r="H27" s="830">
        <v>0</v>
      </c>
      <c r="I27" s="830">
        <v>0.41525131767984447</v>
      </c>
      <c r="J27" s="830">
        <v>0</v>
      </c>
      <c r="K27" s="830">
        <v>0</v>
      </c>
      <c r="L27" s="830">
        <v>0</v>
      </c>
      <c r="M27" s="830">
        <v>3.3194979210540827E-2</v>
      </c>
      <c r="N27" s="830">
        <v>0</v>
      </c>
      <c r="O27" s="830">
        <v>1.1970998827481304E-2</v>
      </c>
      <c r="P27" s="829">
        <v>0</v>
      </c>
      <c r="Q27" s="829">
        <v>0</v>
      </c>
      <c r="R27" s="829">
        <v>0</v>
      </c>
      <c r="S27" s="829">
        <v>0</v>
      </c>
      <c r="T27" s="829">
        <v>0</v>
      </c>
      <c r="U27" s="825">
        <v>0.33528044114847683</v>
      </c>
      <c r="V27" s="35"/>
    </row>
    <row r="28" spans="1:22">
      <c r="A28" s="827" t="s">
        <v>136</v>
      </c>
      <c r="B28" s="830">
        <v>5.5502526133736652</v>
      </c>
      <c r="C28" s="830">
        <v>0.96807623817084221</v>
      </c>
      <c r="D28" s="830">
        <v>3.3078881698314655</v>
      </c>
      <c r="E28" s="830">
        <v>3.2413107250100457</v>
      </c>
      <c r="F28" s="830">
        <v>4.7923467325912181</v>
      </c>
      <c r="G28" s="830">
        <v>3.9009197578668386</v>
      </c>
      <c r="H28" s="830">
        <v>0</v>
      </c>
      <c r="I28" s="830">
        <v>2.2125816807534582</v>
      </c>
      <c r="J28" s="830">
        <v>1.7827496230495701E-2</v>
      </c>
      <c r="K28" s="830">
        <v>1.4254287949370765</v>
      </c>
      <c r="L28" s="830">
        <v>0</v>
      </c>
      <c r="M28" s="830">
        <v>4.1289586331182173</v>
      </c>
      <c r="N28" s="830">
        <v>0</v>
      </c>
      <c r="O28" s="830">
        <v>3.2746942953958644</v>
      </c>
      <c r="P28" s="829">
        <v>0</v>
      </c>
      <c r="Q28" s="829">
        <v>0</v>
      </c>
      <c r="R28" s="829">
        <v>0</v>
      </c>
      <c r="S28" s="829">
        <v>0</v>
      </c>
      <c r="T28" s="829">
        <v>0</v>
      </c>
      <c r="U28" s="825">
        <v>3.5003111074449547</v>
      </c>
      <c r="V28" s="35"/>
    </row>
    <row r="29" spans="1:22">
      <c r="A29" s="827" t="s">
        <v>719</v>
      </c>
      <c r="B29" s="830">
        <v>0</v>
      </c>
      <c r="C29" s="830">
        <v>0</v>
      </c>
      <c r="D29" s="830">
        <v>0</v>
      </c>
      <c r="E29" s="830">
        <v>0</v>
      </c>
      <c r="F29" s="830">
        <v>7.2706892201260864E-2</v>
      </c>
      <c r="G29" s="830">
        <v>0</v>
      </c>
      <c r="H29" s="830">
        <v>0.16279865550634368</v>
      </c>
      <c r="I29" s="830">
        <v>6.1501709482283543E-3</v>
      </c>
      <c r="J29" s="830">
        <v>0</v>
      </c>
      <c r="K29" s="830">
        <v>0</v>
      </c>
      <c r="L29" s="830">
        <v>0</v>
      </c>
      <c r="M29" s="830">
        <v>0</v>
      </c>
      <c r="N29" s="830">
        <v>0</v>
      </c>
      <c r="O29" s="830">
        <v>0</v>
      </c>
      <c r="P29" s="829">
        <v>0</v>
      </c>
      <c r="Q29" s="829">
        <v>0</v>
      </c>
      <c r="R29" s="829">
        <v>0</v>
      </c>
      <c r="S29" s="829">
        <v>0</v>
      </c>
      <c r="T29" s="829">
        <v>0</v>
      </c>
      <c r="U29" s="825">
        <v>4.2301038899961408E-3</v>
      </c>
      <c r="V29" s="35"/>
    </row>
    <row r="30" spans="1:22">
      <c r="A30" s="827" t="s">
        <v>800</v>
      </c>
      <c r="B30" s="830">
        <v>0.52427370503472959</v>
      </c>
      <c r="C30" s="830">
        <v>0.618536762315679</v>
      </c>
      <c r="D30" s="830">
        <v>0.30106230050046662</v>
      </c>
      <c r="E30" s="830">
        <v>9.9563517145758642E-3</v>
      </c>
      <c r="F30" s="830">
        <v>0.75947358827590616</v>
      </c>
      <c r="G30" s="830">
        <v>0.27232798969067373</v>
      </c>
      <c r="H30" s="830">
        <v>0</v>
      </c>
      <c r="I30" s="830">
        <v>0.14444222341916155</v>
      </c>
      <c r="J30" s="830">
        <v>0</v>
      </c>
      <c r="K30" s="830">
        <v>0.13774449553310522</v>
      </c>
      <c r="L30" s="830">
        <v>0</v>
      </c>
      <c r="M30" s="830">
        <v>0.18524071187522509</v>
      </c>
      <c r="N30" s="830">
        <v>0</v>
      </c>
      <c r="O30" s="830">
        <v>0</v>
      </c>
      <c r="P30" s="829">
        <v>9.0947285382967383E-2</v>
      </c>
      <c r="Q30" s="829">
        <v>0</v>
      </c>
      <c r="R30" s="829">
        <v>0</v>
      </c>
      <c r="S30" s="829">
        <v>0</v>
      </c>
      <c r="T30" s="829">
        <v>0</v>
      </c>
      <c r="U30" s="825">
        <v>0.31115201990706387</v>
      </c>
      <c r="V30" s="35"/>
    </row>
    <row r="31" spans="1:22">
      <c r="A31" s="827" t="s">
        <v>801</v>
      </c>
      <c r="B31" s="830">
        <v>0.32499843471209766</v>
      </c>
      <c r="C31" s="830">
        <v>0.77741905959657709</v>
      </c>
      <c r="D31" s="830">
        <v>0.34644967076274291</v>
      </c>
      <c r="E31" s="830">
        <v>0.41415820496503797</v>
      </c>
      <c r="F31" s="830">
        <v>0.58798710232430418</v>
      </c>
      <c r="G31" s="830">
        <v>0.44763331195608108</v>
      </c>
      <c r="H31" s="830">
        <v>15.185868298218541</v>
      </c>
      <c r="I31" s="830">
        <v>0.29186820830421295</v>
      </c>
      <c r="J31" s="830">
        <v>0</v>
      </c>
      <c r="K31" s="830">
        <v>7.0613204940909627E-2</v>
      </c>
      <c r="L31" s="830">
        <v>0</v>
      </c>
      <c r="M31" s="830">
        <v>5.7273312251401212E-2</v>
      </c>
      <c r="N31" s="830">
        <v>0</v>
      </c>
      <c r="O31" s="830">
        <v>0</v>
      </c>
      <c r="P31" s="829">
        <v>0</v>
      </c>
      <c r="Q31" s="829">
        <v>0</v>
      </c>
      <c r="R31" s="829">
        <v>0</v>
      </c>
      <c r="S31" s="829">
        <v>0</v>
      </c>
      <c r="T31" s="829">
        <v>0</v>
      </c>
      <c r="U31" s="825">
        <v>0.37613346415987509</v>
      </c>
      <c r="V31" s="35"/>
    </row>
    <row r="32" spans="1:22">
      <c r="A32" s="827" t="s">
        <v>802</v>
      </c>
      <c r="B32" s="830">
        <v>0.38248539009955934</v>
      </c>
      <c r="C32" s="830">
        <v>4.5006799685553482E-4</v>
      </c>
      <c r="D32" s="830">
        <v>0.50080256042937621</v>
      </c>
      <c r="E32" s="830">
        <v>0.99457544416381416</v>
      </c>
      <c r="F32" s="830">
        <v>0.68497021248842649</v>
      </c>
      <c r="G32" s="830">
        <v>1.767169175231675E-2</v>
      </c>
      <c r="H32" s="830">
        <v>1.0514708878808061E-8</v>
      </c>
      <c r="I32" s="830">
        <v>0.73925089006101541</v>
      </c>
      <c r="J32" s="830">
        <v>0</v>
      </c>
      <c r="K32" s="830">
        <v>0.33937105807730472</v>
      </c>
      <c r="L32" s="830">
        <v>0</v>
      </c>
      <c r="M32" s="830">
        <v>7.7662008516882541E-2</v>
      </c>
      <c r="N32" s="830">
        <v>0</v>
      </c>
      <c r="O32" s="830">
        <v>0</v>
      </c>
      <c r="P32" s="829">
        <v>0</v>
      </c>
      <c r="Q32" s="829">
        <v>0</v>
      </c>
      <c r="R32" s="829">
        <v>0</v>
      </c>
      <c r="S32" s="829">
        <v>0</v>
      </c>
      <c r="T32" s="829">
        <v>0</v>
      </c>
      <c r="U32" s="825">
        <v>0.4064465767842122</v>
      </c>
      <c r="V32" s="35"/>
    </row>
    <row r="33" spans="1:22" ht="3.75" customHeight="1">
      <c r="A33" s="827"/>
      <c r="B33" s="830"/>
      <c r="C33" s="831"/>
      <c r="D33" s="831"/>
      <c r="E33" s="831"/>
      <c r="F33" s="831"/>
      <c r="G33" s="831"/>
      <c r="H33" s="831"/>
      <c r="I33" s="831"/>
      <c r="J33" s="831"/>
      <c r="K33" s="831"/>
      <c r="L33" s="831"/>
      <c r="M33" s="831"/>
      <c r="N33" s="831"/>
      <c r="O33" s="831"/>
      <c r="P33" s="832"/>
      <c r="Q33" s="832"/>
      <c r="R33" s="832"/>
      <c r="S33" s="832"/>
      <c r="T33" s="832"/>
      <c r="U33" s="833"/>
      <c r="V33" s="35"/>
    </row>
    <row r="34" spans="1:22">
      <c r="A34" s="824" t="s">
        <v>806</v>
      </c>
      <c r="B34" s="834">
        <v>11.012401403385395</v>
      </c>
      <c r="C34" s="834">
        <v>3.4882706451216903</v>
      </c>
      <c r="D34" s="834">
        <v>15.475858899799647</v>
      </c>
      <c r="E34" s="834">
        <v>2.2533078544992553</v>
      </c>
      <c r="F34" s="834">
        <v>3.2138815565993775</v>
      </c>
      <c r="G34" s="834">
        <v>12.174440709149415</v>
      </c>
      <c r="H34" s="834">
        <v>1.5675433894666479E-2</v>
      </c>
      <c r="I34" s="834">
        <v>4.5767034260736414</v>
      </c>
      <c r="J34" s="834">
        <v>81.116481239919665</v>
      </c>
      <c r="K34" s="834">
        <v>0.11685617158458761</v>
      </c>
      <c r="L34" s="834">
        <v>4.9221424806886203E-2</v>
      </c>
      <c r="M34" s="834">
        <v>1.6983759402134403E-2</v>
      </c>
      <c r="N34" s="834">
        <v>0</v>
      </c>
      <c r="O34" s="834">
        <v>0.54607875754597168</v>
      </c>
      <c r="P34" s="826">
        <v>0</v>
      </c>
      <c r="Q34" s="826">
        <v>0</v>
      </c>
      <c r="R34" s="826">
        <v>0</v>
      </c>
      <c r="S34" s="826">
        <v>41.431421433067726</v>
      </c>
      <c r="T34" s="826">
        <v>0.11032638907924799</v>
      </c>
      <c r="U34" s="825">
        <v>13.617049133202539</v>
      </c>
      <c r="V34" s="35"/>
    </row>
    <row r="35" spans="1:22">
      <c r="A35" s="827" t="s">
        <v>799</v>
      </c>
      <c r="B35" s="830">
        <v>0.18095970640918183</v>
      </c>
      <c r="C35" s="830">
        <v>0</v>
      </c>
      <c r="D35" s="830">
        <v>4.9659089883069045E-2</v>
      </c>
      <c r="E35" s="830">
        <v>4.8665126145646283E-3</v>
      </c>
      <c r="F35" s="830">
        <v>1.1572577333853569E-2</v>
      </c>
      <c r="G35" s="830">
        <v>1.920909606182763E-3</v>
      </c>
      <c r="H35" s="830">
        <v>1.5675433894666479E-2</v>
      </c>
      <c r="I35" s="830">
        <v>6.9150193766577984E-4</v>
      </c>
      <c r="J35" s="830">
        <v>0</v>
      </c>
      <c r="K35" s="830">
        <v>0</v>
      </c>
      <c r="L35" s="830">
        <v>0</v>
      </c>
      <c r="M35" s="830">
        <v>0</v>
      </c>
      <c r="N35" s="830">
        <v>0</v>
      </c>
      <c r="O35" s="830">
        <v>0</v>
      </c>
      <c r="P35" s="829">
        <v>0</v>
      </c>
      <c r="Q35" s="829">
        <v>0</v>
      </c>
      <c r="R35" s="829">
        <v>0</v>
      </c>
      <c r="S35" s="829">
        <v>0</v>
      </c>
      <c r="T35" s="829">
        <v>0</v>
      </c>
      <c r="U35" s="825">
        <v>5.7981665830332485E-2</v>
      </c>
      <c r="V35" s="35"/>
    </row>
    <row r="36" spans="1:22">
      <c r="A36" s="827" t="s">
        <v>126</v>
      </c>
      <c r="B36" s="830">
        <v>4.7519038997382093E-2</v>
      </c>
      <c r="C36" s="830">
        <v>7.0446584094568179E-2</v>
      </c>
      <c r="D36" s="830">
        <v>0.59478117499010708</v>
      </c>
      <c r="E36" s="830">
        <v>3.7744835584751037E-2</v>
      </c>
      <c r="F36" s="830">
        <v>8.4860088880003182E-2</v>
      </c>
      <c r="G36" s="830">
        <v>0.11522451759657236</v>
      </c>
      <c r="H36" s="830">
        <v>0</v>
      </c>
      <c r="I36" s="830">
        <v>0.26396643266821235</v>
      </c>
      <c r="J36" s="830">
        <v>0</v>
      </c>
      <c r="K36" s="830">
        <v>0</v>
      </c>
      <c r="L36" s="830">
        <v>0</v>
      </c>
      <c r="M36" s="830">
        <v>0</v>
      </c>
      <c r="N36" s="830">
        <v>0</v>
      </c>
      <c r="O36" s="830">
        <v>0</v>
      </c>
      <c r="P36" s="829">
        <v>0</v>
      </c>
      <c r="Q36" s="829">
        <v>0</v>
      </c>
      <c r="R36" s="829">
        <v>0</v>
      </c>
      <c r="S36" s="829">
        <v>0</v>
      </c>
      <c r="T36" s="829">
        <v>0</v>
      </c>
      <c r="U36" s="825">
        <v>0.26840648980069592</v>
      </c>
      <c r="V36" s="35"/>
    </row>
    <row r="37" spans="1:22">
      <c r="A37" s="827" t="s">
        <v>136</v>
      </c>
      <c r="B37" s="830">
        <v>10.264700597852897</v>
      </c>
      <c r="C37" s="830">
        <v>3.0911645709836666</v>
      </c>
      <c r="D37" s="830">
        <v>14.524146903023638</v>
      </c>
      <c r="E37" s="830">
        <v>1.0790147658421594</v>
      </c>
      <c r="F37" s="830">
        <v>2.2305964677333572</v>
      </c>
      <c r="G37" s="830">
        <v>11.710243652744706</v>
      </c>
      <c r="H37" s="830">
        <v>0</v>
      </c>
      <c r="I37" s="830">
        <v>4.3000167591481002</v>
      </c>
      <c r="J37" s="830">
        <v>81.116481239919665</v>
      </c>
      <c r="K37" s="830">
        <v>8.7135720221986512E-2</v>
      </c>
      <c r="L37" s="830">
        <v>4.9221424806886203E-2</v>
      </c>
      <c r="M37" s="830">
        <v>1.6983759402134403E-2</v>
      </c>
      <c r="N37" s="830">
        <v>0</v>
      </c>
      <c r="O37" s="830">
        <v>0.54607875754597168</v>
      </c>
      <c r="P37" s="829">
        <v>0</v>
      </c>
      <c r="Q37" s="829">
        <v>0</v>
      </c>
      <c r="R37" s="829">
        <v>0</v>
      </c>
      <c r="S37" s="829">
        <v>41.431421433067726</v>
      </c>
      <c r="T37" s="829">
        <v>0.11032638907924799</v>
      </c>
      <c r="U37" s="825">
        <v>12.966544776415395</v>
      </c>
      <c r="V37" s="35"/>
    </row>
    <row r="38" spans="1:22">
      <c r="A38" s="827" t="s">
        <v>719</v>
      </c>
      <c r="B38" s="830">
        <v>0</v>
      </c>
      <c r="C38" s="830">
        <v>1.1395720305559963E-2</v>
      </c>
      <c r="D38" s="830">
        <v>0</v>
      </c>
      <c r="E38" s="830">
        <v>1.5722459514912232E-2</v>
      </c>
      <c r="F38" s="830">
        <v>0.21428409545364061</v>
      </c>
      <c r="G38" s="830">
        <v>0</v>
      </c>
      <c r="H38" s="830">
        <v>0</v>
      </c>
      <c r="I38" s="830">
        <v>0</v>
      </c>
      <c r="J38" s="830">
        <v>0</v>
      </c>
      <c r="K38" s="830">
        <v>0</v>
      </c>
      <c r="L38" s="830">
        <v>0</v>
      </c>
      <c r="M38" s="830">
        <v>0</v>
      </c>
      <c r="N38" s="830">
        <v>0</v>
      </c>
      <c r="O38" s="830">
        <v>0</v>
      </c>
      <c r="P38" s="829">
        <v>0</v>
      </c>
      <c r="Q38" s="829">
        <v>0</v>
      </c>
      <c r="R38" s="829">
        <v>0</v>
      </c>
      <c r="S38" s="829">
        <v>0</v>
      </c>
      <c r="T38" s="829">
        <v>0</v>
      </c>
      <c r="U38" s="825">
        <v>8.7323984553927345E-3</v>
      </c>
      <c r="V38" s="35"/>
    </row>
    <row r="39" spans="1:22">
      <c r="A39" s="827" t="s">
        <v>800</v>
      </c>
      <c r="B39" s="830">
        <v>0.28539047576737314</v>
      </c>
      <c r="C39" s="830">
        <v>9.8891103352223217E-3</v>
      </c>
      <c r="D39" s="830">
        <v>0.16043934811519656</v>
      </c>
      <c r="E39" s="830">
        <v>9.5809625071929291E-2</v>
      </c>
      <c r="F39" s="830">
        <v>0.3971917252801459</v>
      </c>
      <c r="G39" s="830">
        <v>0.20478622852115519</v>
      </c>
      <c r="H39" s="830">
        <v>0</v>
      </c>
      <c r="I39" s="830">
        <v>8.4345513635676224E-3</v>
      </c>
      <c r="J39" s="830">
        <v>0</v>
      </c>
      <c r="K39" s="830">
        <v>0</v>
      </c>
      <c r="L39" s="830">
        <v>0</v>
      </c>
      <c r="M39" s="830">
        <v>0</v>
      </c>
      <c r="N39" s="830">
        <v>0</v>
      </c>
      <c r="O39" s="830">
        <v>0</v>
      </c>
      <c r="P39" s="829">
        <v>0</v>
      </c>
      <c r="Q39" s="829">
        <v>0</v>
      </c>
      <c r="R39" s="829">
        <v>0</v>
      </c>
      <c r="S39" s="829">
        <v>0</v>
      </c>
      <c r="T39" s="829">
        <v>0</v>
      </c>
      <c r="U39" s="825">
        <v>0.16328170493019586</v>
      </c>
      <c r="V39" s="35"/>
    </row>
    <row r="40" spans="1:22">
      <c r="A40" s="827" t="s">
        <v>801</v>
      </c>
      <c r="B40" s="830">
        <v>3.8844652648974021E-2</v>
      </c>
      <c r="C40" s="830">
        <v>0.11820282800952041</v>
      </c>
      <c r="D40" s="830">
        <v>9.3360724282766289E-2</v>
      </c>
      <c r="E40" s="830">
        <v>0.16056244817320026</v>
      </c>
      <c r="F40" s="830">
        <v>0.11222074711178327</v>
      </c>
      <c r="G40" s="830">
        <v>0.12110924806542683</v>
      </c>
      <c r="H40" s="830">
        <v>0</v>
      </c>
      <c r="I40" s="830">
        <v>1.4039475710641346E-3</v>
      </c>
      <c r="J40" s="830">
        <v>0</v>
      </c>
      <c r="K40" s="830">
        <v>0</v>
      </c>
      <c r="L40" s="830">
        <v>0</v>
      </c>
      <c r="M40" s="830">
        <v>0</v>
      </c>
      <c r="N40" s="830">
        <v>0</v>
      </c>
      <c r="O40" s="830">
        <v>0</v>
      </c>
      <c r="P40" s="829">
        <v>0</v>
      </c>
      <c r="Q40" s="829">
        <v>0</v>
      </c>
      <c r="R40" s="829">
        <v>0</v>
      </c>
      <c r="S40" s="829">
        <v>0</v>
      </c>
      <c r="T40" s="829">
        <v>0</v>
      </c>
      <c r="U40" s="825">
        <v>6.4402747197939078E-2</v>
      </c>
      <c r="V40" s="35"/>
    </row>
    <row r="41" spans="1:22">
      <c r="A41" s="827" t="s">
        <v>802</v>
      </c>
      <c r="B41" s="830">
        <v>0.19498693170958736</v>
      </c>
      <c r="C41" s="830">
        <v>0.18717183139315319</v>
      </c>
      <c r="D41" s="830">
        <v>5.3471659504868922E-2</v>
      </c>
      <c r="E41" s="830">
        <v>0.85958720769773822</v>
      </c>
      <c r="F41" s="830">
        <v>0.16315585480659398</v>
      </c>
      <c r="G41" s="830">
        <v>2.1156152615371251E-2</v>
      </c>
      <c r="H41" s="830">
        <v>0</v>
      </c>
      <c r="I41" s="830">
        <v>2.1902333850314917E-3</v>
      </c>
      <c r="J41" s="830">
        <v>0</v>
      </c>
      <c r="K41" s="830">
        <v>2.9720451362601104E-2</v>
      </c>
      <c r="L41" s="830">
        <v>0</v>
      </c>
      <c r="M41" s="830">
        <v>0</v>
      </c>
      <c r="N41" s="830">
        <v>0</v>
      </c>
      <c r="O41" s="830">
        <v>0</v>
      </c>
      <c r="P41" s="829">
        <v>0</v>
      </c>
      <c r="Q41" s="829">
        <v>0</v>
      </c>
      <c r="R41" s="829">
        <v>0</v>
      </c>
      <c r="S41" s="829">
        <v>0</v>
      </c>
      <c r="T41" s="829">
        <v>0</v>
      </c>
      <c r="U41" s="825">
        <v>8.7699350572586279E-2</v>
      </c>
      <c r="V41" s="35"/>
    </row>
    <row r="42" spans="1:22" ht="3.45" customHeight="1">
      <c r="A42" s="827"/>
      <c r="B42" s="830"/>
      <c r="C42" s="831"/>
      <c r="D42" s="831"/>
      <c r="E42" s="831"/>
      <c r="F42" s="831"/>
      <c r="G42" s="831"/>
      <c r="H42" s="831"/>
      <c r="I42" s="831"/>
      <c r="J42" s="831"/>
      <c r="K42" s="831"/>
      <c r="L42" s="831"/>
      <c r="M42" s="831"/>
      <c r="N42" s="831"/>
      <c r="O42" s="831"/>
      <c r="P42" s="832"/>
      <c r="Q42" s="832"/>
      <c r="R42" s="832"/>
      <c r="S42" s="832"/>
      <c r="T42" s="832"/>
      <c r="U42" s="833"/>
      <c r="V42" s="35"/>
    </row>
    <row r="43" spans="1:22">
      <c r="A43" s="824" t="s">
        <v>807</v>
      </c>
      <c r="B43" s="834">
        <v>5.2965606404910888E-2</v>
      </c>
      <c r="C43" s="834">
        <v>6.2647375876071876E-4</v>
      </c>
      <c r="D43" s="834">
        <v>0.16522670746822057</v>
      </c>
      <c r="E43" s="834">
        <v>1.4795416238706945E-2</v>
      </c>
      <c r="F43" s="834">
        <v>4.5164936854098191E-3</v>
      </c>
      <c r="G43" s="834">
        <v>1.0383940645972969E-2</v>
      </c>
      <c r="H43" s="834">
        <v>2.2944086160396333E-3</v>
      </c>
      <c r="I43" s="834">
        <v>1.308925223404118E-2</v>
      </c>
      <c r="J43" s="834">
        <v>13.082271348284957</v>
      </c>
      <c r="K43" s="834">
        <v>0</v>
      </c>
      <c r="L43" s="834">
        <v>7.8426626934383729E-3</v>
      </c>
      <c r="M43" s="834">
        <v>0</v>
      </c>
      <c r="N43" s="834">
        <v>0</v>
      </c>
      <c r="O43" s="834">
        <v>2.1292044576327637E-3</v>
      </c>
      <c r="P43" s="826">
        <v>0</v>
      </c>
      <c r="Q43" s="826">
        <v>0</v>
      </c>
      <c r="R43" s="826">
        <v>0</v>
      </c>
      <c r="S43" s="826">
        <v>40.570901439314675</v>
      </c>
      <c r="T43" s="826">
        <v>0.10955509058436828</v>
      </c>
      <c r="U43" s="825">
        <v>1.0647786403170059</v>
      </c>
      <c r="V43" s="35"/>
    </row>
    <row r="44" spans="1:22" ht="13.65" customHeight="1">
      <c r="A44" s="827" t="s">
        <v>799</v>
      </c>
      <c r="B44" s="830">
        <v>6.6675949138027268E-3</v>
      </c>
      <c r="C44" s="830">
        <v>0</v>
      </c>
      <c r="D44" s="830">
        <v>2.3466087039017945E-3</v>
      </c>
      <c r="E44" s="830">
        <v>6.5953043805615718E-4</v>
      </c>
      <c r="F44" s="830">
        <v>5.5230967017439185E-4</v>
      </c>
      <c r="G44" s="830">
        <v>5.4721936666305533E-4</v>
      </c>
      <c r="H44" s="830">
        <v>2.2944086160396333E-3</v>
      </c>
      <c r="I44" s="830">
        <v>2.7392167803089732E-4</v>
      </c>
      <c r="J44" s="830">
        <v>0</v>
      </c>
      <c r="K44" s="830">
        <v>0</v>
      </c>
      <c r="L44" s="830">
        <v>0</v>
      </c>
      <c r="M44" s="830">
        <v>0</v>
      </c>
      <c r="N44" s="830">
        <v>0</v>
      </c>
      <c r="O44" s="830">
        <v>0</v>
      </c>
      <c r="P44" s="829">
        <v>0</v>
      </c>
      <c r="Q44" s="829">
        <v>0</v>
      </c>
      <c r="R44" s="829">
        <v>0</v>
      </c>
      <c r="S44" s="829">
        <v>0</v>
      </c>
      <c r="T44" s="829">
        <v>0</v>
      </c>
      <c r="U44" s="825">
        <v>2.4280421628662414E-3</v>
      </c>
      <c r="V44" s="35"/>
    </row>
    <row r="45" spans="1:22">
      <c r="A45" s="827" t="s">
        <v>126</v>
      </c>
      <c r="B45" s="830">
        <v>7.183871581278587E-4</v>
      </c>
      <c r="C45" s="830">
        <v>0</v>
      </c>
      <c r="D45" s="830">
        <v>4.1778146829318207E-3</v>
      </c>
      <c r="E45" s="830">
        <v>5.3015626984043615E-5</v>
      </c>
      <c r="F45" s="830">
        <v>0</v>
      </c>
      <c r="G45" s="830">
        <v>1.5654639378766816E-5</v>
      </c>
      <c r="H45" s="830">
        <v>0</v>
      </c>
      <c r="I45" s="830">
        <v>1.4178170952447761E-3</v>
      </c>
      <c r="J45" s="830">
        <v>0</v>
      </c>
      <c r="K45" s="830">
        <v>0</v>
      </c>
      <c r="L45" s="830">
        <v>0</v>
      </c>
      <c r="M45" s="830">
        <v>0</v>
      </c>
      <c r="N45" s="830">
        <v>0</v>
      </c>
      <c r="O45" s="830">
        <v>0</v>
      </c>
      <c r="P45" s="829">
        <v>0</v>
      </c>
      <c r="Q45" s="829">
        <v>0</v>
      </c>
      <c r="R45" s="829">
        <v>0</v>
      </c>
      <c r="S45" s="829">
        <v>0</v>
      </c>
      <c r="T45" s="829">
        <v>0</v>
      </c>
      <c r="U45" s="825">
        <v>1.7790754367655159E-3</v>
      </c>
      <c r="V45" s="35"/>
    </row>
    <row r="46" spans="1:22" ht="12.75" customHeight="1">
      <c r="A46" s="827" t="s">
        <v>136</v>
      </c>
      <c r="B46" s="830">
        <v>4.3211134822862277E-2</v>
      </c>
      <c r="C46" s="830">
        <v>0</v>
      </c>
      <c r="D46" s="830">
        <v>0.15170022197070482</v>
      </c>
      <c r="E46" s="830">
        <v>1.1290478660374569E-2</v>
      </c>
      <c r="F46" s="830">
        <v>1.2445078738723353E-3</v>
      </c>
      <c r="G46" s="830">
        <v>7.5205197951649164E-3</v>
      </c>
      <c r="H46" s="830">
        <v>0</v>
      </c>
      <c r="I46" s="830">
        <v>1.1017886451344524E-2</v>
      </c>
      <c r="J46" s="830">
        <v>13.082271348284957</v>
      </c>
      <c r="K46" s="830">
        <v>0</v>
      </c>
      <c r="L46" s="830">
        <v>7.8426626934383729E-3</v>
      </c>
      <c r="M46" s="830">
        <v>0</v>
      </c>
      <c r="N46" s="830">
        <v>0</v>
      </c>
      <c r="O46" s="830">
        <v>2.1292044576327637E-3</v>
      </c>
      <c r="P46" s="829">
        <v>0</v>
      </c>
      <c r="Q46" s="829">
        <v>0</v>
      </c>
      <c r="R46" s="829">
        <v>0</v>
      </c>
      <c r="S46" s="829">
        <v>40.570901439314675</v>
      </c>
      <c r="T46" s="829">
        <v>0.10937975673159971</v>
      </c>
      <c r="U46" s="825">
        <v>1.0571407455471424</v>
      </c>
      <c r="V46" s="35"/>
    </row>
    <row r="47" spans="1:22">
      <c r="A47" s="827" t="s">
        <v>719</v>
      </c>
      <c r="B47" s="830">
        <v>0</v>
      </c>
      <c r="C47" s="830">
        <v>0</v>
      </c>
      <c r="D47" s="830">
        <v>0</v>
      </c>
      <c r="E47" s="830">
        <v>0</v>
      </c>
      <c r="F47" s="830">
        <v>1.2957389944897924E-3</v>
      </c>
      <c r="G47" s="830">
        <v>0</v>
      </c>
      <c r="H47" s="830">
        <v>0</v>
      </c>
      <c r="I47" s="830">
        <v>0</v>
      </c>
      <c r="J47" s="830">
        <v>0</v>
      </c>
      <c r="K47" s="830">
        <v>0</v>
      </c>
      <c r="L47" s="830">
        <v>0</v>
      </c>
      <c r="M47" s="830">
        <v>0</v>
      </c>
      <c r="N47" s="830">
        <v>0</v>
      </c>
      <c r="O47" s="830">
        <v>0</v>
      </c>
      <c r="P47" s="829">
        <v>0</v>
      </c>
      <c r="Q47" s="829">
        <v>0</v>
      </c>
      <c r="R47" s="829">
        <v>0</v>
      </c>
      <c r="S47" s="829">
        <v>0</v>
      </c>
      <c r="T47" s="829">
        <v>0</v>
      </c>
      <c r="U47" s="825">
        <v>5.0756648262057729E-5</v>
      </c>
      <c r="V47" s="35"/>
    </row>
    <row r="48" spans="1:22">
      <c r="A48" s="827" t="s">
        <v>800</v>
      </c>
      <c r="B48" s="830">
        <v>6.9626458728779645E-4</v>
      </c>
      <c r="C48" s="830">
        <v>2.5057242909982672E-7</v>
      </c>
      <c r="D48" s="830">
        <v>6.072574825723543E-4</v>
      </c>
      <c r="E48" s="830">
        <v>4.2417431180588315E-8</v>
      </c>
      <c r="F48" s="830">
        <v>0</v>
      </c>
      <c r="G48" s="830">
        <v>9.2507670129731681E-4</v>
      </c>
      <c r="H48" s="830">
        <v>0</v>
      </c>
      <c r="I48" s="830">
        <v>1.1285713043898164E-4</v>
      </c>
      <c r="J48" s="830">
        <v>0</v>
      </c>
      <c r="K48" s="830">
        <v>0</v>
      </c>
      <c r="L48" s="830">
        <v>0</v>
      </c>
      <c r="M48" s="830">
        <v>0</v>
      </c>
      <c r="N48" s="830">
        <v>0</v>
      </c>
      <c r="O48" s="830">
        <v>0</v>
      </c>
      <c r="P48" s="829">
        <v>0</v>
      </c>
      <c r="Q48" s="829">
        <v>0</v>
      </c>
      <c r="R48" s="829">
        <v>0</v>
      </c>
      <c r="S48" s="829">
        <v>0</v>
      </c>
      <c r="T48" s="829">
        <v>0</v>
      </c>
      <c r="U48" s="825">
        <v>4.977600226185974E-4</v>
      </c>
      <c r="V48" s="35"/>
    </row>
    <row r="49" spans="1:22">
      <c r="A49" s="827" t="s">
        <v>801</v>
      </c>
      <c r="B49" s="830">
        <v>1.0317761203256009E-3</v>
      </c>
      <c r="C49" s="830">
        <v>0</v>
      </c>
      <c r="D49" s="830">
        <v>2.5475346132602696E-8</v>
      </c>
      <c r="E49" s="830">
        <v>0</v>
      </c>
      <c r="F49" s="830">
        <v>0</v>
      </c>
      <c r="G49" s="830">
        <v>1.9867882049918731E-11</v>
      </c>
      <c r="H49" s="830">
        <v>0</v>
      </c>
      <c r="I49" s="830">
        <v>0</v>
      </c>
      <c r="J49" s="830">
        <v>0</v>
      </c>
      <c r="K49" s="830">
        <v>0</v>
      </c>
      <c r="L49" s="830">
        <v>0</v>
      </c>
      <c r="M49" s="830">
        <v>0</v>
      </c>
      <c r="N49" s="830">
        <v>0</v>
      </c>
      <c r="O49" s="830">
        <v>0</v>
      </c>
      <c r="P49" s="829">
        <v>0</v>
      </c>
      <c r="Q49" s="829">
        <v>0</v>
      </c>
      <c r="R49" s="829">
        <v>0</v>
      </c>
      <c r="S49" s="829">
        <v>0</v>
      </c>
      <c r="T49" s="829">
        <v>0</v>
      </c>
      <c r="U49" s="825">
        <v>2.2845280664822483E-4</v>
      </c>
      <c r="V49" s="35"/>
    </row>
    <row r="50" spans="1:22">
      <c r="A50" s="827" t="s">
        <v>802</v>
      </c>
      <c r="B50" s="830">
        <v>6.4044880250462856E-4</v>
      </c>
      <c r="C50" s="830">
        <v>6.2622318633161894E-4</v>
      </c>
      <c r="D50" s="830">
        <v>6.3947791527636678E-3</v>
      </c>
      <c r="E50" s="830">
        <v>2.7923490958609971E-3</v>
      </c>
      <c r="F50" s="830">
        <v>1.4239371468733001E-3</v>
      </c>
      <c r="G50" s="830">
        <v>1.3754701236010319E-3</v>
      </c>
      <c r="H50" s="830">
        <v>0</v>
      </c>
      <c r="I50" s="830">
        <v>2.6676987898200229E-4</v>
      </c>
      <c r="J50" s="830">
        <v>0</v>
      </c>
      <c r="K50" s="830">
        <v>0</v>
      </c>
      <c r="L50" s="830">
        <v>0</v>
      </c>
      <c r="M50" s="830">
        <v>0</v>
      </c>
      <c r="N50" s="830">
        <v>0</v>
      </c>
      <c r="O50" s="830">
        <v>0</v>
      </c>
      <c r="P50" s="829">
        <v>0</v>
      </c>
      <c r="Q50" s="829">
        <v>0</v>
      </c>
      <c r="R50" s="829">
        <v>0</v>
      </c>
      <c r="S50" s="829">
        <v>0</v>
      </c>
      <c r="T50" s="829">
        <v>1.7533385276859265E-4</v>
      </c>
      <c r="U50" s="825">
        <v>2.653807692702799E-3</v>
      </c>
      <c r="V50" s="35"/>
    </row>
    <row r="51" spans="1:22" ht="3.45" customHeight="1">
      <c r="A51" s="827"/>
      <c r="B51" s="830"/>
      <c r="C51" s="831"/>
      <c r="D51" s="831"/>
      <c r="E51" s="831"/>
      <c r="F51" s="831"/>
      <c r="G51" s="831"/>
      <c r="H51" s="831"/>
      <c r="I51" s="831"/>
      <c r="J51" s="831"/>
      <c r="K51" s="831"/>
      <c r="L51" s="831"/>
      <c r="M51" s="831"/>
      <c r="N51" s="831"/>
      <c r="O51" s="831"/>
      <c r="P51" s="832"/>
      <c r="Q51" s="832"/>
      <c r="R51" s="832"/>
      <c r="S51" s="832"/>
      <c r="T51" s="832"/>
      <c r="U51" s="833"/>
      <c r="V51" s="35"/>
    </row>
    <row r="52" spans="1:22">
      <c r="A52" s="824" t="s">
        <v>808</v>
      </c>
      <c r="B52" s="834">
        <v>19.154840020933893</v>
      </c>
      <c r="C52" s="834">
        <v>80.529874760383933</v>
      </c>
      <c r="D52" s="834">
        <v>16.703448954919363</v>
      </c>
      <c r="E52" s="834">
        <v>36.45919367143285</v>
      </c>
      <c r="F52" s="834">
        <v>15.67161050110742</v>
      </c>
      <c r="G52" s="834">
        <v>21.502319812750553</v>
      </c>
      <c r="H52" s="834">
        <v>0</v>
      </c>
      <c r="I52" s="834">
        <v>29.908154770734573</v>
      </c>
      <c r="J52" s="834">
        <v>3.3768101295702255</v>
      </c>
      <c r="K52" s="834">
        <v>44.730424117389305</v>
      </c>
      <c r="L52" s="834">
        <v>99.94215781428521</v>
      </c>
      <c r="M52" s="834">
        <v>0.49837688260794971</v>
      </c>
      <c r="N52" s="834">
        <v>100</v>
      </c>
      <c r="O52" s="834">
        <v>74.712569838099469</v>
      </c>
      <c r="P52" s="826">
        <v>0</v>
      </c>
      <c r="Q52" s="826">
        <v>0</v>
      </c>
      <c r="R52" s="826">
        <v>0</v>
      </c>
      <c r="S52" s="826">
        <v>17.9976771276176</v>
      </c>
      <c r="T52" s="826">
        <v>97.189706557477635</v>
      </c>
      <c r="U52" s="825">
        <v>21.464508971837684</v>
      </c>
      <c r="V52" s="35"/>
    </row>
    <row r="53" spans="1:22">
      <c r="A53" s="827" t="s">
        <v>799</v>
      </c>
      <c r="B53" s="830">
        <v>4.7122861285996462</v>
      </c>
      <c r="C53" s="830">
        <v>0.12779980692605813</v>
      </c>
      <c r="D53" s="830">
        <v>4.998311060692445</v>
      </c>
      <c r="E53" s="830">
        <v>8.2333869801344157</v>
      </c>
      <c r="F53" s="830">
        <v>1.27812077521485</v>
      </c>
      <c r="G53" s="830">
        <v>3.9544348510915213</v>
      </c>
      <c r="H53" s="830">
        <v>0</v>
      </c>
      <c r="I53" s="830">
        <v>6.1727329883165609</v>
      </c>
      <c r="J53" s="830">
        <v>0</v>
      </c>
      <c r="K53" s="830">
        <v>0.23235440232440902</v>
      </c>
      <c r="L53" s="830">
        <v>48.361876230341252</v>
      </c>
      <c r="M53" s="830">
        <v>0</v>
      </c>
      <c r="N53" s="830">
        <v>34.998244817846839</v>
      </c>
      <c r="O53" s="830">
        <v>0</v>
      </c>
      <c r="P53" s="829">
        <v>0</v>
      </c>
      <c r="Q53" s="829">
        <v>0</v>
      </c>
      <c r="R53" s="829">
        <v>0</v>
      </c>
      <c r="S53" s="829">
        <v>0</v>
      </c>
      <c r="T53" s="829">
        <v>7.0551779459353465</v>
      </c>
      <c r="U53" s="825">
        <v>4.9510162485124205</v>
      </c>
      <c r="V53" s="35"/>
    </row>
    <row r="54" spans="1:22">
      <c r="A54" s="827" t="s">
        <v>136</v>
      </c>
      <c r="B54" s="830">
        <v>14.442346249000623</v>
      </c>
      <c r="C54" s="830">
        <v>60.485262879255806</v>
      </c>
      <c r="D54" s="830">
        <v>11.704541885454866</v>
      </c>
      <c r="E54" s="830">
        <v>28.160678554610314</v>
      </c>
      <c r="F54" s="830">
        <v>14.392698054353614</v>
      </c>
      <c r="G54" s="830">
        <v>16.113957655684111</v>
      </c>
      <c r="H54" s="830">
        <v>0</v>
      </c>
      <c r="I54" s="830">
        <v>23.734355796809727</v>
      </c>
      <c r="J54" s="830">
        <v>3.3768101295702255</v>
      </c>
      <c r="K54" s="830">
        <v>44.498069715064901</v>
      </c>
      <c r="L54" s="830">
        <v>51.580281583943943</v>
      </c>
      <c r="M54" s="830">
        <v>0.42751284369741527</v>
      </c>
      <c r="N54" s="830">
        <v>65.001755182153161</v>
      </c>
      <c r="O54" s="830">
        <v>74.712569838099469</v>
      </c>
      <c r="P54" s="829">
        <v>0</v>
      </c>
      <c r="Q54" s="829">
        <v>0</v>
      </c>
      <c r="R54" s="829">
        <v>0</v>
      </c>
      <c r="S54" s="829">
        <v>17.9976771276176</v>
      </c>
      <c r="T54" s="829">
        <v>88.842101661060696</v>
      </c>
      <c r="U54" s="825">
        <v>16.221612320422551</v>
      </c>
      <c r="V54" s="35"/>
    </row>
    <row r="55" spans="1:22">
      <c r="A55" s="835" t="s">
        <v>809</v>
      </c>
      <c r="B55" s="830">
        <v>0</v>
      </c>
      <c r="C55" s="830">
        <v>0</v>
      </c>
      <c r="D55" s="830">
        <v>0</v>
      </c>
      <c r="E55" s="830">
        <v>0</v>
      </c>
      <c r="F55" s="830">
        <v>1.2988147228701669E-3</v>
      </c>
      <c r="G55" s="830">
        <v>1.0700199539496016E-3</v>
      </c>
      <c r="H55" s="830">
        <v>0</v>
      </c>
      <c r="I55" s="830">
        <v>1.1024291285755735E-2</v>
      </c>
      <c r="J55" s="830">
        <v>0.20712017649346853</v>
      </c>
      <c r="K55" s="830">
        <v>0</v>
      </c>
      <c r="L55" s="830">
        <v>0</v>
      </c>
      <c r="M55" s="830">
        <v>0</v>
      </c>
      <c r="N55" s="830">
        <v>0</v>
      </c>
      <c r="O55" s="830">
        <v>0</v>
      </c>
      <c r="P55" s="829">
        <v>0</v>
      </c>
      <c r="Q55" s="829">
        <v>0</v>
      </c>
      <c r="R55" s="829">
        <v>0</v>
      </c>
      <c r="S55" s="829">
        <v>0.26125523505067749</v>
      </c>
      <c r="T55" s="829">
        <v>0</v>
      </c>
      <c r="U55" s="825">
        <v>1.2556539630169086E-2</v>
      </c>
      <c r="V55" s="35"/>
    </row>
    <row r="56" spans="1:22">
      <c r="A56" s="835" t="s">
        <v>810</v>
      </c>
      <c r="B56" s="830">
        <v>14.442346249000623</v>
      </c>
      <c r="C56" s="830">
        <v>60.485262879255806</v>
      </c>
      <c r="D56" s="830">
        <v>11.704541885454866</v>
      </c>
      <c r="E56" s="830">
        <v>28.160678554610314</v>
      </c>
      <c r="F56" s="830">
        <v>14.391399239630742</v>
      </c>
      <c r="G56" s="830">
        <v>16.112887635730161</v>
      </c>
      <c r="H56" s="830">
        <v>0</v>
      </c>
      <c r="I56" s="830">
        <v>23.723331505523969</v>
      </c>
      <c r="J56" s="830">
        <v>3.169689953076757</v>
      </c>
      <c r="K56" s="830">
        <v>44.498069715064901</v>
      </c>
      <c r="L56" s="830">
        <v>51.580281583943943</v>
      </c>
      <c r="M56" s="830">
        <v>0.42751284369741527</v>
      </c>
      <c r="N56" s="830">
        <v>65.001755182153161</v>
      </c>
      <c r="O56" s="830">
        <v>74.712569838099469</v>
      </c>
      <c r="P56" s="829">
        <v>0</v>
      </c>
      <c r="Q56" s="829">
        <v>0</v>
      </c>
      <c r="R56" s="829">
        <v>0</v>
      </c>
      <c r="S56" s="829">
        <v>17.736421892566916</v>
      </c>
      <c r="T56" s="829">
        <v>88.842101661060696</v>
      </c>
      <c r="U56" s="825">
        <v>16.209055780792379</v>
      </c>
      <c r="V56" s="35"/>
    </row>
    <row r="57" spans="1:22">
      <c r="A57" s="836" t="s">
        <v>811</v>
      </c>
      <c r="B57" s="830">
        <v>1.3400947878431237</v>
      </c>
      <c r="C57" s="830">
        <v>0</v>
      </c>
      <c r="D57" s="830">
        <v>0.60962402206378374</v>
      </c>
      <c r="E57" s="830">
        <v>5.0342469006872355E-4</v>
      </c>
      <c r="F57" s="830">
        <v>1.4461817922505227</v>
      </c>
      <c r="G57" s="830">
        <v>8.2882479627650468E-2</v>
      </c>
      <c r="H57" s="830">
        <v>0</v>
      </c>
      <c r="I57" s="830">
        <v>2.9619121179774797E-2</v>
      </c>
      <c r="J57" s="830">
        <v>0</v>
      </c>
      <c r="K57" s="830">
        <v>0</v>
      </c>
      <c r="L57" s="830">
        <v>0</v>
      </c>
      <c r="M57" s="830">
        <v>0.42751284369741527</v>
      </c>
      <c r="N57" s="830">
        <v>0</v>
      </c>
      <c r="O57" s="830">
        <v>0</v>
      </c>
      <c r="P57" s="829">
        <v>0</v>
      </c>
      <c r="Q57" s="829">
        <v>0</v>
      </c>
      <c r="R57" s="829">
        <v>0</v>
      </c>
      <c r="S57" s="829">
        <v>0</v>
      </c>
      <c r="T57" s="829">
        <v>4.1086408986369975E-4</v>
      </c>
      <c r="U57" s="825">
        <v>0.58269872277854573</v>
      </c>
      <c r="V57" s="35"/>
    </row>
    <row r="58" spans="1:22">
      <c r="A58" s="827" t="s">
        <v>800</v>
      </c>
      <c r="B58" s="830">
        <v>0</v>
      </c>
      <c r="C58" s="830">
        <v>0</v>
      </c>
      <c r="D58" s="830">
        <v>0</v>
      </c>
      <c r="E58" s="830">
        <v>0</v>
      </c>
      <c r="F58" s="830">
        <v>0</v>
      </c>
      <c r="G58" s="830">
        <v>0</v>
      </c>
      <c r="H58" s="830">
        <v>0</v>
      </c>
      <c r="I58" s="830">
        <v>0</v>
      </c>
      <c r="J58" s="830">
        <v>0</v>
      </c>
      <c r="K58" s="830">
        <v>0</v>
      </c>
      <c r="L58" s="830">
        <v>0</v>
      </c>
      <c r="M58" s="830">
        <v>0</v>
      </c>
      <c r="N58" s="830">
        <v>0</v>
      </c>
      <c r="O58" s="830">
        <v>0</v>
      </c>
      <c r="P58" s="829">
        <v>0</v>
      </c>
      <c r="Q58" s="829">
        <v>0</v>
      </c>
      <c r="R58" s="829">
        <v>0</v>
      </c>
      <c r="S58" s="829">
        <v>0</v>
      </c>
      <c r="T58" s="829">
        <v>0</v>
      </c>
      <c r="U58" s="825">
        <v>0</v>
      </c>
      <c r="V58" s="35"/>
    </row>
    <row r="59" spans="1:22">
      <c r="A59" s="827" t="s">
        <v>802</v>
      </c>
      <c r="B59" s="830">
        <v>2.0764333362385798E-4</v>
      </c>
      <c r="C59" s="830">
        <v>19.91681207420207</v>
      </c>
      <c r="D59" s="830">
        <v>5.9600877204709377E-4</v>
      </c>
      <c r="E59" s="830">
        <v>6.5128136688118649E-2</v>
      </c>
      <c r="F59" s="830">
        <v>7.9167153895500907E-4</v>
      </c>
      <c r="G59" s="830">
        <v>1.4339273059749196</v>
      </c>
      <c r="H59" s="830">
        <v>0</v>
      </c>
      <c r="I59" s="830">
        <v>1.0659856082866858E-3</v>
      </c>
      <c r="J59" s="830">
        <v>0</v>
      </c>
      <c r="K59" s="830">
        <v>0</v>
      </c>
      <c r="L59" s="830">
        <v>0</v>
      </c>
      <c r="M59" s="830">
        <v>7.0864038910534388E-2</v>
      </c>
      <c r="N59" s="830">
        <v>0</v>
      </c>
      <c r="O59" s="830">
        <v>0</v>
      </c>
      <c r="P59" s="829">
        <v>0</v>
      </c>
      <c r="Q59" s="829">
        <v>0</v>
      </c>
      <c r="R59" s="829">
        <v>0</v>
      </c>
      <c r="S59" s="829">
        <v>0</v>
      </c>
      <c r="T59" s="829">
        <v>1.2924269504815802</v>
      </c>
      <c r="U59" s="825">
        <v>0.29188040290271261</v>
      </c>
      <c r="V59" s="35"/>
    </row>
    <row r="60" spans="1:22" ht="3.45" customHeight="1">
      <c r="A60" s="827"/>
      <c r="B60" s="830"/>
      <c r="C60" s="831"/>
      <c r="D60" s="831"/>
      <c r="E60" s="831"/>
      <c r="F60" s="831"/>
      <c r="G60" s="831"/>
      <c r="H60" s="831"/>
      <c r="I60" s="831"/>
      <c r="J60" s="831"/>
      <c r="K60" s="831"/>
      <c r="L60" s="831"/>
      <c r="M60" s="831"/>
      <c r="N60" s="831"/>
      <c r="O60" s="831"/>
      <c r="P60" s="832"/>
      <c r="Q60" s="832"/>
      <c r="R60" s="832"/>
      <c r="S60" s="832"/>
      <c r="T60" s="832"/>
      <c r="U60" s="833"/>
      <c r="V60" s="35"/>
    </row>
    <row r="61" spans="1:22">
      <c r="A61" s="824" t="s">
        <v>812</v>
      </c>
      <c r="B61" s="834">
        <v>22.316123501623419</v>
      </c>
      <c r="C61" s="834">
        <v>5.7327831107648928</v>
      </c>
      <c r="D61" s="834">
        <v>18.732244231645069</v>
      </c>
      <c r="E61" s="834">
        <v>22.722475430128739</v>
      </c>
      <c r="F61" s="834">
        <v>24.298557820510844</v>
      </c>
      <c r="G61" s="834">
        <v>22.665580790615135</v>
      </c>
      <c r="H61" s="834">
        <v>0</v>
      </c>
      <c r="I61" s="834">
        <v>22.725015505013182</v>
      </c>
      <c r="J61" s="834">
        <v>2.4066097859946578</v>
      </c>
      <c r="K61" s="834">
        <v>13.171673606930376</v>
      </c>
      <c r="L61" s="834">
        <v>0</v>
      </c>
      <c r="M61" s="834">
        <v>0</v>
      </c>
      <c r="N61" s="834">
        <v>0</v>
      </c>
      <c r="O61" s="834">
        <v>0</v>
      </c>
      <c r="P61" s="826">
        <v>0</v>
      </c>
      <c r="Q61" s="826">
        <v>0</v>
      </c>
      <c r="R61" s="826">
        <v>0</v>
      </c>
      <c r="S61" s="826">
        <v>0</v>
      </c>
      <c r="T61" s="826">
        <v>2.5904119628587527</v>
      </c>
      <c r="U61" s="825">
        <v>18.979265963410526</v>
      </c>
      <c r="V61" s="35"/>
    </row>
    <row r="62" spans="1:22">
      <c r="A62" s="827" t="s">
        <v>136</v>
      </c>
      <c r="B62" s="830">
        <v>20.840384792885036</v>
      </c>
      <c r="C62" s="830">
        <v>0.19137802389695382</v>
      </c>
      <c r="D62" s="830">
        <v>15.023389993103525</v>
      </c>
      <c r="E62" s="830">
        <v>9.2117335551098325</v>
      </c>
      <c r="F62" s="830">
        <v>18.37582133250968</v>
      </c>
      <c r="G62" s="830">
        <v>21.104454783495584</v>
      </c>
      <c r="H62" s="830">
        <v>0</v>
      </c>
      <c r="I62" s="830">
        <v>18.448547386127697</v>
      </c>
      <c r="J62" s="830">
        <v>2.4058630217357395</v>
      </c>
      <c r="K62" s="830">
        <v>9.0336117366824986</v>
      </c>
      <c r="L62" s="830">
        <v>0</v>
      </c>
      <c r="M62" s="830">
        <v>0</v>
      </c>
      <c r="N62" s="830">
        <v>0</v>
      </c>
      <c r="O62" s="830">
        <v>0</v>
      </c>
      <c r="P62" s="829">
        <v>0</v>
      </c>
      <c r="Q62" s="829">
        <v>0</v>
      </c>
      <c r="R62" s="829">
        <v>0</v>
      </c>
      <c r="S62" s="829">
        <v>0</v>
      </c>
      <c r="T62" s="829">
        <v>0.42078108652911755</v>
      </c>
      <c r="U62" s="825">
        <v>16.047225590152845</v>
      </c>
      <c r="V62" s="35"/>
    </row>
    <row r="63" spans="1:22">
      <c r="A63" s="827" t="s">
        <v>813</v>
      </c>
      <c r="B63" s="830">
        <v>1.4757387087383853</v>
      </c>
      <c r="C63" s="830">
        <v>5.5414050868679388</v>
      </c>
      <c r="D63" s="830">
        <v>3.7088542385415439</v>
      </c>
      <c r="E63" s="830">
        <v>13.478214184995913</v>
      </c>
      <c r="F63" s="830">
        <v>5.9227364880011635</v>
      </c>
      <c r="G63" s="830">
        <v>1.5611260071195521</v>
      </c>
      <c r="H63" s="830">
        <v>0</v>
      </c>
      <c r="I63" s="830">
        <v>4.2764681188854885</v>
      </c>
      <c r="J63" s="830">
        <v>7.46764258918341E-4</v>
      </c>
      <c r="K63" s="830">
        <v>4.138061870247876</v>
      </c>
      <c r="L63" s="830">
        <v>0</v>
      </c>
      <c r="M63" s="830">
        <v>0</v>
      </c>
      <c r="N63" s="830">
        <v>0</v>
      </c>
      <c r="O63" s="830">
        <v>0</v>
      </c>
      <c r="P63" s="829">
        <v>0</v>
      </c>
      <c r="Q63" s="829">
        <v>0</v>
      </c>
      <c r="R63" s="829">
        <v>0</v>
      </c>
      <c r="S63" s="829">
        <v>0</v>
      </c>
      <c r="T63" s="829">
        <v>2.1696308763296352</v>
      </c>
      <c r="U63" s="825">
        <v>2.9314506230135446</v>
      </c>
      <c r="V63" s="35"/>
    </row>
    <row r="64" spans="1:22">
      <c r="A64" s="827" t="s">
        <v>744</v>
      </c>
      <c r="B64" s="830">
        <v>0</v>
      </c>
      <c r="C64" s="830">
        <v>0</v>
      </c>
      <c r="D64" s="830">
        <v>0</v>
      </c>
      <c r="E64" s="830">
        <v>3.2527690022992009E-2</v>
      </c>
      <c r="F64" s="830">
        <v>0</v>
      </c>
      <c r="G64" s="830">
        <v>0</v>
      </c>
      <c r="H64" s="830">
        <v>0</v>
      </c>
      <c r="I64" s="830">
        <v>0</v>
      </c>
      <c r="J64" s="830">
        <v>0</v>
      </c>
      <c r="K64" s="830">
        <v>0</v>
      </c>
      <c r="L64" s="830">
        <v>0</v>
      </c>
      <c r="M64" s="830">
        <v>0</v>
      </c>
      <c r="N64" s="830">
        <v>0</v>
      </c>
      <c r="O64" s="830">
        <v>0</v>
      </c>
      <c r="P64" s="829">
        <v>0</v>
      </c>
      <c r="Q64" s="829">
        <v>0</v>
      </c>
      <c r="R64" s="829">
        <v>0</v>
      </c>
      <c r="S64" s="829">
        <v>0</v>
      </c>
      <c r="T64" s="829">
        <v>0</v>
      </c>
      <c r="U64" s="825">
        <v>5.8975024413799226E-4</v>
      </c>
      <c r="V64" s="35"/>
    </row>
    <row r="65" spans="1:22" ht="4.6500000000000004" customHeight="1">
      <c r="A65" s="837"/>
      <c r="B65" s="838"/>
      <c r="C65" s="18"/>
      <c r="D65" s="18"/>
      <c r="E65" s="18"/>
      <c r="F65" s="18"/>
      <c r="G65" s="18"/>
      <c r="H65" s="18"/>
      <c r="I65" s="18"/>
      <c r="J65" s="18"/>
      <c r="K65" s="18"/>
      <c r="L65" s="18"/>
      <c r="M65" s="18"/>
      <c r="N65" s="18"/>
      <c r="O65" s="18"/>
      <c r="P65" s="839"/>
      <c r="Q65" s="839"/>
      <c r="R65" s="839"/>
      <c r="S65" s="839"/>
      <c r="T65" s="839"/>
      <c r="U65" s="840"/>
      <c r="V65" s="35"/>
    </row>
    <row r="66" spans="1:22" ht="20.399999999999999">
      <c r="A66" s="841" t="s">
        <v>814</v>
      </c>
      <c r="B66" s="842">
        <v>85217130.216440007</v>
      </c>
      <c r="C66" s="842">
        <v>1803869.6500799998</v>
      </c>
      <c r="D66" s="842">
        <v>131578192.6005</v>
      </c>
      <c r="E66" s="842">
        <v>6978263.2224899996</v>
      </c>
      <c r="F66" s="842">
        <v>15076753.947419999</v>
      </c>
      <c r="G66" s="842">
        <v>50332491.278510004</v>
      </c>
      <c r="H66" s="842">
        <v>1331468.15203</v>
      </c>
      <c r="I66" s="842">
        <v>51244728.423489995</v>
      </c>
      <c r="J66" s="842">
        <v>14122168.909469999</v>
      </c>
      <c r="K66" s="842">
        <v>4352110.7880200008</v>
      </c>
      <c r="L66" s="842">
        <v>3787498.7311199997</v>
      </c>
      <c r="M66" s="842">
        <v>5526657.8369100001</v>
      </c>
      <c r="N66" s="842">
        <v>1491737.4787999999</v>
      </c>
      <c r="O66" s="842">
        <v>1032244.6922</v>
      </c>
      <c r="P66" s="843">
        <v>1100507.6795699999</v>
      </c>
      <c r="Q66" s="843">
        <v>162434.96</v>
      </c>
      <c r="R66" s="843">
        <v>2388547.86271</v>
      </c>
      <c r="S66" s="843">
        <v>4859149.8377200002</v>
      </c>
      <c r="T66" s="843">
        <v>2500332.8968000002</v>
      </c>
      <c r="U66" s="842">
        <v>384886289.16428</v>
      </c>
      <c r="V66" s="35"/>
    </row>
    <row r="67" spans="1:22" ht="4.6500000000000004" customHeight="1" thickBot="1">
      <c r="A67" s="844"/>
      <c r="B67" s="28"/>
      <c r="C67" s="28"/>
      <c r="D67" s="28"/>
      <c r="E67" s="28"/>
      <c r="F67" s="28"/>
      <c r="G67" s="28"/>
      <c r="H67" s="28"/>
      <c r="I67" s="28"/>
      <c r="J67" s="28"/>
      <c r="K67" s="28"/>
      <c r="L67" s="28"/>
      <c r="M67" s="28"/>
      <c r="N67" s="28"/>
      <c r="O67" s="28"/>
      <c r="P67" s="28"/>
      <c r="Q67" s="28"/>
      <c r="R67" s="28"/>
      <c r="S67" s="28"/>
      <c r="T67" s="28"/>
      <c r="U67" s="28"/>
      <c r="V67" s="35"/>
    </row>
    <row r="68" spans="1:22">
      <c r="A68" s="18" t="s">
        <v>682</v>
      </c>
      <c r="B68" s="18"/>
      <c r="C68" s="18"/>
      <c r="D68" s="18"/>
      <c r="E68" s="18"/>
      <c r="F68" s="18"/>
      <c r="G68" s="18"/>
      <c r="H68" s="18"/>
      <c r="I68" s="18"/>
      <c r="J68" s="18"/>
      <c r="K68" s="18"/>
      <c r="L68" s="18"/>
      <c r="M68" s="18"/>
      <c r="N68" s="18"/>
      <c r="O68" s="18"/>
      <c r="P68" s="18"/>
      <c r="Q68" s="18"/>
      <c r="R68" s="18"/>
      <c r="S68" s="18"/>
      <c r="T68" s="18"/>
      <c r="U68" s="18"/>
      <c r="V68" s="35"/>
    </row>
    <row r="69" spans="1:22">
      <c r="A69" s="845" t="s">
        <v>815</v>
      </c>
      <c r="B69" s="846"/>
      <c r="C69" s="846"/>
      <c r="D69" s="846"/>
      <c r="E69" s="846"/>
      <c r="F69" s="846"/>
      <c r="G69" s="846"/>
      <c r="H69" s="846"/>
      <c r="I69" s="846"/>
      <c r="J69" s="846"/>
      <c r="K69" s="846"/>
      <c r="L69" s="831"/>
      <c r="M69" s="831"/>
      <c r="N69" s="831"/>
      <c r="O69" s="831"/>
      <c r="P69" s="831"/>
      <c r="Q69" s="831"/>
      <c r="R69" s="831"/>
      <c r="S69" s="831"/>
      <c r="T69" s="831"/>
      <c r="U69" s="831"/>
      <c r="V69" s="35"/>
    </row>
    <row r="70" spans="1:22" ht="13.5" customHeight="1">
      <c r="A70" s="847" t="s">
        <v>477</v>
      </c>
      <c r="B70" s="847"/>
      <c r="C70" s="847"/>
      <c r="D70" s="847"/>
      <c r="E70" s="847"/>
      <c r="F70" s="847"/>
      <c r="G70" s="847"/>
      <c r="H70" s="847"/>
      <c r="I70" s="847"/>
      <c r="J70" s="847"/>
      <c r="K70" s="847"/>
      <c r="L70" s="847"/>
      <c r="M70" s="847"/>
      <c r="N70" s="847"/>
      <c r="O70" s="847"/>
      <c r="P70" s="847"/>
      <c r="Q70" s="847"/>
      <c r="R70" s="847"/>
      <c r="S70" s="847"/>
      <c r="T70" s="847"/>
      <c r="U70" s="848"/>
      <c r="V70" s="35"/>
    </row>
    <row r="71" spans="1:22" ht="13.5" customHeight="1">
      <c r="A71" s="847"/>
      <c r="B71" s="847"/>
      <c r="C71" s="847"/>
      <c r="D71" s="847"/>
      <c r="E71" s="847"/>
      <c r="F71" s="847"/>
      <c r="G71" s="847"/>
      <c r="H71" s="847"/>
      <c r="I71" s="847"/>
      <c r="J71" s="847"/>
      <c r="K71" s="847"/>
      <c r="L71" s="847"/>
      <c r="M71" s="847"/>
      <c r="N71" s="847"/>
      <c r="O71" s="847"/>
      <c r="P71" s="847"/>
      <c r="Q71" s="847"/>
      <c r="R71" s="847"/>
      <c r="S71" s="847"/>
      <c r="T71" s="847"/>
      <c r="U71" s="848"/>
      <c r="V71" s="35"/>
    </row>
    <row r="72" spans="1:22" ht="12.75" customHeight="1">
      <c r="A72" s="847" t="s">
        <v>174</v>
      </c>
      <c r="B72" s="847"/>
      <c r="C72" s="847"/>
      <c r="D72" s="847"/>
      <c r="E72" s="847"/>
      <c r="F72" s="847"/>
      <c r="G72" s="847"/>
      <c r="H72" s="847"/>
      <c r="I72" s="847"/>
      <c r="J72" s="847"/>
      <c r="K72" s="847"/>
      <c r="L72" s="847"/>
      <c r="M72" s="847"/>
      <c r="N72" s="847"/>
      <c r="O72" s="847"/>
      <c r="P72" s="847"/>
      <c r="Q72" s="847"/>
      <c r="R72" s="847"/>
      <c r="S72" s="847"/>
      <c r="T72" s="847"/>
      <c r="U72" s="847"/>
      <c r="V72" s="35"/>
    </row>
    <row r="73" spans="1:22">
      <c r="A73" s="847"/>
      <c r="B73" s="847"/>
      <c r="C73" s="847"/>
      <c r="D73" s="847"/>
      <c r="E73" s="847"/>
      <c r="F73" s="847"/>
      <c r="G73" s="847"/>
      <c r="H73" s="847"/>
      <c r="I73" s="847"/>
      <c r="J73" s="847"/>
      <c r="K73" s="847"/>
      <c r="L73" s="847"/>
      <c r="M73" s="847"/>
      <c r="N73" s="847"/>
      <c r="O73" s="847"/>
      <c r="P73" s="847"/>
      <c r="Q73" s="847"/>
      <c r="R73" s="847"/>
      <c r="S73" s="847"/>
      <c r="T73" s="847"/>
      <c r="U73" s="847"/>
      <c r="V73" s="35"/>
    </row>
    <row r="74" spans="1:22">
      <c r="A74" s="847"/>
      <c r="B74" s="847"/>
      <c r="C74" s="847"/>
      <c r="D74" s="847"/>
      <c r="E74" s="847"/>
      <c r="F74" s="847"/>
      <c r="G74" s="847"/>
      <c r="H74" s="847"/>
      <c r="I74" s="847"/>
      <c r="J74" s="847"/>
      <c r="K74" s="847"/>
      <c r="L74" s="847"/>
      <c r="M74" s="847"/>
      <c r="N74" s="847"/>
      <c r="O74" s="847"/>
      <c r="P74" s="847"/>
      <c r="Q74" s="847"/>
      <c r="R74" s="847"/>
      <c r="S74" s="847"/>
      <c r="T74" s="847"/>
      <c r="U74" s="847"/>
      <c r="V74" s="35"/>
    </row>
    <row r="75" spans="1:22" ht="12.75" customHeight="1">
      <c r="A75" s="849"/>
      <c r="B75" s="849"/>
      <c r="C75" s="849"/>
      <c r="D75" s="849"/>
      <c r="E75" s="849"/>
      <c r="F75" s="849"/>
      <c r="G75" s="849"/>
      <c r="H75" s="849"/>
      <c r="I75" s="849"/>
      <c r="J75" s="849"/>
      <c r="K75" s="849"/>
      <c r="L75" s="849"/>
      <c r="M75" s="849"/>
      <c r="N75" s="849"/>
      <c r="O75" s="849"/>
      <c r="P75" s="849"/>
      <c r="Q75" s="849"/>
      <c r="R75" s="849"/>
      <c r="S75" s="849"/>
      <c r="T75" s="849"/>
      <c r="U75" s="849"/>
    </row>
    <row r="76" spans="1:22">
      <c r="A76" s="850"/>
      <c r="B76" s="850"/>
      <c r="C76" s="850"/>
      <c r="D76" s="850"/>
      <c r="E76" s="850"/>
      <c r="F76" s="850"/>
      <c r="G76" s="850"/>
      <c r="H76" s="850"/>
      <c r="I76" s="850"/>
      <c r="J76" s="850"/>
      <c r="K76" s="850"/>
      <c r="L76" s="850"/>
      <c r="M76" s="850"/>
      <c r="N76" s="850"/>
      <c r="O76" s="850"/>
      <c r="P76" s="850"/>
      <c r="Q76" s="850"/>
      <c r="R76" s="850"/>
      <c r="S76" s="850"/>
      <c r="T76" s="850"/>
      <c r="U76" s="850"/>
    </row>
    <row r="77" spans="1:22">
      <c r="B77" s="851"/>
      <c r="C77" s="851"/>
      <c r="D77" s="851"/>
      <c r="E77" s="851"/>
      <c r="F77" s="851"/>
      <c r="G77" s="851"/>
      <c r="H77" s="851"/>
      <c r="I77" s="851"/>
      <c r="J77" s="851"/>
      <c r="K77" s="851"/>
      <c r="L77" s="851"/>
      <c r="M77" s="851"/>
      <c r="N77" s="851"/>
      <c r="O77" s="851"/>
      <c r="P77" s="851"/>
      <c r="Q77" s="851"/>
      <c r="R77" s="851"/>
      <c r="S77" s="851"/>
      <c r="T77" s="851"/>
      <c r="U77" s="851"/>
    </row>
    <row r="200" spans="3:3">
      <c r="C200" s="7" t="s">
        <v>159</v>
      </c>
    </row>
  </sheetData>
  <mergeCells count="6">
    <mergeCell ref="A2:U2"/>
    <mergeCell ref="A3:U3"/>
    <mergeCell ref="A4:U4"/>
    <mergeCell ref="A70:T71"/>
    <mergeCell ref="A72:U74"/>
    <mergeCell ref="A75:U75"/>
  </mergeCells>
  <hyperlinks>
    <hyperlink ref="A1" location="Índice!A1" display="Volver al Índice" xr:uid="{EA507C06-2695-4F17-A582-72543199D655}"/>
  </hyperlinks>
  <pageMargins left="0.15748031496062992" right="0.19685039370078741" top="0.98425196850393704" bottom="0.98425196850393704" header="0" footer="0"/>
  <pageSetup paperSize="9" scale="5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1E3B2-D99C-4765-BB5E-FC7F8D75264C}">
  <dimension ref="A1:AD286"/>
  <sheetViews>
    <sheetView showGridLines="0" zoomScaleNormal="100" workbookViewId="0"/>
  </sheetViews>
  <sheetFormatPr baseColWidth="10" defaultRowHeight="13.2"/>
  <cols>
    <col min="1" max="1" width="45.109375" style="7" customWidth="1"/>
    <col min="2" max="6" width="15.44140625" style="7" customWidth="1"/>
    <col min="7" max="7" width="18.44140625" style="7" customWidth="1"/>
    <col min="8" max="16384" width="11.5546875" style="7"/>
  </cols>
  <sheetData>
    <row r="1" spans="1:30" s="615" customFormat="1" ht="18" customHeight="1">
      <c r="A1" s="1440" t="s">
        <v>1210</v>
      </c>
      <c r="B1" s="614"/>
      <c r="C1" s="614"/>
      <c r="D1" s="614"/>
      <c r="E1" s="614"/>
      <c r="F1" s="614"/>
      <c r="G1" s="614"/>
    </row>
    <row r="2" spans="1:30" s="41" customFormat="1" ht="25.2" customHeight="1">
      <c r="A2" s="167" t="s">
        <v>683</v>
      </c>
      <c r="B2" s="167"/>
      <c r="C2" s="167"/>
      <c r="D2" s="167"/>
      <c r="E2" s="167"/>
      <c r="F2" s="167"/>
      <c r="G2" s="167"/>
    </row>
    <row r="3" spans="1:30" s="616" customFormat="1" ht="18" customHeight="1">
      <c r="A3" s="169">
        <v>46142</v>
      </c>
      <c r="B3" s="169"/>
      <c r="C3" s="169"/>
      <c r="D3" s="169"/>
      <c r="E3" s="169"/>
      <c r="F3" s="169"/>
      <c r="G3" s="169"/>
    </row>
    <row r="4" spans="1:30" s="384" customFormat="1" ht="18" customHeight="1">
      <c r="A4" s="170" t="s">
        <v>176</v>
      </c>
      <c r="B4" s="170"/>
      <c r="C4" s="170"/>
      <c r="D4" s="170"/>
      <c r="E4" s="170"/>
      <c r="F4" s="170"/>
      <c r="G4" s="170"/>
    </row>
    <row r="5" spans="1:30" ht="7.5" customHeight="1" thickBot="1">
      <c r="A5" s="617"/>
      <c r="B5" s="617"/>
      <c r="C5" s="617"/>
    </row>
    <row r="6" spans="1:30" ht="27" customHeight="1">
      <c r="A6" s="46" t="s">
        <v>1</v>
      </c>
      <c r="B6" s="47" t="s">
        <v>684</v>
      </c>
      <c r="C6" s="47" t="s">
        <v>685</v>
      </c>
      <c r="D6" s="47" t="s">
        <v>686</v>
      </c>
      <c r="E6" s="47" t="s">
        <v>687</v>
      </c>
      <c r="F6" s="47" t="s">
        <v>688</v>
      </c>
      <c r="G6" s="46" t="s">
        <v>689</v>
      </c>
      <c r="H6" s="617"/>
      <c r="I6" s="617"/>
      <c r="J6" s="617"/>
      <c r="K6" s="617"/>
      <c r="L6" s="617"/>
      <c r="M6" s="617"/>
      <c r="N6" s="617"/>
      <c r="O6" s="617"/>
      <c r="P6" s="617"/>
      <c r="Q6" s="617"/>
      <c r="R6" s="617"/>
      <c r="S6" s="617"/>
      <c r="T6" s="617"/>
      <c r="U6" s="617"/>
      <c r="V6" s="617"/>
      <c r="W6" s="617"/>
      <c r="X6" s="617"/>
      <c r="Y6" s="617"/>
      <c r="Z6" s="617"/>
      <c r="AA6" s="617"/>
      <c r="AB6" s="617"/>
      <c r="AC6" s="617"/>
      <c r="AD6" s="617"/>
    </row>
    <row r="7" spans="1:30" ht="39.15" customHeight="1">
      <c r="A7" s="618"/>
      <c r="B7" s="50"/>
      <c r="C7" s="50"/>
      <c r="D7" s="50"/>
      <c r="E7" s="50"/>
      <c r="F7" s="50"/>
      <c r="G7" s="618"/>
      <c r="H7" s="617"/>
      <c r="I7" s="617"/>
      <c r="J7" s="617"/>
      <c r="K7" s="617"/>
      <c r="L7" s="617"/>
      <c r="M7" s="617"/>
      <c r="N7" s="617"/>
      <c r="O7" s="617"/>
      <c r="P7" s="617"/>
      <c r="Q7" s="617"/>
      <c r="R7" s="617"/>
      <c r="S7" s="617"/>
      <c r="T7" s="617"/>
      <c r="U7" s="617"/>
      <c r="V7" s="617"/>
      <c r="W7" s="617"/>
      <c r="X7" s="617"/>
      <c r="Y7" s="617"/>
      <c r="Z7" s="617"/>
      <c r="AA7" s="617"/>
      <c r="AB7" s="617"/>
      <c r="AC7" s="617"/>
      <c r="AD7" s="617"/>
    </row>
    <row r="8" spans="1:30" ht="3.15" customHeight="1">
      <c r="A8" s="619"/>
      <c r="B8" s="620"/>
      <c r="C8" s="620"/>
      <c r="D8" s="620"/>
      <c r="E8" s="620"/>
      <c r="F8" s="620"/>
      <c r="G8" s="388"/>
      <c r="H8" s="617"/>
      <c r="I8" s="617"/>
      <c r="J8" s="617"/>
      <c r="K8" s="617"/>
      <c r="L8" s="617"/>
      <c r="M8" s="617"/>
      <c r="N8" s="617"/>
      <c r="O8" s="617"/>
      <c r="P8" s="617"/>
      <c r="Q8" s="617"/>
      <c r="R8" s="617"/>
      <c r="S8" s="617"/>
      <c r="T8" s="617"/>
      <c r="U8" s="617"/>
      <c r="V8" s="617"/>
      <c r="W8" s="617"/>
      <c r="X8" s="617"/>
      <c r="Y8" s="617"/>
      <c r="Z8" s="617"/>
      <c r="AA8" s="617"/>
      <c r="AB8" s="617"/>
      <c r="AC8" s="617"/>
      <c r="AD8" s="617"/>
    </row>
    <row r="9" spans="1:30" s="24" customFormat="1" ht="6" customHeight="1">
      <c r="A9" s="290"/>
      <c r="B9" s="621"/>
      <c r="C9" s="621"/>
      <c r="D9" s="621"/>
      <c r="E9" s="621"/>
      <c r="F9" s="621"/>
      <c r="G9" s="622"/>
      <c r="H9" s="623"/>
      <c r="I9" s="623"/>
      <c r="J9" s="623"/>
      <c r="K9" s="623"/>
      <c r="L9" s="623"/>
      <c r="M9" s="623"/>
      <c r="N9" s="624"/>
      <c r="O9" s="624"/>
    </row>
    <row r="10" spans="1:30" s="24" customFormat="1" ht="20.100000000000001" customHeight="1">
      <c r="A10" s="290" t="s">
        <v>29</v>
      </c>
      <c r="B10" s="625" t="s">
        <v>134</v>
      </c>
      <c r="C10" s="625">
        <v>44.508338484864915</v>
      </c>
      <c r="D10" s="625">
        <v>2.8232995361113189</v>
      </c>
      <c r="E10" s="625">
        <v>0.39150179655923645</v>
      </c>
      <c r="F10" s="625">
        <v>52.276860182464524</v>
      </c>
      <c r="G10" s="626">
        <v>50031983.178999998</v>
      </c>
      <c r="H10" s="623"/>
      <c r="I10" s="623"/>
      <c r="J10" s="623"/>
      <c r="K10" s="623"/>
      <c r="L10" s="623"/>
      <c r="M10" s="623"/>
      <c r="N10" s="624"/>
      <c r="O10" s="624"/>
    </row>
    <row r="11" spans="1:30" s="24" customFormat="1" ht="20.100000000000001" customHeight="1">
      <c r="A11" s="290" t="s">
        <v>30</v>
      </c>
      <c r="B11" s="625" t="s">
        <v>134</v>
      </c>
      <c r="C11" s="625">
        <v>20.930656605487901</v>
      </c>
      <c r="D11" s="625" t="s">
        <v>134</v>
      </c>
      <c r="E11" s="625" t="s">
        <v>134</v>
      </c>
      <c r="F11" s="625">
        <v>79.069343394512103</v>
      </c>
      <c r="G11" s="626">
        <v>277036.85600000003</v>
      </c>
      <c r="H11" s="623"/>
      <c r="I11" s="623"/>
      <c r="J11" s="623"/>
      <c r="K11" s="623"/>
      <c r="L11" s="623"/>
      <c r="M11" s="623"/>
      <c r="N11" s="624"/>
      <c r="O11" s="624"/>
    </row>
    <row r="12" spans="1:30" s="24" customFormat="1" ht="20.100000000000001" customHeight="1">
      <c r="A12" s="290" t="s">
        <v>31</v>
      </c>
      <c r="B12" s="625">
        <v>0.25563258650272314</v>
      </c>
      <c r="C12" s="625">
        <v>18.656515967200608</v>
      </c>
      <c r="D12" s="625">
        <v>3.8108990714603928</v>
      </c>
      <c r="E12" s="625">
        <v>0.6446420404915747</v>
      </c>
      <c r="F12" s="625">
        <v>76.632310334344695</v>
      </c>
      <c r="G12" s="626">
        <v>94513170.369000003</v>
      </c>
      <c r="H12" s="623"/>
      <c r="I12" s="623"/>
      <c r="J12" s="623"/>
      <c r="K12" s="623"/>
      <c r="L12" s="623"/>
      <c r="M12" s="623"/>
      <c r="N12" s="624"/>
      <c r="O12" s="624"/>
    </row>
    <row r="13" spans="1:30" s="24" customFormat="1" ht="20.100000000000001" customHeight="1">
      <c r="A13" s="290" t="s">
        <v>32</v>
      </c>
      <c r="B13" s="625">
        <v>1.1891060346732125</v>
      </c>
      <c r="C13" s="625">
        <v>12.481820549834593</v>
      </c>
      <c r="D13" s="625">
        <v>3.42803621766795</v>
      </c>
      <c r="E13" s="625">
        <v>0.16406896154308359</v>
      </c>
      <c r="F13" s="625">
        <v>82.736968236281157</v>
      </c>
      <c r="G13" s="626">
        <v>6253799.5630000001</v>
      </c>
      <c r="H13" s="623"/>
      <c r="I13" s="623"/>
      <c r="J13" s="623"/>
      <c r="K13" s="623"/>
      <c r="L13" s="623"/>
      <c r="M13" s="623"/>
      <c r="N13" s="624"/>
      <c r="O13" s="624"/>
    </row>
    <row r="14" spans="1:30" s="24" customFormat="1" ht="20.100000000000001" customHeight="1">
      <c r="A14" s="290" t="s">
        <v>33</v>
      </c>
      <c r="B14" s="625" t="s">
        <v>134</v>
      </c>
      <c r="C14" s="625">
        <v>21.024502014818264</v>
      </c>
      <c r="D14" s="625">
        <v>6.3308008696779456</v>
      </c>
      <c r="E14" s="625">
        <v>0.46950451730407861</v>
      </c>
      <c r="F14" s="625">
        <v>72.175192598199715</v>
      </c>
      <c r="G14" s="626">
        <v>10472490.932</v>
      </c>
      <c r="H14" s="623"/>
      <c r="I14" s="623"/>
      <c r="J14" s="623"/>
      <c r="K14" s="623"/>
      <c r="L14" s="623"/>
      <c r="M14" s="623"/>
      <c r="N14" s="624"/>
      <c r="O14" s="624"/>
    </row>
    <row r="15" spans="1:30" s="24" customFormat="1" ht="20.100000000000001" customHeight="1">
      <c r="A15" s="290" t="s">
        <v>117</v>
      </c>
      <c r="B15" s="625" t="s">
        <v>134</v>
      </c>
      <c r="C15" s="625">
        <v>22.431454180534114</v>
      </c>
      <c r="D15" s="625">
        <v>2.9979526088924788</v>
      </c>
      <c r="E15" s="625">
        <v>7.1405638995455989E-2</v>
      </c>
      <c r="F15" s="625">
        <v>74.499187571577949</v>
      </c>
      <c r="G15" s="626">
        <v>30043102.059999999</v>
      </c>
      <c r="H15" s="623"/>
      <c r="I15" s="623"/>
      <c r="J15" s="623"/>
      <c r="K15" s="623"/>
      <c r="L15" s="623"/>
      <c r="M15" s="623"/>
      <c r="N15" s="624"/>
      <c r="O15" s="624"/>
    </row>
    <row r="16" spans="1:30" s="24" customFormat="1" ht="20.100000000000001" customHeight="1">
      <c r="A16" s="290" t="s">
        <v>35</v>
      </c>
      <c r="B16" s="625" t="s">
        <v>134</v>
      </c>
      <c r="C16" s="625">
        <v>73.376448049735473</v>
      </c>
      <c r="D16" s="625">
        <v>0.64794895881117998</v>
      </c>
      <c r="E16" s="625" t="s">
        <v>134</v>
      </c>
      <c r="F16" s="625">
        <v>25.97560299145335</v>
      </c>
      <c r="G16" s="626">
        <v>1553558.172</v>
      </c>
      <c r="H16" s="623"/>
      <c r="I16" s="623"/>
      <c r="J16" s="623"/>
      <c r="K16" s="623"/>
      <c r="L16" s="623"/>
      <c r="M16" s="623"/>
      <c r="N16" s="624"/>
      <c r="O16" s="624"/>
    </row>
    <row r="17" spans="1:15" s="24" customFormat="1" ht="20.100000000000001" customHeight="1">
      <c r="A17" s="290" t="s">
        <v>36</v>
      </c>
      <c r="B17" s="625" t="s">
        <v>134</v>
      </c>
      <c r="C17" s="625">
        <v>25.252640199389187</v>
      </c>
      <c r="D17" s="625">
        <v>2.5547267738106134</v>
      </c>
      <c r="E17" s="625">
        <v>3.6222323017682918E-2</v>
      </c>
      <c r="F17" s="625">
        <v>72.156410703782512</v>
      </c>
      <c r="G17" s="626">
        <v>20643996.234999999</v>
      </c>
      <c r="H17" s="623"/>
      <c r="I17" s="623"/>
      <c r="J17" s="623"/>
      <c r="K17" s="623"/>
      <c r="L17" s="623"/>
      <c r="M17" s="623"/>
      <c r="N17" s="624"/>
      <c r="O17" s="624"/>
    </row>
    <row r="18" spans="1:15" s="24" customFormat="1" ht="20.100000000000001" customHeight="1">
      <c r="A18" s="290" t="s">
        <v>37</v>
      </c>
      <c r="B18" s="625" t="s">
        <v>134</v>
      </c>
      <c r="C18" s="625">
        <v>2.6834695214032749E-2</v>
      </c>
      <c r="D18" s="625" t="s">
        <v>134</v>
      </c>
      <c r="E18" s="625" t="s">
        <v>134</v>
      </c>
      <c r="F18" s="625">
        <v>99.973165304785965</v>
      </c>
      <c r="G18" s="626">
        <v>5589778.4119999995</v>
      </c>
      <c r="H18" s="623"/>
      <c r="I18" s="623"/>
      <c r="J18" s="623"/>
      <c r="K18" s="623"/>
      <c r="L18" s="623"/>
      <c r="M18" s="623"/>
      <c r="N18" s="624"/>
      <c r="O18" s="624"/>
    </row>
    <row r="19" spans="1:15" s="24" customFormat="1" ht="20.100000000000001" customHeight="1">
      <c r="A19" s="290" t="s">
        <v>38</v>
      </c>
      <c r="B19" s="625" t="s">
        <v>134</v>
      </c>
      <c r="C19" s="625">
        <v>61.144796562225231</v>
      </c>
      <c r="D19" s="625">
        <v>0.29972170496732453</v>
      </c>
      <c r="E19" s="625" t="s">
        <v>134</v>
      </c>
      <c r="F19" s="625">
        <v>38.555481732807436</v>
      </c>
      <c r="G19" s="626">
        <v>842646.01399999997</v>
      </c>
      <c r="H19" s="623"/>
      <c r="I19" s="623"/>
      <c r="J19" s="623"/>
      <c r="K19" s="623"/>
      <c r="L19" s="623"/>
      <c r="M19" s="623"/>
      <c r="N19" s="624"/>
      <c r="O19" s="624"/>
    </row>
    <row r="20" spans="1:15" s="24" customFormat="1" ht="20.100000000000001" customHeight="1">
      <c r="A20" s="26" t="s">
        <v>39</v>
      </c>
      <c r="B20" s="625" t="s">
        <v>134</v>
      </c>
      <c r="C20" s="625">
        <v>9.7436221838284045E-4</v>
      </c>
      <c r="D20" s="625" t="s">
        <v>134</v>
      </c>
      <c r="E20" s="625" t="s">
        <v>134</v>
      </c>
      <c r="F20" s="625">
        <v>99.999025637781614</v>
      </c>
      <c r="G20" s="626">
        <v>5414310.9210000001</v>
      </c>
      <c r="H20" s="623"/>
      <c r="I20" s="623"/>
      <c r="J20" s="623"/>
      <c r="K20" s="623"/>
      <c r="L20" s="623"/>
      <c r="M20" s="623"/>
      <c r="N20" s="624"/>
      <c r="O20" s="624"/>
    </row>
    <row r="21" spans="1:15" s="24" customFormat="1" ht="20.100000000000001" customHeight="1">
      <c r="A21" s="26" t="s">
        <v>118</v>
      </c>
      <c r="B21" s="625">
        <v>7.9291397529829029</v>
      </c>
      <c r="C21" s="625">
        <v>40.250336357522166</v>
      </c>
      <c r="D21" s="625">
        <v>2.2473138000533139</v>
      </c>
      <c r="E21" s="625">
        <v>0.3294254952834309</v>
      </c>
      <c r="F21" s="625">
        <v>49.243784594158193</v>
      </c>
      <c r="G21" s="626">
        <v>5998469.2390000001</v>
      </c>
      <c r="H21" s="623"/>
      <c r="I21" s="623"/>
      <c r="J21" s="623"/>
      <c r="K21" s="623"/>
      <c r="L21" s="623"/>
      <c r="M21" s="623"/>
      <c r="N21" s="624"/>
      <c r="O21" s="624"/>
    </row>
    <row r="22" spans="1:15" s="24" customFormat="1" ht="20.100000000000001" customHeight="1">
      <c r="A22" s="26" t="s">
        <v>154</v>
      </c>
      <c r="B22" s="625" t="s">
        <v>134</v>
      </c>
      <c r="C22" s="625" t="s">
        <v>134</v>
      </c>
      <c r="D22" s="625" t="s">
        <v>134</v>
      </c>
      <c r="E22" s="625" t="s">
        <v>134</v>
      </c>
      <c r="F22" s="625">
        <v>100</v>
      </c>
      <c r="G22" s="626">
        <v>3613407.19</v>
      </c>
      <c r="H22" s="623"/>
      <c r="I22" s="623"/>
      <c r="J22" s="623"/>
      <c r="K22" s="623"/>
      <c r="L22" s="623"/>
      <c r="M22" s="623"/>
      <c r="N22" s="624"/>
      <c r="O22" s="624"/>
    </row>
    <row r="23" spans="1:15" s="24" customFormat="1" ht="20.100000000000001" customHeight="1">
      <c r="A23" s="27" t="s">
        <v>42</v>
      </c>
      <c r="B23" s="625" t="s">
        <v>134</v>
      </c>
      <c r="C23" s="625">
        <v>43.326083934248224</v>
      </c>
      <c r="D23" s="625" t="s">
        <v>134</v>
      </c>
      <c r="E23" s="625" t="s">
        <v>134</v>
      </c>
      <c r="F23" s="625">
        <v>56.673916065751776</v>
      </c>
      <c r="G23" s="626">
        <v>50329.228999999999</v>
      </c>
      <c r="H23" s="623"/>
      <c r="I23" s="623"/>
      <c r="J23" s="623"/>
      <c r="K23" s="623"/>
      <c r="L23" s="623"/>
      <c r="M23" s="623"/>
      <c r="N23" s="624"/>
      <c r="O23" s="624"/>
    </row>
    <row r="24" spans="1:15" s="24" customFormat="1" ht="20.100000000000001" customHeight="1">
      <c r="A24" s="26" t="s">
        <v>43</v>
      </c>
      <c r="B24" s="625" t="s">
        <v>134</v>
      </c>
      <c r="C24" s="625">
        <v>61.414554901157018</v>
      </c>
      <c r="D24" s="625">
        <v>0.43461158592230542</v>
      </c>
      <c r="E24" s="625">
        <v>2.3804288209354723E-3</v>
      </c>
      <c r="F24" s="625">
        <v>38.148453084099749</v>
      </c>
      <c r="G24" s="626">
        <v>2330546.4759999998</v>
      </c>
      <c r="H24" s="623"/>
      <c r="I24" s="623"/>
      <c r="J24" s="623"/>
      <c r="K24" s="623"/>
      <c r="L24" s="623"/>
      <c r="M24" s="623"/>
      <c r="N24" s="624"/>
      <c r="O24" s="624"/>
    </row>
    <row r="25" spans="1:15" s="24" customFormat="1" ht="20.100000000000001" customHeight="1">
      <c r="A25" s="26" t="s">
        <v>44</v>
      </c>
      <c r="B25" s="625" t="s">
        <v>134</v>
      </c>
      <c r="C25" s="625">
        <v>29.014110352874766</v>
      </c>
      <c r="D25" s="625" t="s">
        <v>134</v>
      </c>
      <c r="E25" s="625" t="s">
        <v>134</v>
      </c>
      <c r="F25" s="625">
        <v>70.985889647125234</v>
      </c>
      <c r="G25" s="626">
        <v>4050550.8620000002</v>
      </c>
      <c r="H25" s="623"/>
      <c r="I25" s="623"/>
      <c r="J25" s="623"/>
      <c r="K25" s="623"/>
      <c r="L25" s="623"/>
      <c r="M25" s="623"/>
      <c r="N25" s="624"/>
      <c r="O25" s="624"/>
    </row>
    <row r="26" spans="1:15" s="24" customFormat="1" ht="20.100000000000001" customHeight="1">
      <c r="A26" s="26" t="s">
        <v>45</v>
      </c>
      <c r="B26" s="625" t="s">
        <v>134</v>
      </c>
      <c r="C26" s="625">
        <v>22.232239463177685</v>
      </c>
      <c r="D26" s="625">
        <v>2.9264636244491253</v>
      </c>
      <c r="E26" s="625" t="s">
        <v>134</v>
      </c>
      <c r="F26" s="625">
        <v>74.841296912373195</v>
      </c>
      <c r="G26" s="626">
        <v>2287227.7119999998</v>
      </c>
      <c r="H26" s="623"/>
      <c r="I26" s="623"/>
      <c r="J26" s="623"/>
      <c r="K26" s="623"/>
      <c r="L26" s="623"/>
      <c r="M26" s="623"/>
      <c r="N26" s="624"/>
      <c r="O26" s="624"/>
    </row>
    <row r="27" spans="1:15" s="24" customFormat="1" ht="20.100000000000001" customHeight="1">
      <c r="A27" s="26" t="s">
        <v>46</v>
      </c>
      <c r="B27" s="625" t="s">
        <v>134</v>
      </c>
      <c r="C27" s="625" t="s">
        <v>134</v>
      </c>
      <c r="D27" s="625" t="s">
        <v>134</v>
      </c>
      <c r="E27" s="625" t="s">
        <v>134</v>
      </c>
      <c r="F27" s="625">
        <v>100</v>
      </c>
      <c r="G27" s="626">
        <v>145971.31299999999</v>
      </c>
      <c r="H27" s="623"/>
      <c r="I27" s="623"/>
      <c r="J27" s="623"/>
      <c r="K27" s="623"/>
      <c r="L27" s="623"/>
      <c r="M27" s="623"/>
      <c r="N27" s="624"/>
      <c r="O27" s="624"/>
    </row>
    <row r="28" spans="1:15" s="24" customFormat="1" ht="20.100000000000001" customHeight="1">
      <c r="A28" s="26" t="s">
        <v>47</v>
      </c>
      <c r="B28" s="625" t="s">
        <v>134</v>
      </c>
      <c r="C28" s="625" t="s">
        <v>134</v>
      </c>
      <c r="D28" s="625" t="s">
        <v>134</v>
      </c>
      <c r="E28" s="625" t="s">
        <v>134</v>
      </c>
      <c r="F28" s="625">
        <v>100</v>
      </c>
      <c r="G28" s="626">
        <v>916062.04</v>
      </c>
      <c r="H28" s="623"/>
      <c r="I28" s="623"/>
      <c r="J28" s="623"/>
      <c r="K28" s="623"/>
      <c r="L28" s="623"/>
      <c r="M28" s="623"/>
      <c r="N28" s="624"/>
      <c r="O28" s="624"/>
    </row>
    <row r="29" spans="1:15" s="608" customFormat="1" ht="30.15" customHeight="1" thickBot="1">
      <c r="A29" s="365" t="s">
        <v>48</v>
      </c>
      <c r="B29" s="627">
        <v>0.3230636367851964</v>
      </c>
      <c r="C29" s="627">
        <v>25.344756686457231</v>
      </c>
      <c r="D29" s="627">
        <v>3.0789344691279208</v>
      </c>
      <c r="E29" s="627">
        <v>0.37274174582536163</v>
      </c>
      <c r="F29" s="627">
        <v>70.880503461804295</v>
      </c>
      <c r="G29" s="628">
        <v>245028436.77399999</v>
      </c>
      <c r="H29" s="623"/>
      <c r="I29" s="629"/>
      <c r="J29" s="629"/>
      <c r="K29" s="629"/>
      <c r="L29" s="629"/>
      <c r="M29" s="629"/>
    </row>
    <row r="30" spans="1:15" s="64" customFormat="1" ht="6" customHeight="1">
      <c r="A30" s="24"/>
      <c r="B30" s="182"/>
      <c r="C30" s="630"/>
      <c r="D30" s="182"/>
      <c r="E30" s="182"/>
      <c r="F30" s="182"/>
      <c r="G30" s="182"/>
    </row>
    <row r="31" spans="1:15" s="367" customFormat="1" ht="11.25" customHeight="1">
      <c r="A31" s="202" t="s">
        <v>690</v>
      </c>
      <c r="B31" s="24"/>
      <c r="C31" s="24"/>
      <c r="D31" s="24"/>
      <c r="E31" s="192"/>
      <c r="F31" s="192"/>
      <c r="G31" s="24"/>
    </row>
    <row r="32" spans="1:15" s="64" customFormat="1" ht="13.2" customHeight="1">
      <c r="A32" s="202" t="s">
        <v>691</v>
      </c>
      <c r="B32" s="33"/>
      <c r="C32" s="33"/>
      <c r="D32" s="33"/>
      <c r="E32" s="33"/>
      <c r="F32" s="33"/>
      <c r="G32" s="33"/>
      <c r="H32" s="33"/>
      <c r="I32" s="33"/>
      <c r="J32" s="33"/>
      <c r="K32" s="33"/>
      <c r="L32" s="33"/>
    </row>
    <row r="33" spans="1:9" s="64" customFormat="1">
      <c r="A33" s="18"/>
      <c r="B33" s="24"/>
      <c r="C33" s="24"/>
      <c r="D33" s="24"/>
      <c r="E33" s="24"/>
      <c r="F33" s="24"/>
      <c r="G33" s="24"/>
      <c r="H33" s="24"/>
      <c r="I33" s="7"/>
    </row>
    <row r="34" spans="1:9" s="64" customFormat="1">
      <c r="A34" s="608"/>
      <c r="B34" s="608"/>
      <c r="C34" s="608"/>
      <c r="D34" s="608"/>
      <c r="E34" s="608"/>
      <c r="F34" s="608"/>
      <c r="G34" s="608"/>
    </row>
    <row r="35" spans="1:9" s="64" customFormat="1"/>
    <row r="36" spans="1:9" s="64" customFormat="1"/>
    <row r="37" spans="1:9" s="64" customFormat="1"/>
    <row r="38" spans="1:9" s="64" customFormat="1"/>
    <row r="39" spans="1:9" s="64" customFormat="1"/>
    <row r="40" spans="1:9" s="64" customFormat="1"/>
    <row r="41" spans="1:9" s="64" customFormat="1"/>
    <row r="42" spans="1:9" s="64" customFormat="1"/>
    <row r="43" spans="1:9" s="64" customFormat="1"/>
    <row r="44" spans="1:9" s="64" customFormat="1"/>
    <row r="45" spans="1:9" s="64" customFormat="1"/>
    <row r="46" spans="1:9" s="64" customFormat="1"/>
    <row r="47" spans="1:9" s="64" customFormat="1"/>
    <row r="48" spans="1:9" s="64" customFormat="1"/>
    <row r="49" s="64" customFormat="1"/>
    <row r="50" s="64" customFormat="1"/>
    <row r="51" s="64" customFormat="1"/>
    <row r="52" s="64" customFormat="1"/>
    <row r="53" s="64" customFormat="1"/>
    <row r="54" s="64" customFormat="1"/>
    <row r="55" s="64" customFormat="1"/>
    <row r="56" s="64" customFormat="1"/>
    <row r="57" s="64" customFormat="1"/>
    <row r="58" s="64" customFormat="1"/>
    <row r="59" s="64" customFormat="1"/>
    <row r="60" s="64" customFormat="1"/>
    <row r="61" s="64" customFormat="1"/>
    <row r="62" s="64" customFormat="1"/>
    <row r="63" s="64" customFormat="1"/>
    <row r="64" s="64" customFormat="1"/>
    <row r="65" s="64" customFormat="1"/>
    <row r="66" s="64" customFormat="1"/>
    <row r="67" s="64" customFormat="1"/>
    <row r="68" s="64" customFormat="1"/>
    <row r="69" s="64" customFormat="1"/>
    <row r="70" s="64" customFormat="1"/>
    <row r="71" s="64" customFormat="1"/>
    <row r="72" s="64" customFormat="1"/>
    <row r="73" s="64" customFormat="1"/>
    <row r="74" s="64" customFormat="1"/>
    <row r="75" s="64" customFormat="1"/>
    <row r="76" s="64" customFormat="1"/>
    <row r="77" s="64" customFormat="1"/>
    <row r="78" s="64" customFormat="1"/>
    <row r="79" s="64" customFormat="1"/>
    <row r="80" s="64" customFormat="1"/>
    <row r="81" s="64" customFormat="1"/>
    <row r="82" s="64" customFormat="1"/>
    <row r="83" s="64" customFormat="1"/>
    <row r="84" s="64" customFormat="1"/>
    <row r="85" s="64" customFormat="1"/>
    <row r="86" s="64" customFormat="1"/>
    <row r="87" s="64" customFormat="1"/>
    <row r="88" s="64" customFormat="1"/>
    <row r="89" s="64" customFormat="1"/>
    <row r="90" s="64" customFormat="1"/>
    <row r="91" s="64" customFormat="1"/>
    <row r="92" s="64" customFormat="1"/>
    <row r="93" s="64" customFormat="1"/>
    <row r="94" s="64" customFormat="1"/>
    <row r="95" s="64" customFormat="1"/>
    <row r="96" s="64" customFormat="1"/>
    <row r="97" s="64" customFormat="1"/>
    <row r="98" s="64" customFormat="1"/>
    <row r="99" s="64" customFormat="1"/>
    <row r="100" s="64" customFormat="1"/>
    <row r="101" s="64" customFormat="1"/>
    <row r="102" s="64" customFormat="1"/>
    <row r="103" s="64" customFormat="1"/>
    <row r="104" s="64" customFormat="1"/>
    <row r="105" s="64" customFormat="1"/>
    <row r="106" s="64" customFormat="1"/>
    <row r="107" s="64" customFormat="1"/>
    <row r="108" s="64" customFormat="1"/>
    <row r="109" s="64" customFormat="1"/>
    <row r="110" s="64" customFormat="1"/>
    <row r="111" s="64" customFormat="1"/>
    <row r="112" s="64" customFormat="1"/>
    <row r="113" s="64" customFormat="1"/>
    <row r="114" s="64" customFormat="1"/>
    <row r="115" s="64" customFormat="1"/>
    <row r="116" s="64" customFormat="1"/>
    <row r="117" s="64" customFormat="1"/>
    <row r="118" s="64" customFormat="1"/>
    <row r="119" s="64" customFormat="1"/>
    <row r="120" s="64" customFormat="1"/>
    <row r="121" s="64" customFormat="1"/>
    <row r="122" s="64" customFormat="1"/>
    <row r="123" s="64" customFormat="1"/>
    <row r="124" s="64" customFormat="1"/>
    <row r="125" s="64" customFormat="1"/>
    <row r="126" s="64" customFormat="1"/>
    <row r="127" s="64" customFormat="1"/>
    <row r="128" s="64" customFormat="1"/>
    <row r="129" s="64" customFormat="1"/>
    <row r="130" s="64" customFormat="1"/>
    <row r="131" s="64" customFormat="1"/>
    <row r="132" s="64" customFormat="1"/>
    <row r="133" s="64" customFormat="1"/>
    <row r="134" s="64" customFormat="1"/>
    <row r="135" s="64" customFormat="1"/>
    <row r="136" s="64" customFormat="1"/>
    <row r="137" s="64" customFormat="1"/>
    <row r="138" s="64" customFormat="1"/>
    <row r="139" s="64" customFormat="1"/>
    <row r="140" s="64" customFormat="1"/>
    <row r="141" s="64" customFormat="1"/>
    <row r="142" s="64" customFormat="1"/>
    <row r="143" s="64" customFormat="1"/>
    <row r="144" s="64" customFormat="1"/>
    <row r="145" s="64" customFormat="1"/>
    <row r="146" s="64" customFormat="1"/>
    <row r="147" s="64" customFormat="1"/>
    <row r="148" s="64" customFormat="1"/>
    <row r="149" s="64" customFormat="1"/>
    <row r="150" s="64" customFormat="1"/>
    <row r="151" s="64" customFormat="1"/>
    <row r="152" s="64" customFormat="1"/>
    <row r="153" s="64" customFormat="1"/>
    <row r="154" s="64" customFormat="1"/>
    <row r="155" s="64" customFormat="1"/>
    <row r="156" s="64" customFormat="1"/>
    <row r="157" s="64" customFormat="1"/>
    <row r="158" s="64" customFormat="1"/>
    <row r="159" s="64" customFormat="1"/>
    <row r="160" s="64" customFormat="1"/>
    <row r="161" s="64" customFormat="1"/>
    <row r="162" s="64" customFormat="1"/>
    <row r="163" s="64" customFormat="1"/>
    <row r="164" s="64" customFormat="1"/>
    <row r="165" s="64" customFormat="1"/>
    <row r="166" s="64" customFormat="1"/>
    <row r="167" s="64" customFormat="1"/>
    <row r="168" s="64" customFormat="1"/>
    <row r="169" s="64" customFormat="1"/>
    <row r="170" s="64" customFormat="1"/>
    <row r="171" s="64" customFormat="1"/>
    <row r="172" s="64" customFormat="1"/>
    <row r="173" s="64" customFormat="1"/>
    <row r="174" s="64" customFormat="1"/>
    <row r="175" s="64" customFormat="1"/>
    <row r="176" s="64" customFormat="1"/>
    <row r="177" s="64" customFormat="1"/>
    <row r="178" s="64" customFormat="1"/>
    <row r="179" s="64" customFormat="1"/>
    <row r="180" s="64" customFormat="1"/>
    <row r="181" s="64" customFormat="1"/>
    <row r="182" s="64" customFormat="1"/>
    <row r="183" s="64" customFormat="1"/>
    <row r="184" s="64" customFormat="1"/>
    <row r="185" s="64" customFormat="1"/>
    <row r="186" s="64" customFormat="1"/>
    <row r="187" s="64" customFormat="1"/>
    <row r="188" s="64" customFormat="1"/>
    <row r="189" s="64" customFormat="1"/>
    <row r="190" s="64" customFormat="1"/>
    <row r="191" s="64" customFormat="1"/>
    <row r="192" s="64" customFormat="1"/>
    <row r="193" s="64" customFormat="1"/>
    <row r="194" s="64" customFormat="1"/>
    <row r="195" s="64" customFormat="1"/>
    <row r="196" s="64" customFormat="1"/>
    <row r="197" s="64" customFormat="1"/>
    <row r="198" s="64" customFormat="1"/>
    <row r="199" s="64" customFormat="1"/>
    <row r="200" s="64" customFormat="1"/>
    <row r="201" s="64" customFormat="1"/>
    <row r="202" s="64" customFormat="1"/>
    <row r="203" s="64" customFormat="1"/>
    <row r="204" s="64" customFormat="1"/>
    <row r="205" s="64" customFormat="1"/>
    <row r="206" s="64" customFormat="1"/>
    <row r="207" s="64" customFormat="1"/>
    <row r="208" s="64" customFormat="1"/>
    <row r="209" s="64" customFormat="1"/>
    <row r="210" s="64" customFormat="1"/>
    <row r="211" s="64" customFormat="1"/>
    <row r="212" s="64" customFormat="1"/>
    <row r="213" s="64" customFormat="1"/>
    <row r="214" s="64" customFormat="1"/>
    <row r="215" s="64" customFormat="1"/>
    <row r="216" s="64" customFormat="1"/>
    <row r="217" s="64" customFormat="1"/>
    <row r="218" s="64" customFormat="1"/>
    <row r="219" s="64" customFormat="1"/>
    <row r="220" s="64" customFormat="1"/>
    <row r="221" s="64" customFormat="1"/>
    <row r="222" s="64" customFormat="1"/>
    <row r="223" s="64" customFormat="1"/>
    <row r="224" s="64" customFormat="1"/>
    <row r="225" s="64" customFormat="1"/>
    <row r="226" s="64" customFormat="1"/>
    <row r="227" s="64" customFormat="1"/>
    <row r="228" s="64" customFormat="1"/>
    <row r="229" s="64" customFormat="1"/>
    <row r="230" s="64" customFormat="1"/>
    <row r="231" s="64" customFormat="1"/>
    <row r="232" s="64" customFormat="1"/>
    <row r="233" s="64" customFormat="1"/>
    <row r="234" s="64" customFormat="1"/>
    <row r="235" s="64" customFormat="1"/>
    <row r="236" s="64" customFormat="1"/>
    <row r="237" s="64" customFormat="1"/>
    <row r="238" s="64" customFormat="1"/>
    <row r="239" s="64" customFormat="1"/>
    <row r="240" s="64" customFormat="1"/>
    <row r="241" s="64" customFormat="1"/>
    <row r="242" s="64" customFormat="1"/>
    <row r="243" s="64" customFormat="1"/>
    <row r="244" s="64" customFormat="1"/>
    <row r="245" s="64" customFormat="1"/>
    <row r="246" s="64" customFormat="1"/>
    <row r="247" s="64" customFormat="1"/>
    <row r="248" s="64" customFormat="1"/>
    <row r="249" s="64" customFormat="1"/>
    <row r="250" s="64" customFormat="1"/>
    <row r="251" s="64" customFormat="1"/>
    <row r="252" s="64" customFormat="1"/>
    <row r="253" s="64" customFormat="1"/>
    <row r="254" s="64" customFormat="1"/>
    <row r="255" s="64" customFormat="1"/>
    <row r="256" s="64" customFormat="1"/>
    <row r="257" s="64" customFormat="1"/>
    <row r="258" s="64" customFormat="1"/>
    <row r="259" s="64" customFormat="1"/>
    <row r="260" s="64" customFormat="1"/>
    <row r="261" s="64" customFormat="1"/>
    <row r="262" s="64" customFormat="1"/>
    <row r="263" s="64" customFormat="1"/>
    <row r="264" s="64" customFormat="1"/>
    <row r="265" s="64" customFormat="1"/>
    <row r="266" s="64" customFormat="1"/>
    <row r="267" s="64" customFormat="1"/>
    <row r="268" s="64" customFormat="1"/>
    <row r="269" s="64" customFormat="1"/>
    <row r="270" s="64" customFormat="1"/>
    <row r="271" s="64" customFormat="1"/>
    <row r="272" s="64" customFormat="1"/>
    <row r="273" s="64" customFormat="1"/>
    <row r="274" s="64" customFormat="1"/>
    <row r="275" s="64" customFormat="1"/>
    <row r="276" s="64" customFormat="1"/>
    <row r="277" s="64" customFormat="1"/>
    <row r="278" s="64" customFormat="1"/>
    <row r="279" s="64" customFormat="1"/>
    <row r="280" s="64" customFormat="1"/>
    <row r="281" s="64" customFormat="1"/>
    <row r="282" s="64" customFormat="1"/>
    <row r="283" s="64" customFormat="1"/>
    <row r="284" s="64" customFormat="1"/>
    <row r="285" s="64" customFormat="1"/>
    <row r="286" s="64" customFormat="1"/>
  </sheetData>
  <mergeCells count="7">
    <mergeCell ref="G6:G7"/>
    <mergeCell ref="A6:A7"/>
    <mergeCell ref="B6:B7"/>
    <mergeCell ref="C6:C7"/>
    <mergeCell ref="D6:D7"/>
    <mergeCell ref="E6:E7"/>
    <mergeCell ref="F6:F7"/>
  </mergeCells>
  <hyperlinks>
    <hyperlink ref="A1" location="Índice!A1" display="Volver al Índice" xr:uid="{0AD4C691-0ACE-425C-A3E4-8CDD867E74A1}"/>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A7D0C-CE76-4A01-873D-48EE8A309170}">
  <dimension ref="A1:L35"/>
  <sheetViews>
    <sheetView showGridLines="0" zoomScaleNormal="75" zoomScaleSheetLayoutView="100" workbookViewId="0"/>
  </sheetViews>
  <sheetFormatPr baseColWidth="10" defaultRowHeight="13.2"/>
  <cols>
    <col min="1" max="1" width="33.109375" style="7" customWidth="1"/>
    <col min="2" max="8" width="15.44140625" style="7" customWidth="1"/>
    <col min="9" max="9" width="16.44140625" style="7" customWidth="1"/>
    <col min="10" max="10" width="11.5546875" style="7"/>
    <col min="11" max="11" width="14.44140625" style="7" bestFit="1" customWidth="1"/>
    <col min="12" max="16384" width="11.5546875" style="7"/>
  </cols>
  <sheetData>
    <row r="1" spans="1:10" s="39" customFormat="1" ht="20.100000000000001" customHeight="1">
      <c r="A1" s="1440" t="s">
        <v>1210</v>
      </c>
      <c r="B1" s="275"/>
      <c r="C1" s="275"/>
      <c r="D1" s="275"/>
      <c r="E1" s="275"/>
      <c r="F1" s="275"/>
      <c r="G1" s="275"/>
      <c r="H1" s="275"/>
      <c r="I1" s="275"/>
    </row>
    <row r="2" spans="1:10" s="669" customFormat="1" ht="28.2">
      <c r="A2" s="167" t="s">
        <v>703</v>
      </c>
      <c r="B2" s="167"/>
      <c r="C2" s="167"/>
      <c r="D2" s="167"/>
      <c r="E2" s="167"/>
      <c r="F2" s="167"/>
      <c r="G2" s="167"/>
      <c r="H2" s="167"/>
      <c r="I2" s="167"/>
    </row>
    <row r="3" spans="1:10" s="670" customFormat="1" ht="19.8">
      <c r="A3" s="169">
        <v>46142</v>
      </c>
      <c r="B3" s="169"/>
      <c r="C3" s="169"/>
      <c r="D3" s="169"/>
      <c r="E3" s="169"/>
      <c r="F3" s="169"/>
      <c r="G3" s="169"/>
      <c r="H3" s="169"/>
      <c r="I3" s="169"/>
    </row>
    <row r="4" spans="1:10" s="671" customFormat="1" ht="18.600000000000001">
      <c r="A4" s="170" t="s">
        <v>176</v>
      </c>
      <c r="B4" s="170"/>
      <c r="C4" s="170"/>
      <c r="D4" s="170"/>
      <c r="E4" s="170"/>
      <c r="F4" s="170"/>
      <c r="G4" s="170"/>
      <c r="H4" s="170"/>
      <c r="I4" s="170"/>
    </row>
    <row r="5" spans="1:10" ht="15" customHeight="1" thickBot="1">
      <c r="A5" s="217"/>
    </row>
    <row r="6" spans="1:10" ht="21.15" customHeight="1">
      <c r="A6" s="672" t="s">
        <v>1</v>
      </c>
      <c r="B6" s="673" t="s">
        <v>704</v>
      </c>
      <c r="C6" s="673"/>
      <c r="D6" s="674" t="s">
        <v>705</v>
      </c>
      <c r="E6" s="674" t="s">
        <v>706</v>
      </c>
      <c r="F6" s="674" t="s">
        <v>707</v>
      </c>
      <c r="G6" s="674" t="s">
        <v>708</v>
      </c>
      <c r="H6" s="674" t="s">
        <v>709</v>
      </c>
      <c r="I6" s="673" t="s">
        <v>710</v>
      </c>
      <c r="J6" s="13"/>
    </row>
    <row r="7" spans="1:10" ht="45" customHeight="1">
      <c r="A7" s="675"/>
      <c r="B7" s="676" t="s">
        <v>711</v>
      </c>
      <c r="C7" s="676" t="s">
        <v>712</v>
      </c>
      <c r="D7" s="677"/>
      <c r="E7" s="677"/>
      <c r="F7" s="677"/>
      <c r="G7" s="677"/>
      <c r="H7" s="677"/>
      <c r="I7" s="678"/>
      <c r="J7" s="13"/>
    </row>
    <row r="8" spans="1:10" ht="8.4" customHeight="1">
      <c r="A8" s="34"/>
      <c r="B8" s="388"/>
      <c r="C8" s="388"/>
      <c r="D8" s="388"/>
      <c r="E8" s="388"/>
      <c r="F8" s="388"/>
      <c r="G8" s="388"/>
      <c r="H8" s="388"/>
      <c r="I8" s="388"/>
      <c r="J8" s="13"/>
    </row>
    <row r="9" spans="1:10" s="24" customFormat="1" ht="20.100000000000001" customHeight="1">
      <c r="A9" s="290" t="s">
        <v>29</v>
      </c>
      <c r="B9" s="679">
        <v>82.278662748185766</v>
      </c>
      <c r="C9" s="679">
        <v>0.64176263687659141</v>
      </c>
      <c r="D9" s="679">
        <v>0.94445478728189414</v>
      </c>
      <c r="E9" s="679">
        <v>5.2477178791947434</v>
      </c>
      <c r="F9" s="679">
        <v>2.5275259181060115</v>
      </c>
      <c r="G9" s="679">
        <v>3.9528955246691519</v>
      </c>
      <c r="H9" s="679">
        <v>4.4069805056858273</v>
      </c>
      <c r="I9" s="680">
        <v>105171789.41500001</v>
      </c>
      <c r="J9" s="603"/>
    </row>
    <row r="10" spans="1:10" s="24" customFormat="1" ht="20.100000000000001" customHeight="1">
      <c r="A10" s="290" t="s">
        <v>30</v>
      </c>
      <c r="B10" s="679">
        <v>83.844989404912255</v>
      </c>
      <c r="C10" s="679">
        <v>2.0076755556009429</v>
      </c>
      <c r="D10" s="679" t="s">
        <v>134</v>
      </c>
      <c r="E10" s="679">
        <v>7.6632264986698297</v>
      </c>
      <c r="F10" s="679">
        <v>2.5708845883276799</v>
      </c>
      <c r="G10" s="679">
        <v>1.9833703377857645</v>
      </c>
      <c r="H10" s="679">
        <v>1.929853614703531</v>
      </c>
      <c r="I10" s="680">
        <v>1753606.996</v>
      </c>
      <c r="J10" s="603"/>
    </row>
    <row r="11" spans="1:10" s="24" customFormat="1" ht="20.100000000000001" customHeight="1">
      <c r="A11" s="290" t="s">
        <v>31</v>
      </c>
      <c r="B11" s="679">
        <v>78.699245185321899</v>
      </c>
      <c r="C11" s="679">
        <v>0.32346765594352972</v>
      </c>
      <c r="D11" s="679">
        <v>2.6063729609572966E-2</v>
      </c>
      <c r="E11" s="679">
        <v>4.4424851233563123</v>
      </c>
      <c r="F11" s="679">
        <v>5.893889694383013</v>
      </c>
      <c r="G11" s="679">
        <v>7.9203464266588623</v>
      </c>
      <c r="H11" s="679">
        <v>2.6945021847268222</v>
      </c>
      <c r="I11" s="680">
        <v>191837472.03099996</v>
      </c>
      <c r="J11" s="603"/>
    </row>
    <row r="12" spans="1:10" s="24" customFormat="1" ht="20.100000000000001" customHeight="1">
      <c r="A12" s="290" t="s">
        <v>32</v>
      </c>
      <c r="B12" s="679">
        <v>83.008320701749895</v>
      </c>
      <c r="C12" s="679">
        <v>0.10611508639802301</v>
      </c>
      <c r="D12" s="679" t="s">
        <v>134</v>
      </c>
      <c r="E12" s="679">
        <v>12.429269754482792</v>
      </c>
      <c r="F12" s="679">
        <v>1.2353717164704987</v>
      </c>
      <c r="G12" s="679">
        <v>0.80775447574163817</v>
      </c>
      <c r="H12" s="679">
        <v>2.413168265157168</v>
      </c>
      <c r="I12" s="680">
        <v>8518813.2119999994</v>
      </c>
      <c r="J12" s="603"/>
    </row>
    <row r="13" spans="1:10" s="24" customFormat="1" ht="20.100000000000001" customHeight="1">
      <c r="A13" s="290" t="s">
        <v>33</v>
      </c>
      <c r="B13" s="679">
        <v>75.773766512789237</v>
      </c>
      <c r="C13" s="679">
        <v>0.48859302101449725</v>
      </c>
      <c r="D13" s="679">
        <v>4.7309883545193547E-2</v>
      </c>
      <c r="E13" s="679">
        <v>9.4210727682340814</v>
      </c>
      <c r="F13" s="679">
        <v>5.3454088660244192</v>
      </c>
      <c r="G13" s="679">
        <v>5.2906213478706654</v>
      </c>
      <c r="H13" s="679">
        <v>3.633227600521908</v>
      </c>
      <c r="I13" s="680">
        <v>21137232.329999998</v>
      </c>
      <c r="J13" s="603"/>
    </row>
    <row r="14" spans="1:10" s="24" customFormat="1" ht="20.100000000000001" customHeight="1">
      <c r="A14" s="290" t="s">
        <v>117</v>
      </c>
      <c r="B14" s="679">
        <v>79.512930543919595</v>
      </c>
      <c r="C14" s="679">
        <v>0.69849563337469134</v>
      </c>
      <c r="D14" s="679" t="s">
        <v>134</v>
      </c>
      <c r="E14" s="679">
        <v>4.4409405651621379</v>
      </c>
      <c r="F14" s="679">
        <v>2.1725000450307697</v>
      </c>
      <c r="G14" s="679">
        <v>5.3784725088721563</v>
      </c>
      <c r="H14" s="679">
        <v>7.7966607036406508</v>
      </c>
      <c r="I14" s="680">
        <v>65136238.834000006</v>
      </c>
      <c r="J14" s="603"/>
    </row>
    <row r="15" spans="1:10" s="24" customFormat="1" ht="20.100000000000001" customHeight="1">
      <c r="A15" s="290" t="s">
        <v>35</v>
      </c>
      <c r="B15" s="679">
        <v>58.497619837137435</v>
      </c>
      <c r="C15" s="679">
        <v>18.396726721835584</v>
      </c>
      <c r="D15" s="679" t="s">
        <v>134</v>
      </c>
      <c r="E15" s="679">
        <v>3.3883784598264586</v>
      </c>
      <c r="F15" s="679" t="s">
        <v>134</v>
      </c>
      <c r="G15" s="679">
        <v>5.4517497123246894</v>
      </c>
      <c r="H15" s="679">
        <v>14.26552526887583</v>
      </c>
      <c r="I15" s="680">
        <v>8355603.2290000003</v>
      </c>
      <c r="J15" s="603"/>
    </row>
    <row r="16" spans="1:10" s="24" customFormat="1" ht="20.100000000000001" customHeight="1">
      <c r="A16" s="290" t="s">
        <v>36</v>
      </c>
      <c r="B16" s="679">
        <v>78.149249300447664</v>
      </c>
      <c r="C16" s="679">
        <v>1.0015738422938667</v>
      </c>
      <c r="D16" s="679" t="s">
        <v>134</v>
      </c>
      <c r="E16" s="679">
        <v>4.5409820578530722</v>
      </c>
      <c r="F16" s="679">
        <v>8.7280809653622438</v>
      </c>
      <c r="G16" s="679">
        <v>5.6455930370514338</v>
      </c>
      <c r="H16" s="679">
        <v>1.9345207969917251</v>
      </c>
      <c r="I16" s="680">
        <v>70954638.488999993</v>
      </c>
      <c r="J16" s="603"/>
    </row>
    <row r="17" spans="1:12" s="24" customFormat="1" ht="20.100000000000001" customHeight="1">
      <c r="A17" s="290" t="s">
        <v>37</v>
      </c>
      <c r="B17" s="679">
        <v>66.252872963518712</v>
      </c>
      <c r="C17" s="679">
        <v>0.65211808645703084</v>
      </c>
      <c r="D17" s="679">
        <v>0.47308195226421201</v>
      </c>
      <c r="E17" s="679">
        <v>16.88540646319969</v>
      </c>
      <c r="F17" s="679">
        <v>5.4545974822367231</v>
      </c>
      <c r="G17" s="679">
        <v>8.913363752815858</v>
      </c>
      <c r="H17" s="679">
        <v>1.3685592995077882</v>
      </c>
      <c r="I17" s="680">
        <v>16699009.467999998</v>
      </c>
      <c r="J17" s="603"/>
    </row>
    <row r="18" spans="1:12" s="24" customFormat="1" ht="20.100000000000001" customHeight="1">
      <c r="A18" s="290" t="s">
        <v>38</v>
      </c>
      <c r="B18" s="679">
        <v>84.647731669216867</v>
      </c>
      <c r="C18" s="679">
        <v>2.8729309582307785</v>
      </c>
      <c r="D18" s="679" t="s">
        <v>134</v>
      </c>
      <c r="E18" s="679">
        <v>3.4009363749043078</v>
      </c>
      <c r="F18" s="679">
        <v>6.501780823445884</v>
      </c>
      <c r="G18" s="679">
        <v>1.4917520077418041</v>
      </c>
      <c r="H18" s="679">
        <v>1.0848681664603428</v>
      </c>
      <c r="I18" s="680">
        <v>5314319.9130000006</v>
      </c>
      <c r="J18" s="603"/>
    </row>
    <row r="19" spans="1:12" s="24" customFormat="1" ht="20.100000000000001" customHeight="1">
      <c r="A19" s="26" t="s">
        <v>39</v>
      </c>
      <c r="B19" s="679">
        <v>82.863410799520295</v>
      </c>
      <c r="C19" s="679">
        <v>0.55412032545496959</v>
      </c>
      <c r="D19" s="679" t="s">
        <v>134</v>
      </c>
      <c r="E19" s="679" t="s">
        <v>134</v>
      </c>
      <c r="F19" s="679">
        <v>4.9886850024924678</v>
      </c>
      <c r="G19" s="679">
        <v>4.3856630068648377</v>
      </c>
      <c r="H19" s="679">
        <v>7.2081208656674267</v>
      </c>
      <c r="I19" s="680">
        <v>4895718.2680000002</v>
      </c>
      <c r="J19" s="603"/>
    </row>
    <row r="20" spans="1:12" s="24" customFormat="1" ht="20.100000000000001" customHeight="1">
      <c r="A20" s="26" t="s">
        <v>118</v>
      </c>
      <c r="B20" s="679">
        <v>61.142301178963187</v>
      </c>
      <c r="C20" s="679">
        <v>0.66583996656603084</v>
      </c>
      <c r="D20" s="679">
        <v>0.42490591387294691</v>
      </c>
      <c r="E20" s="679">
        <v>9.5305832805379431</v>
      </c>
      <c r="F20" s="679">
        <v>0.73875687298364634</v>
      </c>
      <c r="G20" s="679">
        <v>7.0611121062928008</v>
      </c>
      <c r="H20" s="679">
        <v>20.436500680783436</v>
      </c>
      <c r="I20" s="680">
        <v>10355233.609000001</v>
      </c>
      <c r="J20" s="603"/>
    </row>
    <row r="21" spans="1:12" s="24" customFormat="1" ht="20.100000000000001" customHeight="1">
      <c r="A21" s="26" t="s">
        <v>154</v>
      </c>
      <c r="B21" s="679">
        <v>90.345671725450956</v>
      </c>
      <c r="C21" s="679" t="s">
        <v>134</v>
      </c>
      <c r="D21" s="679">
        <v>0.64814879973410056</v>
      </c>
      <c r="E21" s="679" t="s">
        <v>134</v>
      </c>
      <c r="F21" s="679">
        <v>3.2082050434000697</v>
      </c>
      <c r="G21" s="679">
        <v>3.5888914698763319</v>
      </c>
      <c r="H21" s="679">
        <v>2.2090829615385359</v>
      </c>
      <c r="I21" s="680">
        <v>1697141.1510000001</v>
      </c>
      <c r="J21" s="603"/>
    </row>
    <row r="22" spans="1:12" s="24" customFormat="1" ht="20.100000000000001" customHeight="1">
      <c r="A22" s="27" t="s">
        <v>42</v>
      </c>
      <c r="B22" s="679">
        <v>89.009414276265019</v>
      </c>
      <c r="C22" s="679">
        <v>0.36504146622720124</v>
      </c>
      <c r="D22" s="679" t="s">
        <v>134</v>
      </c>
      <c r="E22" s="679">
        <v>1.2605511247270504</v>
      </c>
      <c r="F22" s="679">
        <v>4.5396641210131126</v>
      </c>
      <c r="G22" s="679">
        <v>3.6302768792627531</v>
      </c>
      <c r="H22" s="679">
        <v>1.1950521325048475</v>
      </c>
      <c r="I22" s="680">
        <v>1633382.3830000001</v>
      </c>
      <c r="J22" s="603"/>
    </row>
    <row r="23" spans="1:12" s="24" customFormat="1" ht="20.100000000000001" customHeight="1">
      <c r="A23" s="26" t="s">
        <v>43</v>
      </c>
      <c r="B23" s="679">
        <v>89.159276272964476</v>
      </c>
      <c r="C23" s="679">
        <v>3.6113009278783017</v>
      </c>
      <c r="D23" s="679" t="s">
        <v>134</v>
      </c>
      <c r="E23" s="679">
        <v>5.7028174287008735</v>
      </c>
      <c r="F23" s="679" t="s">
        <v>134</v>
      </c>
      <c r="G23" s="679">
        <v>0.63398715507159731</v>
      </c>
      <c r="H23" s="679">
        <v>0.89261821538473562</v>
      </c>
      <c r="I23" s="680">
        <v>1973480.6770000001</v>
      </c>
      <c r="J23" s="603"/>
    </row>
    <row r="24" spans="1:12" s="24" customFormat="1" ht="20.100000000000001" customHeight="1">
      <c r="A24" s="26" t="s">
        <v>44</v>
      </c>
      <c r="B24" s="679">
        <v>98.414072764561112</v>
      </c>
      <c r="C24" s="679" t="s">
        <v>134</v>
      </c>
      <c r="D24" s="679" t="s">
        <v>134</v>
      </c>
      <c r="E24" s="679" t="s">
        <v>134</v>
      </c>
      <c r="F24" s="679" t="s">
        <v>134</v>
      </c>
      <c r="G24" s="679">
        <v>0.4387398823603666</v>
      </c>
      <c r="H24" s="679">
        <v>1.1471873530785115</v>
      </c>
      <c r="I24" s="680">
        <v>1825900.7950000002</v>
      </c>
      <c r="J24" s="603"/>
    </row>
    <row r="25" spans="1:12" s="24" customFormat="1" ht="20.100000000000001" customHeight="1">
      <c r="A25" s="26" t="s">
        <v>45</v>
      </c>
      <c r="B25" s="679">
        <v>70.561926303493735</v>
      </c>
      <c r="C25" s="679">
        <v>1.0805754738118185</v>
      </c>
      <c r="D25" s="679" t="s">
        <v>134</v>
      </c>
      <c r="E25" s="679">
        <v>7.3311970156511306</v>
      </c>
      <c r="F25" s="679">
        <v>10.80942725543516</v>
      </c>
      <c r="G25" s="679">
        <v>8.012969769954017</v>
      </c>
      <c r="H25" s="679">
        <v>2.2039041816541332</v>
      </c>
      <c r="I25" s="680">
        <v>4843680.3600000003</v>
      </c>
      <c r="J25" s="603"/>
    </row>
    <row r="26" spans="1:12" s="24" customFormat="1" ht="20.100000000000001" customHeight="1">
      <c r="A26" s="26" t="s">
        <v>46</v>
      </c>
      <c r="B26" s="679">
        <v>74.453019835775009</v>
      </c>
      <c r="C26" s="679">
        <v>1.2754750487510604E-4</v>
      </c>
      <c r="D26" s="679" t="s">
        <v>134</v>
      </c>
      <c r="E26" s="679">
        <v>12.02807636928685</v>
      </c>
      <c r="F26" s="679">
        <v>4.8053722912622661</v>
      </c>
      <c r="G26" s="679">
        <v>4.8793407813864711</v>
      </c>
      <c r="H26" s="679">
        <v>3.8340631747845326</v>
      </c>
      <c r="I26" s="680">
        <v>4479899.4740000004</v>
      </c>
      <c r="J26" s="603"/>
    </row>
    <row r="27" spans="1:12" s="24" customFormat="1" ht="20.100000000000001" customHeight="1">
      <c r="A27" s="26" t="s">
        <v>47</v>
      </c>
      <c r="B27" s="679">
        <v>65.2427181783289</v>
      </c>
      <c r="C27" s="679">
        <v>0.53050605342510582</v>
      </c>
      <c r="D27" s="679" t="s">
        <v>134</v>
      </c>
      <c r="E27" s="679">
        <v>13.944133072569139</v>
      </c>
      <c r="F27" s="679">
        <v>6.8966796740149601</v>
      </c>
      <c r="G27" s="679">
        <v>10.666339888000046</v>
      </c>
      <c r="H27" s="679">
        <v>2.7196231336618251</v>
      </c>
      <c r="I27" s="680">
        <v>2167766.9700000002</v>
      </c>
      <c r="J27" s="603"/>
    </row>
    <row r="28" spans="1:12" s="685" customFormat="1" ht="24.75" customHeight="1" thickBot="1">
      <c r="A28" s="681" t="s">
        <v>48</v>
      </c>
      <c r="B28" s="682">
        <v>78.460033395667509</v>
      </c>
      <c r="C28" s="682">
        <v>0.87839639791203361</v>
      </c>
      <c r="D28" s="682">
        <v>0.22454806942470473</v>
      </c>
      <c r="E28" s="682">
        <v>5.4733811297773451</v>
      </c>
      <c r="F28" s="682">
        <v>4.8127126804888256</v>
      </c>
      <c r="G28" s="682">
        <v>6.0577411605013101</v>
      </c>
      <c r="H28" s="682">
        <v>4.0931871662282955</v>
      </c>
      <c r="I28" s="683">
        <v>528750927.60399997</v>
      </c>
      <c r="J28" s="603"/>
      <c r="K28" s="684"/>
    </row>
    <row r="29" spans="1:12" ht="5.25" customHeight="1">
      <c r="A29" s="657"/>
      <c r="B29" s="686"/>
      <c r="C29" s="686"/>
      <c r="D29" s="686"/>
      <c r="E29" s="686"/>
      <c r="F29" s="686"/>
      <c r="G29" s="686"/>
      <c r="H29" s="686"/>
      <c r="I29" s="686"/>
      <c r="J29" s="13"/>
    </row>
    <row r="30" spans="1:12" s="75" customFormat="1" ht="12.75" customHeight="1">
      <c r="A30" s="30" t="s">
        <v>157</v>
      </c>
      <c r="B30" s="18"/>
      <c r="C30" s="18"/>
      <c r="D30" s="18"/>
      <c r="E30" s="18"/>
      <c r="F30" s="18"/>
      <c r="G30" s="18"/>
      <c r="H30" s="687"/>
      <c r="I30" s="18"/>
      <c r="J30" s="688"/>
    </row>
    <row r="31" spans="1:12" s="75" customFormat="1" ht="12.75" customHeight="1">
      <c r="A31" s="30" t="s">
        <v>713</v>
      </c>
      <c r="B31" s="18"/>
      <c r="C31" s="18"/>
      <c r="D31" s="18"/>
      <c r="E31" s="18"/>
      <c r="F31" s="18"/>
      <c r="G31" s="18"/>
      <c r="H31" s="687"/>
      <c r="I31" s="18"/>
      <c r="J31" s="688"/>
    </row>
    <row r="32" spans="1:12" s="666" customFormat="1" ht="10.5" customHeight="1">
      <c r="A32" s="26"/>
      <c r="B32" s="314"/>
      <c r="C32" s="314"/>
      <c r="D32" s="314"/>
      <c r="E32" s="314"/>
      <c r="F32" s="314"/>
      <c r="G32" s="314"/>
      <c r="H32" s="314"/>
      <c r="I32" s="314"/>
      <c r="J32" s="314"/>
      <c r="K32" s="314"/>
      <c r="L32" s="314"/>
    </row>
    <row r="33" spans="1:10" s="666" customFormat="1">
      <c r="A33" s="18"/>
      <c r="B33" s="24"/>
      <c r="C33" s="24"/>
      <c r="D33" s="24"/>
      <c r="E33" s="24"/>
      <c r="F33" s="24"/>
      <c r="G33" s="24"/>
      <c r="H33" s="24"/>
      <c r="I33" s="7"/>
      <c r="J33" s="689"/>
    </row>
    <row r="34" spans="1:10">
      <c r="B34" s="656"/>
      <c r="C34" s="656"/>
      <c r="D34" s="656"/>
      <c r="E34" s="656"/>
      <c r="F34" s="656"/>
      <c r="G34" s="656"/>
      <c r="H34" s="656"/>
    </row>
    <row r="35" spans="1:10" ht="12.15" customHeight="1"/>
  </sheetData>
  <mergeCells count="8">
    <mergeCell ref="H6:H7"/>
    <mergeCell ref="I6:I7"/>
    <mergeCell ref="A6:A7"/>
    <mergeCell ref="B6:C6"/>
    <mergeCell ref="D6:D7"/>
    <mergeCell ref="E6:E7"/>
    <mergeCell ref="F6:F7"/>
    <mergeCell ref="G6:G7"/>
  </mergeCells>
  <hyperlinks>
    <hyperlink ref="A1" location="Índice!A1" display="Volver al Índice" xr:uid="{A069A4CE-57CB-47B3-A248-E2758D940A18}"/>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2F55D-FD31-4BCA-B24C-EB5F2516A8E2}">
  <dimension ref="A1:AI34"/>
  <sheetViews>
    <sheetView showGridLines="0" zoomScaleNormal="75" workbookViewId="0"/>
  </sheetViews>
  <sheetFormatPr baseColWidth="10" defaultRowHeight="13.2"/>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39" customFormat="1" ht="20.100000000000001" customHeight="1">
      <c r="A1" s="1440" t="s">
        <v>1210</v>
      </c>
      <c r="B1" s="275"/>
      <c r="C1" s="275"/>
      <c r="D1" s="275"/>
      <c r="E1" s="275"/>
      <c r="F1" s="275"/>
      <c r="G1" s="275"/>
      <c r="H1" s="275"/>
    </row>
    <row r="2" spans="1:17" s="41" customFormat="1" ht="25.2" customHeight="1">
      <c r="A2" s="167" t="s">
        <v>729</v>
      </c>
      <c r="B2" s="167"/>
      <c r="C2" s="167"/>
      <c r="D2" s="167"/>
      <c r="E2" s="167"/>
      <c r="F2" s="167"/>
      <c r="G2" s="167"/>
      <c r="H2" s="167"/>
    </row>
    <row r="3" spans="1:17" s="616" customFormat="1" ht="20.100000000000001" customHeight="1">
      <c r="A3" s="169">
        <v>46142</v>
      </c>
      <c r="B3" s="169"/>
      <c r="C3" s="169"/>
      <c r="D3" s="169"/>
      <c r="E3" s="169"/>
      <c r="F3" s="169"/>
      <c r="G3" s="169"/>
      <c r="H3" s="169"/>
    </row>
    <row r="4" spans="1:17" s="378" customFormat="1" ht="20.100000000000001" customHeight="1">
      <c r="A4" s="170" t="s">
        <v>176</v>
      </c>
      <c r="B4" s="170"/>
      <c r="C4" s="170"/>
      <c r="D4" s="170"/>
      <c r="E4" s="170"/>
      <c r="F4" s="170"/>
      <c r="G4" s="170"/>
      <c r="H4" s="170"/>
    </row>
    <row r="5" spans="1:17" ht="20.100000000000001" customHeight="1" thickBot="1"/>
    <row r="6" spans="1:17" ht="25.2" customHeight="1">
      <c r="A6" s="175" t="s">
        <v>1</v>
      </c>
      <c r="B6" s="175" t="s">
        <v>730</v>
      </c>
      <c r="C6" s="175"/>
      <c r="D6" s="175"/>
      <c r="E6" s="175"/>
      <c r="F6" s="175"/>
      <c r="G6" s="47" t="s">
        <v>731</v>
      </c>
      <c r="H6" s="46" t="s">
        <v>732</v>
      </c>
      <c r="I6" s="700"/>
      <c r="J6" s="700"/>
      <c r="K6" s="700"/>
    </row>
    <row r="7" spans="1:17" ht="15.75" customHeight="1">
      <c r="A7" s="385"/>
      <c r="B7" s="596" t="s">
        <v>733</v>
      </c>
      <c r="C7" s="596" t="s">
        <v>734</v>
      </c>
      <c r="D7" s="596" t="s">
        <v>735</v>
      </c>
      <c r="E7" s="596" t="s">
        <v>736</v>
      </c>
      <c r="F7" s="596" t="s">
        <v>194</v>
      </c>
      <c r="G7" s="701"/>
      <c r="H7" s="595"/>
      <c r="I7" s="700"/>
      <c r="J7" s="700"/>
      <c r="K7" s="700"/>
    </row>
    <row r="8" spans="1:17" ht="25.2" customHeight="1">
      <c r="A8" s="702"/>
      <c r="B8" s="50"/>
      <c r="C8" s="50"/>
      <c r="D8" s="50"/>
      <c r="E8" s="50"/>
      <c r="F8" s="50"/>
      <c r="G8" s="50"/>
      <c r="H8" s="618"/>
      <c r="I8" s="700"/>
      <c r="J8" s="700"/>
      <c r="K8" s="700"/>
    </row>
    <row r="9" spans="1:17" ht="9.75" customHeight="1">
      <c r="A9" s="34"/>
      <c r="B9" s="703"/>
      <c r="C9" s="703"/>
      <c r="D9" s="703"/>
      <c r="E9" s="703"/>
      <c r="F9" s="703"/>
      <c r="G9" s="703"/>
      <c r="H9" s="704"/>
      <c r="I9" s="700"/>
      <c r="J9" s="700"/>
      <c r="K9" s="700"/>
    </row>
    <row r="10" spans="1:17" s="24" customFormat="1" ht="20.100000000000001" customHeight="1">
      <c r="A10" s="290" t="s">
        <v>29</v>
      </c>
      <c r="B10" s="705">
        <v>37.052943033240979</v>
      </c>
      <c r="C10" s="705">
        <v>33.455553850850237</v>
      </c>
      <c r="D10" s="705">
        <v>28.445500162653982</v>
      </c>
      <c r="E10" s="705">
        <v>0.27205294773207356</v>
      </c>
      <c r="F10" s="705">
        <v>99.226049994477279</v>
      </c>
      <c r="G10" s="705">
        <v>0.77395000552272319</v>
      </c>
      <c r="H10" s="706">
        <v>87208895.172000006</v>
      </c>
      <c r="I10" s="707"/>
      <c r="J10" s="604"/>
      <c r="K10" s="604"/>
      <c r="L10" s="604"/>
      <c r="M10" s="604"/>
      <c r="N10" s="604"/>
      <c r="O10" s="604"/>
      <c r="P10" s="604"/>
      <c r="Q10" s="604"/>
    </row>
    <row r="11" spans="1:17" s="24" customFormat="1" ht="20.100000000000001" customHeight="1">
      <c r="A11" s="290" t="s">
        <v>30</v>
      </c>
      <c r="B11" s="705">
        <v>18.641295317172094</v>
      </c>
      <c r="C11" s="705">
        <v>15.374398683595977</v>
      </c>
      <c r="D11" s="705">
        <v>59.020701561815116</v>
      </c>
      <c r="E11" s="705">
        <v>4.6250916447652894</v>
      </c>
      <c r="F11" s="705">
        <v>97.661487207348472</v>
      </c>
      <c r="G11" s="705">
        <v>2.3385127926515246</v>
      </c>
      <c r="H11" s="706">
        <v>1505518.341</v>
      </c>
      <c r="I11" s="707"/>
      <c r="J11" s="604"/>
      <c r="K11" s="604"/>
      <c r="L11" s="604"/>
      <c r="M11" s="604"/>
      <c r="N11" s="604"/>
      <c r="O11" s="604"/>
      <c r="P11" s="604"/>
      <c r="Q11" s="604"/>
    </row>
    <row r="12" spans="1:17" s="24" customFormat="1" ht="20.100000000000001" customHeight="1">
      <c r="A12" s="290" t="s">
        <v>31</v>
      </c>
      <c r="B12" s="705">
        <v>33.579031876310175</v>
      </c>
      <c r="C12" s="705">
        <v>44.021893218538828</v>
      </c>
      <c r="D12" s="705">
        <v>21.721030548932728</v>
      </c>
      <c r="E12" s="705">
        <v>0.26870931277717564</v>
      </c>
      <c r="F12" s="705">
        <v>99.590664956558911</v>
      </c>
      <c r="G12" s="705">
        <v>0.40933504344109856</v>
      </c>
      <c r="H12" s="706">
        <v>151595174.648</v>
      </c>
      <c r="I12" s="707"/>
      <c r="J12" s="604"/>
      <c r="K12" s="604"/>
      <c r="L12" s="604"/>
      <c r="M12" s="604"/>
      <c r="N12" s="604"/>
      <c r="O12" s="604"/>
      <c r="P12" s="604"/>
      <c r="Q12" s="604"/>
    </row>
    <row r="13" spans="1:17" s="24" customFormat="1" ht="20.100000000000001" customHeight="1">
      <c r="A13" s="290" t="s">
        <v>32</v>
      </c>
      <c r="B13" s="705">
        <v>5.3030385804044631</v>
      </c>
      <c r="C13" s="705">
        <v>51.610389083895988</v>
      </c>
      <c r="D13" s="705">
        <v>38.963364939999977</v>
      </c>
      <c r="E13" s="705">
        <v>3.9955339231051128</v>
      </c>
      <c r="F13" s="705">
        <v>99.872326527405534</v>
      </c>
      <c r="G13" s="705">
        <v>0.12767347259446235</v>
      </c>
      <c r="H13" s="706">
        <v>7080363.5369999995</v>
      </c>
      <c r="I13" s="707"/>
      <c r="J13" s="604"/>
      <c r="K13" s="604"/>
      <c r="L13" s="604"/>
      <c r="M13" s="604"/>
      <c r="N13" s="604"/>
      <c r="O13" s="604"/>
      <c r="P13" s="604"/>
      <c r="Q13" s="604"/>
    </row>
    <row r="14" spans="1:17" s="24" customFormat="1" ht="20.100000000000001" customHeight="1">
      <c r="A14" s="290" t="s">
        <v>33</v>
      </c>
      <c r="B14" s="705">
        <v>31.529684266298077</v>
      </c>
      <c r="C14" s="705">
        <v>24.745463026030478</v>
      </c>
      <c r="D14" s="705">
        <v>42.14855606144679</v>
      </c>
      <c r="E14" s="705">
        <v>0.93562276209535589</v>
      </c>
      <c r="F14" s="705">
        <v>99.359326115870701</v>
      </c>
      <c r="G14" s="705">
        <v>0.64067388412930648</v>
      </c>
      <c r="H14" s="706">
        <v>16119752.116999999</v>
      </c>
      <c r="I14" s="707"/>
      <c r="J14" s="604"/>
      <c r="K14" s="604"/>
      <c r="L14" s="604"/>
      <c r="M14" s="604"/>
      <c r="N14" s="604"/>
      <c r="O14" s="604"/>
      <c r="P14" s="604"/>
      <c r="Q14" s="604"/>
    </row>
    <row r="15" spans="1:17" s="24" customFormat="1" ht="20.100000000000001" customHeight="1">
      <c r="A15" s="290" t="s">
        <v>117</v>
      </c>
      <c r="B15" s="705">
        <v>35.722114503374144</v>
      </c>
      <c r="C15" s="705">
        <v>26.822094524258191</v>
      </c>
      <c r="D15" s="705">
        <v>35.585131215237432</v>
      </c>
      <c r="E15" s="705">
        <v>0.99984163728945097</v>
      </c>
      <c r="F15" s="705">
        <v>99.129181880159223</v>
      </c>
      <c r="G15" s="705">
        <v>0.87081811984077317</v>
      </c>
      <c r="H15" s="706">
        <v>52246706.130000003</v>
      </c>
      <c r="I15" s="707"/>
      <c r="J15" s="604"/>
      <c r="K15" s="604"/>
      <c r="L15" s="604"/>
      <c r="M15" s="604"/>
      <c r="N15" s="604"/>
      <c r="O15" s="604"/>
      <c r="P15" s="604"/>
      <c r="Q15" s="604"/>
    </row>
    <row r="16" spans="1:17" s="24" customFormat="1" ht="20.100000000000001" customHeight="1">
      <c r="A16" s="290" t="s">
        <v>35</v>
      </c>
      <c r="B16" s="705">
        <v>73.666386245584818</v>
      </c>
      <c r="C16" s="705">
        <v>1.4816190185912308</v>
      </c>
      <c r="D16" s="705">
        <v>0.89380376060416344</v>
      </c>
      <c r="E16" s="705">
        <v>3.3510498400649957E-2</v>
      </c>
      <c r="F16" s="705">
        <v>76.075319523180852</v>
      </c>
      <c r="G16" s="705">
        <v>23.924680476819155</v>
      </c>
      <c r="H16" s="706">
        <v>6424986.504999999</v>
      </c>
      <c r="I16" s="707"/>
      <c r="J16" s="604"/>
      <c r="K16" s="604"/>
      <c r="L16" s="604"/>
      <c r="M16" s="604"/>
      <c r="N16" s="604"/>
      <c r="O16" s="604"/>
      <c r="P16" s="604"/>
      <c r="Q16" s="604"/>
    </row>
    <row r="17" spans="1:35" s="24" customFormat="1" ht="20.100000000000001" customHeight="1">
      <c r="A17" s="290" t="s">
        <v>36</v>
      </c>
      <c r="B17" s="705">
        <v>23.312461227467598</v>
      </c>
      <c r="C17" s="705">
        <v>40.512151435624389</v>
      </c>
      <c r="D17" s="705">
        <v>33.497024710498572</v>
      </c>
      <c r="E17" s="705">
        <v>1.4129634776604842</v>
      </c>
      <c r="F17" s="705">
        <v>98.734600851251059</v>
      </c>
      <c r="G17" s="705">
        <v>1.2653991487489429</v>
      </c>
      <c r="H17" s="706">
        <v>56161180.423000008</v>
      </c>
      <c r="I17" s="707"/>
      <c r="J17" s="604"/>
      <c r="K17" s="604"/>
      <c r="L17" s="604"/>
      <c r="M17" s="604"/>
      <c r="N17" s="604"/>
      <c r="O17" s="604"/>
      <c r="P17" s="604"/>
      <c r="Q17" s="604"/>
    </row>
    <row r="18" spans="1:35" s="24" customFormat="1" ht="20.100000000000001" customHeight="1">
      <c r="A18" s="290" t="s">
        <v>37</v>
      </c>
      <c r="B18" s="705">
        <v>0.16537369705977331</v>
      </c>
      <c r="C18" s="705">
        <v>20.882563003695033</v>
      </c>
      <c r="D18" s="705">
        <v>77.940076343852311</v>
      </c>
      <c r="E18" s="705">
        <v>3.7294221465823653E-2</v>
      </c>
      <c r="F18" s="705">
        <v>99.025307266072943</v>
      </c>
      <c r="G18" s="705">
        <v>0.9746927339270588</v>
      </c>
      <c r="H18" s="706">
        <v>11172470.791000001</v>
      </c>
      <c r="I18" s="707"/>
      <c r="J18" s="604"/>
      <c r="K18" s="604"/>
      <c r="L18" s="604"/>
      <c r="M18" s="604"/>
      <c r="N18" s="604"/>
      <c r="O18" s="604"/>
      <c r="P18" s="604"/>
      <c r="Q18" s="604"/>
    </row>
    <row r="19" spans="1:35" s="24" customFormat="1" ht="20.100000000000001" customHeight="1">
      <c r="A19" s="290" t="s">
        <v>38</v>
      </c>
      <c r="B19" s="705">
        <v>6.4265364604659023</v>
      </c>
      <c r="C19" s="705">
        <v>29.170682549118681</v>
      </c>
      <c r="D19" s="705">
        <v>59.983711856578701</v>
      </c>
      <c r="E19" s="705">
        <v>1.1364946300024472</v>
      </c>
      <c r="F19" s="705">
        <v>96.717425496165731</v>
      </c>
      <c r="G19" s="705">
        <v>3.2825745038342751</v>
      </c>
      <c r="H19" s="706">
        <v>4651128.0039999997</v>
      </c>
      <c r="I19" s="707"/>
      <c r="J19" s="604"/>
      <c r="K19" s="604"/>
      <c r="L19" s="604"/>
      <c r="M19" s="604"/>
      <c r="N19" s="604"/>
      <c r="O19" s="604"/>
      <c r="P19" s="604"/>
      <c r="Q19" s="604"/>
    </row>
    <row r="20" spans="1:35" s="24" customFormat="1" ht="20.100000000000001" customHeight="1">
      <c r="A20" s="26" t="s">
        <v>39</v>
      </c>
      <c r="B20" s="705" t="s">
        <v>134</v>
      </c>
      <c r="C20" s="705">
        <v>38.051763691282723</v>
      </c>
      <c r="D20" s="705">
        <v>60.439930708949973</v>
      </c>
      <c r="E20" s="705">
        <v>0.84403237344861204</v>
      </c>
      <c r="F20" s="705">
        <v>99.335726773681301</v>
      </c>
      <c r="G20" s="705">
        <v>0.66427322631870733</v>
      </c>
      <c r="H20" s="706">
        <v>4083887.3109999993</v>
      </c>
      <c r="I20" s="707"/>
      <c r="J20" s="604"/>
      <c r="K20" s="604"/>
      <c r="L20" s="604"/>
      <c r="M20" s="604"/>
      <c r="N20" s="604"/>
      <c r="O20" s="604"/>
      <c r="P20" s="604"/>
      <c r="Q20" s="604"/>
    </row>
    <row r="21" spans="1:35" s="24" customFormat="1" ht="20.100000000000001" customHeight="1">
      <c r="A21" s="26" t="s">
        <v>118</v>
      </c>
      <c r="B21" s="705">
        <v>53.327609771891638</v>
      </c>
      <c r="C21" s="705">
        <v>0.1803835815865637</v>
      </c>
      <c r="D21" s="705">
        <v>41.132047284150417</v>
      </c>
      <c r="E21" s="705">
        <v>4.2826903260898117</v>
      </c>
      <c r="F21" s="705">
        <v>98.922730963718422</v>
      </c>
      <c r="G21" s="705">
        <v>1.0772690362815771</v>
      </c>
      <c r="H21" s="706">
        <v>6400377.4059999995</v>
      </c>
      <c r="I21" s="707"/>
      <c r="J21" s="604"/>
      <c r="K21" s="604"/>
      <c r="L21" s="604"/>
      <c r="M21" s="604"/>
      <c r="N21" s="604"/>
      <c r="O21" s="604"/>
      <c r="P21" s="604"/>
      <c r="Q21" s="604"/>
    </row>
    <row r="22" spans="1:35" s="24" customFormat="1" ht="20.100000000000001" customHeight="1">
      <c r="A22" s="26" t="s">
        <v>154</v>
      </c>
      <c r="B22" s="705" t="s">
        <v>134</v>
      </c>
      <c r="C22" s="705">
        <v>55.489540938042481</v>
      </c>
      <c r="D22" s="705">
        <v>44.471919801790079</v>
      </c>
      <c r="E22" s="705">
        <v>3.8539260167447055E-2</v>
      </c>
      <c r="F22" s="705">
        <v>100</v>
      </c>
      <c r="G22" s="705" t="s">
        <v>134</v>
      </c>
      <c r="H22" s="706">
        <v>1533293.575</v>
      </c>
      <c r="I22" s="707"/>
      <c r="J22" s="604"/>
      <c r="K22" s="604"/>
      <c r="L22" s="604"/>
      <c r="M22" s="604"/>
      <c r="N22" s="604"/>
      <c r="O22" s="604"/>
      <c r="P22" s="604"/>
      <c r="Q22" s="604"/>
    </row>
    <row r="23" spans="1:35" s="24" customFormat="1" ht="20.100000000000001" customHeight="1">
      <c r="A23" s="27" t="s">
        <v>42</v>
      </c>
      <c r="B23" s="705">
        <v>11.997040262213549</v>
      </c>
      <c r="C23" s="705">
        <v>29.369599855706696</v>
      </c>
      <c r="D23" s="705">
        <v>57.817399009652391</v>
      </c>
      <c r="E23" s="705">
        <v>0.40752038157967085</v>
      </c>
      <c r="F23" s="705">
        <v>99.591559509152304</v>
      </c>
      <c r="G23" s="705">
        <v>0.40844049084768813</v>
      </c>
      <c r="H23" s="706">
        <v>1459826.6170000001</v>
      </c>
      <c r="I23" s="707"/>
      <c r="J23" s="604"/>
      <c r="K23" s="604"/>
      <c r="L23" s="604"/>
      <c r="M23" s="604"/>
      <c r="N23" s="604"/>
      <c r="O23" s="604"/>
      <c r="P23" s="604"/>
      <c r="Q23" s="604"/>
    </row>
    <row r="24" spans="1:35" s="24" customFormat="1" ht="20.100000000000001" customHeight="1">
      <c r="A24" s="26" t="s">
        <v>43</v>
      </c>
      <c r="B24" s="705">
        <v>12.516688185682412</v>
      </c>
      <c r="C24" s="705" t="s">
        <v>134</v>
      </c>
      <c r="D24" s="705">
        <v>81.074247664305076</v>
      </c>
      <c r="E24" s="705">
        <v>2.5163418743765398</v>
      </c>
      <c r="F24" s="705">
        <v>96.107277724364039</v>
      </c>
      <c r="G24" s="705">
        <v>3.8927222756359683</v>
      </c>
      <c r="H24" s="708">
        <v>1830809.4169999999</v>
      </c>
      <c r="I24" s="707"/>
      <c r="J24" s="604"/>
      <c r="K24" s="604"/>
      <c r="L24" s="604"/>
      <c r="M24" s="604"/>
      <c r="N24" s="604"/>
      <c r="O24" s="604"/>
      <c r="P24" s="604"/>
      <c r="Q24" s="604"/>
    </row>
    <row r="25" spans="1:35" s="24" customFormat="1" ht="20.100000000000001" customHeight="1">
      <c r="A25" s="26" t="s">
        <v>44</v>
      </c>
      <c r="B25" s="705">
        <v>36.182642373232895</v>
      </c>
      <c r="C25" s="705">
        <v>1.0892848191247277</v>
      </c>
      <c r="D25" s="705">
        <v>57.270031818181877</v>
      </c>
      <c r="E25" s="705">
        <v>5.4580409894604918</v>
      </c>
      <c r="F25" s="705">
        <v>100</v>
      </c>
      <c r="G25" s="705" t="s">
        <v>134</v>
      </c>
      <c r="H25" s="709">
        <v>1796943.3390000002</v>
      </c>
      <c r="I25" s="707"/>
      <c r="J25" s="604"/>
      <c r="K25" s="604"/>
      <c r="L25" s="604"/>
      <c r="M25" s="604"/>
      <c r="N25" s="604"/>
      <c r="O25" s="604"/>
      <c r="P25" s="604"/>
      <c r="Q25" s="604"/>
    </row>
    <row r="26" spans="1:35" s="24" customFormat="1" ht="20.100000000000001" customHeight="1">
      <c r="A26" s="26" t="s">
        <v>45</v>
      </c>
      <c r="B26" s="705">
        <v>24.951399236972939</v>
      </c>
      <c r="C26" s="705" t="s">
        <v>134</v>
      </c>
      <c r="D26" s="705">
        <v>73.426799835288207</v>
      </c>
      <c r="E26" s="705">
        <v>0.11351262626678151</v>
      </c>
      <c r="F26" s="705">
        <v>98.491711698527922</v>
      </c>
      <c r="G26" s="705">
        <v>1.5082883014720885</v>
      </c>
      <c r="H26" s="709">
        <v>3470133.7899999996</v>
      </c>
      <c r="I26" s="707"/>
      <c r="J26" s="604"/>
      <c r="K26" s="604"/>
      <c r="L26" s="604"/>
      <c r="M26" s="604"/>
      <c r="N26" s="604"/>
      <c r="O26" s="604"/>
      <c r="P26" s="604"/>
      <c r="Q26" s="604"/>
    </row>
    <row r="27" spans="1:35" s="24" customFormat="1" ht="20.100000000000001" customHeight="1">
      <c r="A27" s="26" t="s">
        <v>46</v>
      </c>
      <c r="B27" s="705" t="s">
        <v>134</v>
      </c>
      <c r="C27" s="705">
        <v>33.420228336531501</v>
      </c>
      <c r="D27" s="705">
        <v>66.365144006884648</v>
      </c>
      <c r="E27" s="705">
        <v>0.21445634414191697</v>
      </c>
      <c r="F27" s="705">
        <v>99.999828687558065</v>
      </c>
      <c r="G27" s="705">
        <v>1.7131244192874738E-4</v>
      </c>
      <c r="H27" s="709">
        <v>3335426.1580000003</v>
      </c>
      <c r="I27" s="707"/>
      <c r="J27" s="604"/>
      <c r="K27" s="604"/>
      <c r="L27" s="604"/>
      <c r="M27" s="604"/>
      <c r="N27" s="604"/>
      <c r="O27" s="604"/>
      <c r="P27" s="604"/>
      <c r="Q27" s="604"/>
    </row>
    <row r="28" spans="1:35" s="24" customFormat="1" ht="20.100000000000001" customHeight="1">
      <c r="A28" s="26" t="s">
        <v>47</v>
      </c>
      <c r="B28" s="705">
        <v>0.104906527280413</v>
      </c>
      <c r="C28" s="705">
        <v>13.659155308965406</v>
      </c>
      <c r="D28" s="705">
        <v>85.109429765966212</v>
      </c>
      <c r="E28" s="705">
        <v>0.31993998202700508</v>
      </c>
      <c r="F28" s="705">
        <v>99.19343158423905</v>
      </c>
      <c r="G28" s="705">
        <v>0.80656841576095517</v>
      </c>
      <c r="H28" s="709">
        <v>1425810.2320000001</v>
      </c>
      <c r="I28" s="707"/>
      <c r="J28" s="604"/>
      <c r="K28" s="604"/>
      <c r="L28" s="604"/>
      <c r="M28" s="604"/>
      <c r="N28" s="604"/>
      <c r="O28" s="604"/>
      <c r="P28" s="604"/>
      <c r="Q28" s="604"/>
    </row>
    <row r="29" spans="1:35" s="72" customFormat="1" ht="25.5" customHeight="1" thickBot="1">
      <c r="A29" s="681" t="s">
        <v>48</v>
      </c>
      <c r="B29" s="710">
        <v>31.250786681543936</v>
      </c>
      <c r="C29" s="710">
        <v>35.401636366504384</v>
      </c>
      <c r="D29" s="710">
        <v>31.525776093611483</v>
      </c>
      <c r="E29" s="710">
        <v>0.71464963272567372</v>
      </c>
      <c r="F29" s="710">
        <v>98.892848774385484</v>
      </c>
      <c r="G29" s="710">
        <v>1.1071512256145246</v>
      </c>
      <c r="H29" s="711">
        <v>419502683.51300001</v>
      </c>
      <c r="J29" s="712"/>
      <c r="K29" s="712"/>
      <c r="L29" s="712"/>
      <c r="M29" s="712"/>
      <c r="N29" s="712"/>
      <c r="O29" s="712"/>
      <c r="P29" s="712"/>
      <c r="Q29" s="712"/>
    </row>
    <row r="30" spans="1:35" ht="6" customHeight="1">
      <c r="A30" s="18"/>
      <c r="B30" s="18"/>
      <c r="C30" s="18"/>
      <c r="D30" s="18"/>
      <c r="E30" s="18"/>
      <c r="F30" s="18"/>
      <c r="G30" s="18"/>
      <c r="H30" s="18"/>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row>
    <row r="31" spans="1:35" s="75" customFormat="1" ht="11.1" customHeight="1">
      <c r="A31" s="30" t="s">
        <v>157</v>
      </c>
      <c r="B31" s="18"/>
      <c r="C31" s="18"/>
      <c r="D31" s="18"/>
      <c r="E31" s="18"/>
      <c r="F31" s="18"/>
      <c r="G31" s="18"/>
      <c r="H31" s="18"/>
    </row>
    <row r="32" spans="1:35" s="75" customFormat="1" ht="11.1" customHeight="1">
      <c r="A32" s="30" t="s">
        <v>737</v>
      </c>
      <c r="B32" s="18"/>
      <c r="C32" s="18"/>
      <c r="D32" s="18"/>
      <c r="E32" s="18"/>
      <c r="F32" s="18"/>
      <c r="G32" s="18"/>
      <c r="H32" s="18"/>
    </row>
    <row r="33" spans="1:12" s="75" customFormat="1" ht="10.5" customHeight="1">
      <c r="A33" s="33"/>
      <c r="B33" s="33"/>
      <c r="C33" s="33"/>
      <c r="D33" s="33"/>
      <c r="E33" s="33"/>
      <c r="F33" s="33"/>
      <c r="G33" s="33"/>
      <c r="H33" s="33"/>
      <c r="I33" s="33"/>
      <c r="J33" s="33"/>
      <c r="K33" s="33"/>
      <c r="L33" s="33"/>
    </row>
    <row r="34" spans="1:12" s="75" customFormat="1">
      <c r="A34" s="18"/>
      <c r="B34" s="24"/>
      <c r="C34" s="24"/>
      <c r="D34" s="24"/>
      <c r="E34" s="24"/>
      <c r="F34" s="24"/>
      <c r="G34" s="24"/>
      <c r="H34" s="24"/>
      <c r="I34" s="7"/>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07CC974F-C38A-43F9-BE9F-B0EAFB3F5211}"/>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0A3CF-BBC9-430F-9AD0-3B14C9BECD31}">
  <dimension ref="A1:O38"/>
  <sheetViews>
    <sheetView showGridLines="0" zoomScaleNormal="100" workbookViewId="0"/>
  </sheetViews>
  <sheetFormatPr baseColWidth="10" defaultRowHeight="13.2"/>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591" customFormat="1" ht="18" customHeight="1">
      <c r="A1" s="1440" t="s">
        <v>1210</v>
      </c>
      <c r="B1" s="275"/>
      <c r="C1" s="275"/>
      <c r="D1" s="275"/>
      <c r="E1" s="275"/>
      <c r="F1" s="275"/>
    </row>
    <row r="2" spans="1:15" s="41" customFormat="1" ht="25.2" customHeight="1">
      <c r="A2" s="167" t="s">
        <v>676</v>
      </c>
      <c r="B2" s="167"/>
      <c r="C2" s="167"/>
      <c r="D2" s="167"/>
      <c r="E2" s="167"/>
      <c r="F2" s="167"/>
      <c r="H2" s="592"/>
    </row>
    <row r="3" spans="1:15" s="43" customFormat="1" ht="18" customHeight="1">
      <c r="A3" s="169">
        <v>46142</v>
      </c>
      <c r="B3" s="169"/>
      <c r="C3" s="169"/>
      <c r="D3" s="169"/>
      <c r="E3" s="169"/>
      <c r="F3" s="169"/>
      <c r="H3" s="593"/>
    </row>
    <row r="4" spans="1:15" s="384" customFormat="1" ht="18" customHeight="1">
      <c r="A4" s="170" t="s">
        <v>176</v>
      </c>
      <c r="B4" s="170"/>
      <c r="C4" s="170"/>
      <c r="D4" s="170"/>
      <c r="E4" s="170"/>
      <c r="F4" s="170"/>
      <c r="H4" s="594"/>
    </row>
    <row r="5" spans="1:15" ht="7.5" customHeight="1" thickBot="1">
      <c r="A5" s="44"/>
      <c r="B5" s="44"/>
      <c r="C5" s="44"/>
      <c r="D5" s="44"/>
      <c r="E5" s="44"/>
      <c r="F5" s="44"/>
      <c r="G5" s="44"/>
      <c r="H5" s="44"/>
    </row>
    <row r="6" spans="1:15" s="35" customFormat="1" ht="35.1" customHeight="1">
      <c r="A6" s="46" t="s">
        <v>1</v>
      </c>
      <c r="B6" s="46" t="s">
        <v>677</v>
      </c>
      <c r="C6" s="46"/>
      <c r="D6" s="46" t="s">
        <v>678</v>
      </c>
      <c r="E6" s="46"/>
      <c r="F6" s="46" t="s">
        <v>679</v>
      </c>
    </row>
    <row r="7" spans="1:15" s="35" customFormat="1" ht="35.1" customHeight="1">
      <c r="A7" s="595"/>
      <c r="B7" s="596" t="s">
        <v>680</v>
      </c>
      <c r="C7" s="596" t="s">
        <v>681</v>
      </c>
      <c r="D7" s="596" t="s">
        <v>680</v>
      </c>
      <c r="E7" s="596" t="s">
        <v>681</v>
      </c>
      <c r="F7" s="595"/>
    </row>
    <row r="8" spans="1:15" s="35" customFormat="1" ht="7.5" customHeight="1">
      <c r="A8" s="408"/>
      <c r="B8" s="597"/>
      <c r="C8" s="597"/>
      <c r="D8" s="597"/>
      <c r="E8" s="597"/>
      <c r="F8" s="408"/>
    </row>
    <row r="9" spans="1:15" s="35" customFormat="1" ht="8.4" customHeight="1">
      <c r="A9" s="598"/>
      <c r="B9" s="599"/>
      <c r="C9" s="599"/>
      <c r="D9" s="599"/>
      <c r="E9" s="599"/>
      <c r="F9" s="600"/>
    </row>
    <row r="10" spans="1:15" s="24" customFormat="1" ht="20.100000000000001" customHeight="1">
      <c r="A10" s="290" t="s">
        <v>29</v>
      </c>
      <c r="B10" s="601">
        <v>1.5921004100829104</v>
      </c>
      <c r="C10" s="601">
        <v>32.788298903507005</v>
      </c>
      <c r="D10" s="601" t="s">
        <v>134</v>
      </c>
      <c r="E10" s="601">
        <v>65.619600686410081</v>
      </c>
      <c r="F10" s="602">
        <v>5519118.7970000003</v>
      </c>
      <c r="G10" s="603"/>
      <c r="H10" s="604"/>
      <c r="I10" s="604"/>
      <c r="J10" s="604"/>
      <c r="K10" s="604"/>
      <c r="L10" s="604"/>
      <c r="M10" s="604"/>
      <c r="N10" s="604"/>
      <c r="O10" s="604"/>
    </row>
    <row r="11" spans="1:15" s="24" customFormat="1" ht="20.100000000000001" customHeight="1">
      <c r="A11" s="290" t="s">
        <v>30</v>
      </c>
      <c r="B11" s="601">
        <v>29.02155479988388</v>
      </c>
      <c r="C11" s="601">
        <v>70.978445200116141</v>
      </c>
      <c r="D11" s="601" t="s">
        <v>134</v>
      </c>
      <c r="E11" s="601" t="s">
        <v>134</v>
      </c>
      <c r="F11" s="602">
        <v>134382.87599999999</v>
      </c>
      <c r="G11" s="603"/>
      <c r="H11" s="604"/>
      <c r="I11" s="604"/>
      <c r="J11" s="604"/>
      <c r="K11" s="604"/>
      <c r="L11" s="604"/>
      <c r="M11" s="604"/>
      <c r="N11" s="604"/>
      <c r="O11" s="604"/>
    </row>
    <row r="12" spans="1:15" s="24" customFormat="1" ht="20.100000000000001" customHeight="1">
      <c r="A12" s="290" t="s">
        <v>31</v>
      </c>
      <c r="B12" s="601" t="s">
        <v>134</v>
      </c>
      <c r="C12" s="601">
        <v>51.584435744646996</v>
      </c>
      <c r="D12" s="601">
        <v>25.511849490844895</v>
      </c>
      <c r="E12" s="601">
        <v>22.903714764508116</v>
      </c>
      <c r="F12" s="602">
        <v>8522351.1559999995</v>
      </c>
      <c r="G12" s="603"/>
      <c r="H12" s="604"/>
      <c r="I12" s="604"/>
      <c r="J12" s="604"/>
      <c r="K12" s="604"/>
      <c r="L12" s="604"/>
      <c r="M12" s="604"/>
      <c r="N12" s="604"/>
      <c r="O12" s="604"/>
    </row>
    <row r="13" spans="1:15" s="24" customFormat="1" ht="20.100000000000001" customHeight="1">
      <c r="A13" s="290" t="s">
        <v>32</v>
      </c>
      <c r="B13" s="601">
        <v>3.3216025011483614</v>
      </c>
      <c r="C13" s="601">
        <v>83.391987494258188</v>
      </c>
      <c r="D13" s="601" t="s">
        <v>134</v>
      </c>
      <c r="E13" s="601">
        <v>13.286410004593446</v>
      </c>
      <c r="F13" s="602">
        <v>1058826.274</v>
      </c>
      <c r="G13" s="603"/>
      <c r="H13" s="604"/>
      <c r="I13" s="604"/>
      <c r="J13" s="604"/>
      <c r="K13" s="604"/>
      <c r="L13" s="604"/>
      <c r="M13" s="604"/>
      <c r="N13" s="604"/>
      <c r="O13" s="604"/>
    </row>
    <row r="14" spans="1:15" s="24" customFormat="1" ht="20.100000000000001" customHeight="1">
      <c r="A14" s="290" t="s">
        <v>33</v>
      </c>
      <c r="B14" s="601" t="s">
        <v>134</v>
      </c>
      <c r="C14" s="601">
        <v>34.653006220156115</v>
      </c>
      <c r="D14" s="601">
        <v>36.205766823967558</v>
      </c>
      <c r="E14" s="601">
        <v>29.141226955876327</v>
      </c>
      <c r="F14" s="602">
        <v>1991354.0390000001</v>
      </c>
      <c r="G14" s="603"/>
      <c r="H14" s="604"/>
      <c r="I14" s="604"/>
      <c r="J14" s="604"/>
      <c r="K14" s="604"/>
      <c r="L14" s="604"/>
      <c r="M14" s="604"/>
      <c r="N14" s="604"/>
      <c r="O14" s="604"/>
    </row>
    <row r="15" spans="1:15" s="24" customFormat="1" ht="20.100000000000001" customHeight="1">
      <c r="A15" s="290" t="s">
        <v>34</v>
      </c>
      <c r="B15" s="601">
        <v>3.4570237378536572</v>
      </c>
      <c r="C15" s="601">
        <v>26.024531843164723</v>
      </c>
      <c r="D15" s="601" t="s">
        <v>134</v>
      </c>
      <c r="E15" s="601">
        <v>70.518444418981616</v>
      </c>
      <c r="F15" s="602">
        <v>2892661.6529999999</v>
      </c>
      <c r="G15" s="603"/>
      <c r="H15" s="604"/>
      <c r="I15" s="604"/>
      <c r="J15" s="604"/>
      <c r="K15" s="604"/>
      <c r="L15" s="604"/>
      <c r="M15" s="604"/>
      <c r="N15" s="604"/>
      <c r="O15" s="604"/>
    </row>
    <row r="16" spans="1:15" s="24" customFormat="1" ht="20.100000000000001" customHeight="1">
      <c r="A16" s="290" t="s">
        <v>35</v>
      </c>
      <c r="B16" s="601" t="s">
        <v>134</v>
      </c>
      <c r="C16" s="601" t="s">
        <v>134</v>
      </c>
      <c r="D16" s="601">
        <v>100</v>
      </c>
      <c r="E16" s="601" t="s">
        <v>134</v>
      </c>
      <c r="F16" s="602">
        <v>283119.46000000002</v>
      </c>
      <c r="G16" s="603"/>
      <c r="H16" s="604"/>
      <c r="I16" s="604"/>
      <c r="J16" s="604"/>
      <c r="K16" s="604"/>
      <c r="L16" s="604"/>
      <c r="M16" s="604"/>
      <c r="N16" s="604"/>
      <c r="O16" s="604"/>
    </row>
    <row r="17" spans="1:15" s="24" customFormat="1" ht="20.100000000000001" customHeight="1">
      <c r="A17" s="290" t="s">
        <v>36</v>
      </c>
      <c r="B17" s="601">
        <v>9.0773372068145411E-2</v>
      </c>
      <c r="C17" s="601">
        <v>58.976275360140505</v>
      </c>
      <c r="D17" s="601">
        <v>4.9119541521349621</v>
      </c>
      <c r="E17" s="601">
        <v>36.020997115656392</v>
      </c>
      <c r="F17" s="602">
        <v>3222037.4029999999</v>
      </c>
      <c r="G17" s="603"/>
      <c r="H17" s="604"/>
      <c r="I17" s="604"/>
      <c r="J17" s="604"/>
      <c r="K17" s="604"/>
      <c r="L17" s="604"/>
      <c r="M17" s="604"/>
      <c r="N17" s="604"/>
      <c r="O17" s="604"/>
    </row>
    <row r="18" spans="1:15" s="24" customFormat="1" ht="20.100000000000001" customHeight="1">
      <c r="A18" s="290" t="s">
        <v>37</v>
      </c>
      <c r="B18" s="601">
        <v>69.11898516320143</v>
      </c>
      <c r="C18" s="601">
        <v>18.089740596767335</v>
      </c>
      <c r="D18" s="601" t="s">
        <v>134</v>
      </c>
      <c r="E18" s="601">
        <v>12.791274240031235</v>
      </c>
      <c r="F18" s="602">
        <v>2819695.6239999998</v>
      </c>
      <c r="G18" s="603"/>
      <c r="H18" s="604"/>
      <c r="I18" s="604"/>
      <c r="J18" s="604"/>
      <c r="K18" s="604"/>
      <c r="L18" s="604"/>
      <c r="M18" s="604"/>
      <c r="N18" s="604"/>
      <c r="O18" s="604"/>
    </row>
    <row r="19" spans="1:15" s="24" customFormat="1" ht="20.100000000000001" customHeight="1">
      <c r="A19" s="290" t="s">
        <v>38</v>
      </c>
      <c r="B19" s="601" t="s">
        <v>134</v>
      </c>
      <c r="C19" s="601">
        <v>100</v>
      </c>
      <c r="D19" s="601" t="s">
        <v>134</v>
      </c>
      <c r="E19" s="601" t="s">
        <v>134</v>
      </c>
      <c r="F19" s="602">
        <v>180736.639</v>
      </c>
      <c r="G19" s="603"/>
      <c r="H19" s="604"/>
      <c r="I19" s="604"/>
      <c r="J19" s="604"/>
      <c r="K19" s="604"/>
      <c r="L19" s="604"/>
      <c r="M19" s="604"/>
      <c r="N19" s="604"/>
      <c r="O19" s="604"/>
    </row>
    <row r="20" spans="1:15" s="24" customFormat="1" ht="20.100000000000001" customHeight="1">
      <c r="A20" s="26" t="s">
        <v>39</v>
      </c>
      <c r="B20" s="601" t="s">
        <v>134</v>
      </c>
      <c r="C20" s="601" t="s">
        <v>134</v>
      </c>
      <c r="D20" s="601" t="s">
        <v>134</v>
      </c>
      <c r="E20" s="601" t="s">
        <v>134</v>
      </c>
      <c r="F20" s="602" t="s">
        <v>134</v>
      </c>
      <c r="G20" s="603"/>
      <c r="H20" s="604"/>
      <c r="I20" s="604"/>
      <c r="J20" s="604"/>
      <c r="K20" s="604"/>
      <c r="L20" s="604"/>
      <c r="M20" s="604"/>
      <c r="N20" s="604"/>
      <c r="O20" s="604"/>
    </row>
    <row r="21" spans="1:15" s="24" customFormat="1" ht="20.100000000000001" customHeight="1">
      <c r="A21" s="26" t="s">
        <v>118</v>
      </c>
      <c r="B21" s="601" t="s">
        <v>134</v>
      </c>
      <c r="C21" s="601">
        <v>10.690899366493335</v>
      </c>
      <c r="D21" s="601" t="s">
        <v>134</v>
      </c>
      <c r="E21" s="601">
        <v>89.30910063350666</v>
      </c>
      <c r="F21" s="602">
        <v>986914.16299999994</v>
      </c>
      <c r="G21" s="603"/>
      <c r="H21" s="604"/>
      <c r="I21" s="604"/>
      <c r="J21" s="604"/>
      <c r="K21" s="604"/>
      <c r="L21" s="604"/>
      <c r="M21" s="604"/>
      <c r="N21" s="604"/>
      <c r="O21" s="604"/>
    </row>
    <row r="22" spans="1:15" s="24" customFormat="1" ht="20.100000000000001" customHeight="1">
      <c r="A22" s="26" t="s">
        <v>154</v>
      </c>
      <c r="B22" s="601" t="s">
        <v>134</v>
      </c>
      <c r="C22" s="601" t="s">
        <v>134</v>
      </c>
      <c r="D22" s="601" t="s">
        <v>134</v>
      </c>
      <c r="E22" s="601" t="s">
        <v>134</v>
      </c>
      <c r="F22" s="602" t="s">
        <v>134</v>
      </c>
      <c r="G22" s="603"/>
      <c r="H22" s="604"/>
      <c r="I22" s="604"/>
      <c r="J22" s="604"/>
      <c r="K22" s="604"/>
      <c r="L22" s="604"/>
      <c r="M22" s="604"/>
      <c r="N22" s="604"/>
      <c r="O22" s="604"/>
    </row>
    <row r="23" spans="1:15" s="24" customFormat="1" ht="20.100000000000001" customHeight="1">
      <c r="A23" s="27" t="s">
        <v>42</v>
      </c>
      <c r="B23" s="601" t="s">
        <v>134</v>
      </c>
      <c r="C23" s="601">
        <v>100</v>
      </c>
      <c r="D23" s="601" t="s">
        <v>134</v>
      </c>
      <c r="E23" s="601" t="s">
        <v>134</v>
      </c>
      <c r="F23" s="602">
        <v>20589.62</v>
      </c>
      <c r="G23" s="603"/>
      <c r="H23" s="604"/>
      <c r="I23" s="604"/>
      <c r="J23" s="604"/>
      <c r="K23" s="604"/>
      <c r="L23" s="604"/>
      <c r="M23" s="604"/>
      <c r="N23" s="604"/>
      <c r="O23" s="604"/>
    </row>
    <row r="24" spans="1:15" s="24" customFormat="1" ht="20.100000000000001" customHeight="1">
      <c r="A24" s="26" t="s">
        <v>43</v>
      </c>
      <c r="B24" s="601" t="s">
        <v>134</v>
      </c>
      <c r="C24" s="601" t="s">
        <v>134</v>
      </c>
      <c r="D24" s="601">
        <v>43.75</v>
      </c>
      <c r="E24" s="601">
        <v>56.25</v>
      </c>
      <c r="F24" s="602">
        <v>112544</v>
      </c>
      <c r="G24" s="603"/>
      <c r="H24" s="604"/>
      <c r="I24" s="604"/>
      <c r="J24" s="604"/>
      <c r="K24" s="604"/>
      <c r="L24" s="604"/>
      <c r="M24" s="604"/>
      <c r="N24" s="604"/>
      <c r="O24" s="604"/>
    </row>
    <row r="25" spans="1:15" s="24" customFormat="1" ht="20.100000000000001" customHeight="1">
      <c r="A25" s="26" t="s">
        <v>44</v>
      </c>
      <c r="B25" s="601" t="s">
        <v>134</v>
      </c>
      <c r="C25" s="601" t="s">
        <v>134</v>
      </c>
      <c r="D25" s="601" t="s">
        <v>134</v>
      </c>
      <c r="E25" s="601" t="s">
        <v>134</v>
      </c>
      <c r="F25" s="602" t="s">
        <v>134</v>
      </c>
      <c r="G25" s="603"/>
      <c r="H25" s="604"/>
      <c r="I25" s="604"/>
      <c r="J25" s="604"/>
      <c r="K25" s="604"/>
      <c r="L25" s="604"/>
      <c r="M25" s="604"/>
      <c r="N25" s="604"/>
      <c r="O25" s="604"/>
    </row>
    <row r="26" spans="1:15" s="24" customFormat="1" ht="20.100000000000001" customHeight="1">
      <c r="A26" s="26" t="s">
        <v>45</v>
      </c>
      <c r="B26" s="601">
        <v>14.080550605850892</v>
      </c>
      <c r="C26" s="601" t="s">
        <v>134</v>
      </c>
      <c r="D26" s="601">
        <v>19.808518592311035</v>
      </c>
      <c r="E26" s="601">
        <v>66.11093080183808</v>
      </c>
      <c r="F26" s="602">
        <v>355099.75</v>
      </c>
      <c r="G26" s="603"/>
      <c r="H26" s="604"/>
      <c r="I26" s="604"/>
      <c r="J26" s="604"/>
      <c r="K26" s="604"/>
      <c r="L26" s="604"/>
      <c r="M26" s="604"/>
      <c r="N26" s="604"/>
      <c r="O26" s="604"/>
    </row>
    <row r="27" spans="1:15" s="24" customFormat="1" ht="20.100000000000001" customHeight="1">
      <c r="A27" s="26" t="s">
        <v>46</v>
      </c>
      <c r="B27" s="601">
        <v>65.075592786083689</v>
      </c>
      <c r="C27" s="601">
        <v>25.559945886552725</v>
      </c>
      <c r="D27" s="601" t="s">
        <v>134</v>
      </c>
      <c r="E27" s="601">
        <v>9.3644613273635855</v>
      </c>
      <c r="F27" s="602">
        <v>538845.73</v>
      </c>
      <c r="G27" s="603"/>
      <c r="H27" s="604"/>
      <c r="I27" s="604"/>
      <c r="J27" s="604"/>
      <c r="K27" s="604"/>
      <c r="L27" s="604"/>
      <c r="M27" s="604"/>
      <c r="N27" s="604"/>
      <c r="O27" s="604"/>
    </row>
    <row r="28" spans="1:15" s="24" customFormat="1" ht="20.100000000000001" customHeight="1">
      <c r="A28" s="26" t="s">
        <v>47</v>
      </c>
      <c r="B28" s="601">
        <v>82.374963217015051</v>
      </c>
      <c r="C28" s="601">
        <v>17.625036782984957</v>
      </c>
      <c r="D28" s="601" t="s">
        <v>134</v>
      </c>
      <c r="E28" s="601" t="s">
        <v>134</v>
      </c>
      <c r="F28" s="602">
        <v>302276.31099999999</v>
      </c>
      <c r="G28" s="603"/>
      <c r="H28" s="604"/>
      <c r="I28" s="604"/>
      <c r="J28" s="604"/>
      <c r="K28" s="604"/>
      <c r="L28" s="604"/>
      <c r="M28" s="604"/>
      <c r="N28" s="604"/>
      <c r="O28" s="604"/>
    </row>
    <row r="29" spans="1:15" s="608" customFormat="1" ht="30.15" customHeight="1" thickBot="1">
      <c r="A29" s="365" t="s">
        <v>48</v>
      </c>
      <c r="B29" s="605">
        <v>9.8946508348388438</v>
      </c>
      <c r="C29" s="605">
        <v>39.858295350131826</v>
      </c>
      <c r="D29" s="605">
        <v>11.942262474686645</v>
      </c>
      <c r="E29" s="605">
        <v>38.304791340342675</v>
      </c>
      <c r="F29" s="606">
        <v>28940553.495000005</v>
      </c>
      <c r="G29" s="603"/>
      <c r="H29" s="607"/>
      <c r="I29" s="607"/>
      <c r="J29" s="607"/>
      <c r="K29" s="607"/>
      <c r="L29" s="607"/>
      <c r="M29" s="607"/>
      <c r="N29" s="607"/>
      <c r="O29" s="607"/>
    </row>
    <row r="30" spans="1:15" ht="5.25" customHeight="1">
      <c r="A30" s="18"/>
      <c r="B30" s="609"/>
      <c r="C30" s="609"/>
      <c r="D30" s="609"/>
      <c r="E30" s="609"/>
      <c r="F30" s="37"/>
      <c r="G30" s="610"/>
      <c r="H30" s="611"/>
    </row>
    <row r="31" spans="1:15">
      <c r="A31" s="26" t="s">
        <v>682</v>
      </c>
      <c r="B31" s="18"/>
      <c r="C31" s="18"/>
      <c r="D31" s="18"/>
      <c r="E31" s="18"/>
      <c r="F31" s="612"/>
      <c r="H31" s="613"/>
    </row>
    <row r="32" spans="1:15" ht="13.2" customHeight="1">
      <c r="A32" s="33"/>
      <c r="B32" s="33"/>
      <c r="C32" s="33"/>
      <c r="D32" s="33"/>
      <c r="E32" s="33"/>
      <c r="F32" s="33"/>
      <c r="G32" s="33"/>
      <c r="H32" s="33"/>
      <c r="I32" s="33"/>
      <c r="J32" s="33"/>
      <c r="K32" s="33"/>
      <c r="L32" s="33"/>
    </row>
    <row r="33" spans="1:8">
      <c r="A33" s="18"/>
      <c r="B33" s="24"/>
      <c r="C33" s="24"/>
      <c r="D33" s="24"/>
      <c r="E33" s="24"/>
      <c r="F33" s="24"/>
      <c r="G33" s="24"/>
      <c r="H33" s="24"/>
    </row>
    <row r="34" spans="1:8">
      <c r="F34" s="8"/>
      <c r="H34" s="613"/>
    </row>
    <row r="35" spans="1:8">
      <c r="H35" s="613"/>
    </row>
    <row r="36" spans="1:8">
      <c r="H36" s="613"/>
    </row>
    <row r="37" spans="1:8">
      <c r="H37" s="613"/>
    </row>
    <row r="38" spans="1:8">
      <c r="H38" s="613"/>
    </row>
  </sheetData>
  <mergeCells count="8">
    <mergeCell ref="A6:A8"/>
    <mergeCell ref="B6:C6"/>
    <mergeCell ref="D6:E6"/>
    <mergeCell ref="F6:F8"/>
    <mergeCell ref="B7:B8"/>
    <mergeCell ref="C7:C8"/>
    <mergeCell ref="D7:D8"/>
    <mergeCell ref="E7:E8"/>
  </mergeCells>
  <hyperlinks>
    <hyperlink ref="A1" location="Índice!A1" display="Volver al Índice" xr:uid="{C0765F1B-B5EE-4BC9-94AC-999795B0BA7A}"/>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F2478-EA79-415C-ADDF-8EAF8E16BEF2}">
  <dimension ref="A1:M205"/>
  <sheetViews>
    <sheetView showGridLines="0" zoomScaleNormal="115" workbookViewId="0"/>
  </sheetViews>
  <sheetFormatPr baseColWidth="10" defaultColWidth="11.44140625" defaultRowHeight="13.2"/>
  <cols>
    <col min="1" max="1" width="34" style="738" customWidth="1"/>
    <col min="2" max="2" width="17.6640625" style="738" customWidth="1"/>
    <col min="3" max="3" width="15.33203125" style="738" customWidth="1"/>
    <col min="4" max="5" width="17.6640625" style="738" customWidth="1"/>
    <col min="6" max="6" width="13.88671875" style="738" bestFit="1" customWidth="1"/>
    <col min="7" max="10" width="11.44140625" style="738" customWidth="1"/>
    <col min="11" max="11" width="19.33203125" style="738" customWidth="1"/>
    <col min="12" max="256" width="11.44140625" style="738"/>
    <col min="257" max="257" width="34" style="738" customWidth="1"/>
    <col min="258" max="258" width="17.6640625" style="738" customWidth="1"/>
    <col min="259" max="259" width="15.33203125" style="738" customWidth="1"/>
    <col min="260" max="261" width="17.6640625" style="738" customWidth="1"/>
    <col min="262" max="262" width="13.88671875" style="738" bestFit="1" customWidth="1"/>
    <col min="263" max="266" width="11.44140625" style="738"/>
    <col min="267" max="267" width="19.33203125" style="738" customWidth="1"/>
    <col min="268" max="512" width="11.44140625" style="738"/>
    <col min="513" max="513" width="34" style="738" customWidth="1"/>
    <col min="514" max="514" width="17.6640625" style="738" customWidth="1"/>
    <col min="515" max="515" width="15.33203125" style="738" customWidth="1"/>
    <col min="516" max="517" width="17.6640625" style="738" customWidth="1"/>
    <col min="518" max="518" width="13.88671875" style="738" bestFit="1" customWidth="1"/>
    <col min="519" max="522" width="11.44140625" style="738"/>
    <col min="523" max="523" width="19.33203125" style="738" customWidth="1"/>
    <col min="524" max="768" width="11.44140625" style="738"/>
    <col min="769" max="769" width="34" style="738" customWidth="1"/>
    <col min="770" max="770" width="17.6640625" style="738" customWidth="1"/>
    <col min="771" max="771" width="15.33203125" style="738" customWidth="1"/>
    <col min="772" max="773" width="17.6640625" style="738" customWidth="1"/>
    <col min="774" max="774" width="13.88671875" style="738" bestFit="1" customWidth="1"/>
    <col min="775" max="778" width="11.44140625" style="738"/>
    <col min="779" max="779" width="19.33203125" style="738" customWidth="1"/>
    <col min="780" max="1024" width="11.44140625" style="738"/>
    <col min="1025" max="1025" width="34" style="738" customWidth="1"/>
    <col min="1026" max="1026" width="17.6640625" style="738" customWidth="1"/>
    <col min="1027" max="1027" width="15.33203125" style="738" customWidth="1"/>
    <col min="1028" max="1029" width="17.6640625" style="738" customWidth="1"/>
    <col min="1030" max="1030" width="13.88671875" style="738" bestFit="1" customWidth="1"/>
    <col min="1031" max="1034" width="11.44140625" style="738"/>
    <col min="1035" max="1035" width="19.33203125" style="738" customWidth="1"/>
    <col min="1036" max="1280" width="11.44140625" style="738"/>
    <col min="1281" max="1281" width="34" style="738" customWidth="1"/>
    <col min="1282" max="1282" width="17.6640625" style="738" customWidth="1"/>
    <col min="1283" max="1283" width="15.33203125" style="738" customWidth="1"/>
    <col min="1284" max="1285" width="17.6640625" style="738" customWidth="1"/>
    <col min="1286" max="1286" width="13.88671875" style="738" bestFit="1" customWidth="1"/>
    <col min="1287" max="1290" width="11.44140625" style="738"/>
    <col min="1291" max="1291" width="19.33203125" style="738" customWidth="1"/>
    <col min="1292" max="1536" width="11.44140625" style="738"/>
    <col min="1537" max="1537" width="34" style="738" customWidth="1"/>
    <col min="1538" max="1538" width="17.6640625" style="738" customWidth="1"/>
    <col min="1539" max="1539" width="15.33203125" style="738" customWidth="1"/>
    <col min="1540" max="1541" width="17.6640625" style="738" customWidth="1"/>
    <col min="1542" max="1542" width="13.88671875" style="738" bestFit="1" customWidth="1"/>
    <col min="1543" max="1546" width="11.44140625" style="738"/>
    <col min="1547" max="1547" width="19.33203125" style="738" customWidth="1"/>
    <col min="1548" max="1792" width="11.44140625" style="738"/>
    <col min="1793" max="1793" width="34" style="738" customWidth="1"/>
    <col min="1794" max="1794" width="17.6640625" style="738" customWidth="1"/>
    <col min="1795" max="1795" width="15.33203125" style="738" customWidth="1"/>
    <col min="1796" max="1797" width="17.6640625" style="738" customWidth="1"/>
    <col min="1798" max="1798" width="13.88671875" style="738" bestFit="1" customWidth="1"/>
    <col min="1799" max="1802" width="11.44140625" style="738"/>
    <col min="1803" max="1803" width="19.33203125" style="738" customWidth="1"/>
    <col min="1804" max="2048" width="11.44140625" style="738"/>
    <col min="2049" max="2049" width="34" style="738" customWidth="1"/>
    <col min="2050" max="2050" width="17.6640625" style="738" customWidth="1"/>
    <col min="2051" max="2051" width="15.33203125" style="738" customWidth="1"/>
    <col min="2052" max="2053" width="17.6640625" style="738" customWidth="1"/>
    <col min="2054" max="2054" width="13.88671875" style="738" bestFit="1" customWidth="1"/>
    <col min="2055" max="2058" width="11.44140625" style="738"/>
    <col min="2059" max="2059" width="19.33203125" style="738" customWidth="1"/>
    <col min="2060" max="2304" width="11.44140625" style="738"/>
    <col min="2305" max="2305" width="34" style="738" customWidth="1"/>
    <col min="2306" max="2306" width="17.6640625" style="738" customWidth="1"/>
    <col min="2307" max="2307" width="15.33203125" style="738" customWidth="1"/>
    <col min="2308" max="2309" width="17.6640625" style="738" customWidth="1"/>
    <col min="2310" max="2310" width="13.88671875" style="738" bestFit="1" customWidth="1"/>
    <col min="2311" max="2314" width="11.44140625" style="738"/>
    <col min="2315" max="2315" width="19.33203125" style="738" customWidth="1"/>
    <col min="2316" max="2560" width="11.44140625" style="738"/>
    <col min="2561" max="2561" width="34" style="738" customWidth="1"/>
    <col min="2562" max="2562" width="17.6640625" style="738" customWidth="1"/>
    <col min="2563" max="2563" width="15.33203125" style="738" customWidth="1"/>
    <col min="2564" max="2565" width="17.6640625" style="738" customWidth="1"/>
    <col min="2566" max="2566" width="13.88671875" style="738" bestFit="1" customWidth="1"/>
    <col min="2567" max="2570" width="11.44140625" style="738"/>
    <col min="2571" max="2571" width="19.33203125" style="738" customWidth="1"/>
    <col min="2572" max="2816" width="11.44140625" style="738"/>
    <col min="2817" max="2817" width="34" style="738" customWidth="1"/>
    <col min="2818" max="2818" width="17.6640625" style="738" customWidth="1"/>
    <col min="2819" max="2819" width="15.33203125" style="738" customWidth="1"/>
    <col min="2820" max="2821" width="17.6640625" style="738" customWidth="1"/>
    <col min="2822" max="2822" width="13.88671875" style="738" bestFit="1" customWidth="1"/>
    <col min="2823" max="2826" width="11.44140625" style="738"/>
    <col min="2827" max="2827" width="19.33203125" style="738" customWidth="1"/>
    <col min="2828" max="3072" width="11.44140625" style="738"/>
    <col min="3073" max="3073" width="34" style="738" customWidth="1"/>
    <col min="3074" max="3074" width="17.6640625" style="738" customWidth="1"/>
    <col min="3075" max="3075" width="15.33203125" style="738" customWidth="1"/>
    <col min="3076" max="3077" width="17.6640625" style="738" customWidth="1"/>
    <col min="3078" max="3078" width="13.88671875" style="738" bestFit="1" customWidth="1"/>
    <col min="3079" max="3082" width="11.44140625" style="738"/>
    <col min="3083" max="3083" width="19.33203125" style="738" customWidth="1"/>
    <col min="3084" max="3328" width="11.44140625" style="738"/>
    <col min="3329" max="3329" width="34" style="738" customWidth="1"/>
    <col min="3330" max="3330" width="17.6640625" style="738" customWidth="1"/>
    <col min="3331" max="3331" width="15.33203125" style="738" customWidth="1"/>
    <col min="3332" max="3333" width="17.6640625" style="738" customWidth="1"/>
    <col min="3334" max="3334" width="13.88671875" style="738" bestFit="1" customWidth="1"/>
    <col min="3335" max="3338" width="11.44140625" style="738"/>
    <col min="3339" max="3339" width="19.33203125" style="738" customWidth="1"/>
    <col min="3340" max="3584" width="11.44140625" style="738"/>
    <col min="3585" max="3585" width="34" style="738" customWidth="1"/>
    <col min="3586" max="3586" width="17.6640625" style="738" customWidth="1"/>
    <col min="3587" max="3587" width="15.33203125" style="738" customWidth="1"/>
    <col min="3588" max="3589" width="17.6640625" style="738" customWidth="1"/>
    <col min="3590" max="3590" width="13.88671875" style="738" bestFit="1" customWidth="1"/>
    <col min="3591" max="3594" width="11.44140625" style="738"/>
    <col min="3595" max="3595" width="19.33203125" style="738" customWidth="1"/>
    <col min="3596" max="3840" width="11.44140625" style="738"/>
    <col min="3841" max="3841" width="34" style="738" customWidth="1"/>
    <col min="3842" max="3842" width="17.6640625" style="738" customWidth="1"/>
    <col min="3843" max="3843" width="15.33203125" style="738" customWidth="1"/>
    <col min="3844" max="3845" width="17.6640625" style="738" customWidth="1"/>
    <col min="3846" max="3846" width="13.88671875" style="738" bestFit="1" customWidth="1"/>
    <col min="3847" max="3850" width="11.44140625" style="738"/>
    <col min="3851" max="3851" width="19.33203125" style="738" customWidth="1"/>
    <col min="3852" max="4096" width="11.44140625" style="738"/>
    <col min="4097" max="4097" width="34" style="738" customWidth="1"/>
    <col min="4098" max="4098" width="17.6640625" style="738" customWidth="1"/>
    <col min="4099" max="4099" width="15.33203125" style="738" customWidth="1"/>
    <col min="4100" max="4101" width="17.6640625" style="738" customWidth="1"/>
    <col min="4102" max="4102" width="13.88671875" style="738" bestFit="1" customWidth="1"/>
    <col min="4103" max="4106" width="11.44140625" style="738"/>
    <col min="4107" max="4107" width="19.33203125" style="738" customWidth="1"/>
    <col min="4108" max="4352" width="11.44140625" style="738"/>
    <col min="4353" max="4353" width="34" style="738" customWidth="1"/>
    <col min="4354" max="4354" width="17.6640625" style="738" customWidth="1"/>
    <col min="4355" max="4355" width="15.33203125" style="738" customWidth="1"/>
    <col min="4356" max="4357" width="17.6640625" style="738" customWidth="1"/>
    <col min="4358" max="4358" width="13.88671875" style="738" bestFit="1" customWidth="1"/>
    <col min="4359" max="4362" width="11.44140625" style="738"/>
    <col min="4363" max="4363" width="19.33203125" style="738" customWidth="1"/>
    <col min="4364" max="4608" width="11.44140625" style="738"/>
    <col min="4609" max="4609" width="34" style="738" customWidth="1"/>
    <col min="4610" max="4610" width="17.6640625" style="738" customWidth="1"/>
    <col min="4611" max="4611" width="15.33203125" style="738" customWidth="1"/>
    <col min="4612" max="4613" width="17.6640625" style="738" customWidth="1"/>
    <col min="4614" max="4614" width="13.88671875" style="738" bestFit="1" customWidth="1"/>
    <col min="4615" max="4618" width="11.44140625" style="738"/>
    <col min="4619" max="4619" width="19.33203125" style="738" customWidth="1"/>
    <col min="4620" max="4864" width="11.44140625" style="738"/>
    <col min="4865" max="4865" width="34" style="738" customWidth="1"/>
    <col min="4866" max="4866" width="17.6640625" style="738" customWidth="1"/>
    <col min="4867" max="4867" width="15.33203125" style="738" customWidth="1"/>
    <col min="4868" max="4869" width="17.6640625" style="738" customWidth="1"/>
    <col min="4870" max="4870" width="13.88671875" style="738" bestFit="1" customWidth="1"/>
    <col min="4871" max="4874" width="11.44140625" style="738"/>
    <col min="4875" max="4875" width="19.33203125" style="738" customWidth="1"/>
    <col min="4876" max="5120" width="11.44140625" style="738"/>
    <col min="5121" max="5121" width="34" style="738" customWidth="1"/>
    <col min="5122" max="5122" width="17.6640625" style="738" customWidth="1"/>
    <col min="5123" max="5123" width="15.33203125" style="738" customWidth="1"/>
    <col min="5124" max="5125" width="17.6640625" style="738" customWidth="1"/>
    <col min="5126" max="5126" width="13.88671875" style="738" bestFit="1" customWidth="1"/>
    <col min="5127" max="5130" width="11.44140625" style="738"/>
    <col min="5131" max="5131" width="19.33203125" style="738" customWidth="1"/>
    <col min="5132" max="5376" width="11.44140625" style="738"/>
    <col min="5377" max="5377" width="34" style="738" customWidth="1"/>
    <col min="5378" max="5378" width="17.6640625" style="738" customWidth="1"/>
    <col min="5379" max="5379" width="15.33203125" style="738" customWidth="1"/>
    <col min="5380" max="5381" width="17.6640625" style="738" customWidth="1"/>
    <col min="5382" max="5382" width="13.88671875" style="738" bestFit="1" customWidth="1"/>
    <col min="5383" max="5386" width="11.44140625" style="738"/>
    <col min="5387" max="5387" width="19.33203125" style="738" customWidth="1"/>
    <col min="5388" max="5632" width="11.44140625" style="738"/>
    <col min="5633" max="5633" width="34" style="738" customWidth="1"/>
    <col min="5634" max="5634" width="17.6640625" style="738" customWidth="1"/>
    <col min="5635" max="5635" width="15.33203125" style="738" customWidth="1"/>
    <col min="5636" max="5637" width="17.6640625" style="738" customWidth="1"/>
    <col min="5638" max="5638" width="13.88671875" style="738" bestFit="1" customWidth="1"/>
    <col min="5639" max="5642" width="11.44140625" style="738"/>
    <col min="5643" max="5643" width="19.33203125" style="738" customWidth="1"/>
    <col min="5644" max="5888" width="11.44140625" style="738"/>
    <col min="5889" max="5889" width="34" style="738" customWidth="1"/>
    <col min="5890" max="5890" width="17.6640625" style="738" customWidth="1"/>
    <col min="5891" max="5891" width="15.33203125" style="738" customWidth="1"/>
    <col min="5892" max="5893" width="17.6640625" style="738" customWidth="1"/>
    <col min="5894" max="5894" width="13.88671875" style="738" bestFit="1" customWidth="1"/>
    <col min="5895" max="5898" width="11.44140625" style="738"/>
    <col min="5899" max="5899" width="19.33203125" style="738" customWidth="1"/>
    <col min="5900" max="6144" width="11.44140625" style="738"/>
    <col min="6145" max="6145" width="34" style="738" customWidth="1"/>
    <col min="6146" max="6146" width="17.6640625" style="738" customWidth="1"/>
    <col min="6147" max="6147" width="15.33203125" style="738" customWidth="1"/>
    <col min="6148" max="6149" width="17.6640625" style="738" customWidth="1"/>
    <col min="6150" max="6150" width="13.88671875" style="738" bestFit="1" customWidth="1"/>
    <col min="6151" max="6154" width="11.44140625" style="738"/>
    <col min="6155" max="6155" width="19.33203125" style="738" customWidth="1"/>
    <col min="6156" max="6400" width="11.44140625" style="738"/>
    <col min="6401" max="6401" width="34" style="738" customWidth="1"/>
    <col min="6402" max="6402" width="17.6640625" style="738" customWidth="1"/>
    <col min="6403" max="6403" width="15.33203125" style="738" customWidth="1"/>
    <col min="6404" max="6405" width="17.6640625" style="738" customWidth="1"/>
    <col min="6406" max="6406" width="13.88671875" style="738" bestFit="1" customWidth="1"/>
    <col min="6407" max="6410" width="11.44140625" style="738"/>
    <col min="6411" max="6411" width="19.33203125" style="738" customWidth="1"/>
    <col min="6412" max="6656" width="11.44140625" style="738"/>
    <col min="6657" max="6657" width="34" style="738" customWidth="1"/>
    <col min="6658" max="6658" width="17.6640625" style="738" customWidth="1"/>
    <col min="6659" max="6659" width="15.33203125" style="738" customWidth="1"/>
    <col min="6660" max="6661" width="17.6640625" style="738" customWidth="1"/>
    <col min="6662" max="6662" width="13.88671875" style="738" bestFit="1" customWidth="1"/>
    <col min="6663" max="6666" width="11.44140625" style="738"/>
    <col min="6667" max="6667" width="19.33203125" style="738" customWidth="1"/>
    <col min="6668" max="6912" width="11.44140625" style="738"/>
    <col min="6913" max="6913" width="34" style="738" customWidth="1"/>
    <col min="6914" max="6914" width="17.6640625" style="738" customWidth="1"/>
    <col min="6915" max="6915" width="15.33203125" style="738" customWidth="1"/>
    <col min="6916" max="6917" width="17.6640625" style="738" customWidth="1"/>
    <col min="6918" max="6918" width="13.88671875" style="738" bestFit="1" customWidth="1"/>
    <col min="6919" max="6922" width="11.44140625" style="738"/>
    <col min="6923" max="6923" width="19.33203125" style="738" customWidth="1"/>
    <col min="6924" max="7168" width="11.44140625" style="738"/>
    <col min="7169" max="7169" width="34" style="738" customWidth="1"/>
    <col min="7170" max="7170" width="17.6640625" style="738" customWidth="1"/>
    <col min="7171" max="7171" width="15.33203125" style="738" customWidth="1"/>
    <col min="7172" max="7173" width="17.6640625" style="738" customWidth="1"/>
    <col min="7174" max="7174" width="13.88671875" style="738" bestFit="1" customWidth="1"/>
    <col min="7175" max="7178" width="11.44140625" style="738"/>
    <col min="7179" max="7179" width="19.33203125" style="738" customWidth="1"/>
    <col min="7180" max="7424" width="11.44140625" style="738"/>
    <col min="7425" max="7425" width="34" style="738" customWidth="1"/>
    <col min="7426" max="7426" width="17.6640625" style="738" customWidth="1"/>
    <col min="7427" max="7427" width="15.33203125" style="738" customWidth="1"/>
    <col min="7428" max="7429" width="17.6640625" style="738" customWidth="1"/>
    <col min="7430" max="7430" width="13.88671875" style="738" bestFit="1" customWidth="1"/>
    <col min="7431" max="7434" width="11.44140625" style="738"/>
    <col min="7435" max="7435" width="19.33203125" style="738" customWidth="1"/>
    <col min="7436" max="7680" width="11.44140625" style="738"/>
    <col min="7681" max="7681" width="34" style="738" customWidth="1"/>
    <col min="7682" max="7682" width="17.6640625" style="738" customWidth="1"/>
    <col min="7683" max="7683" width="15.33203125" style="738" customWidth="1"/>
    <col min="7684" max="7685" width="17.6640625" style="738" customWidth="1"/>
    <col min="7686" max="7686" width="13.88671875" style="738" bestFit="1" customWidth="1"/>
    <col min="7687" max="7690" width="11.44140625" style="738"/>
    <col min="7691" max="7691" width="19.33203125" style="738" customWidth="1"/>
    <col min="7692" max="7936" width="11.44140625" style="738"/>
    <col min="7937" max="7937" width="34" style="738" customWidth="1"/>
    <col min="7938" max="7938" width="17.6640625" style="738" customWidth="1"/>
    <col min="7939" max="7939" width="15.33203125" style="738" customWidth="1"/>
    <col min="7940" max="7941" width="17.6640625" style="738" customWidth="1"/>
    <col min="7942" max="7942" width="13.88671875" style="738" bestFit="1" customWidth="1"/>
    <col min="7943" max="7946" width="11.44140625" style="738"/>
    <col min="7947" max="7947" width="19.33203125" style="738" customWidth="1"/>
    <col min="7948" max="8192" width="11.44140625" style="738"/>
    <col min="8193" max="8193" width="34" style="738" customWidth="1"/>
    <col min="8194" max="8194" width="17.6640625" style="738" customWidth="1"/>
    <col min="8195" max="8195" width="15.33203125" style="738" customWidth="1"/>
    <col min="8196" max="8197" width="17.6640625" style="738" customWidth="1"/>
    <col min="8198" max="8198" width="13.88671875" style="738" bestFit="1" customWidth="1"/>
    <col min="8199" max="8202" width="11.44140625" style="738"/>
    <col min="8203" max="8203" width="19.33203125" style="738" customWidth="1"/>
    <col min="8204" max="8448" width="11.44140625" style="738"/>
    <col min="8449" max="8449" width="34" style="738" customWidth="1"/>
    <col min="8450" max="8450" width="17.6640625" style="738" customWidth="1"/>
    <col min="8451" max="8451" width="15.33203125" style="738" customWidth="1"/>
    <col min="8452" max="8453" width="17.6640625" style="738" customWidth="1"/>
    <col min="8454" max="8454" width="13.88671875" style="738" bestFit="1" customWidth="1"/>
    <col min="8455" max="8458" width="11.44140625" style="738"/>
    <col min="8459" max="8459" width="19.33203125" style="738" customWidth="1"/>
    <col min="8460" max="8704" width="11.44140625" style="738"/>
    <col min="8705" max="8705" width="34" style="738" customWidth="1"/>
    <col min="8706" max="8706" width="17.6640625" style="738" customWidth="1"/>
    <col min="8707" max="8707" width="15.33203125" style="738" customWidth="1"/>
    <col min="8708" max="8709" width="17.6640625" style="738" customWidth="1"/>
    <col min="8710" max="8710" width="13.88671875" style="738" bestFit="1" customWidth="1"/>
    <col min="8711" max="8714" width="11.44140625" style="738"/>
    <col min="8715" max="8715" width="19.33203125" style="738" customWidth="1"/>
    <col min="8716" max="8960" width="11.44140625" style="738"/>
    <col min="8961" max="8961" width="34" style="738" customWidth="1"/>
    <col min="8962" max="8962" width="17.6640625" style="738" customWidth="1"/>
    <col min="8963" max="8963" width="15.33203125" style="738" customWidth="1"/>
    <col min="8964" max="8965" width="17.6640625" style="738" customWidth="1"/>
    <col min="8966" max="8966" width="13.88671875" style="738" bestFit="1" customWidth="1"/>
    <col min="8967" max="8970" width="11.44140625" style="738"/>
    <col min="8971" max="8971" width="19.33203125" style="738" customWidth="1"/>
    <col min="8972" max="9216" width="11.44140625" style="738"/>
    <col min="9217" max="9217" width="34" style="738" customWidth="1"/>
    <col min="9218" max="9218" width="17.6640625" style="738" customWidth="1"/>
    <col min="9219" max="9219" width="15.33203125" style="738" customWidth="1"/>
    <col min="9220" max="9221" width="17.6640625" style="738" customWidth="1"/>
    <col min="9222" max="9222" width="13.88671875" style="738" bestFit="1" customWidth="1"/>
    <col min="9223" max="9226" width="11.44140625" style="738"/>
    <col min="9227" max="9227" width="19.33203125" style="738" customWidth="1"/>
    <col min="9228" max="9472" width="11.44140625" style="738"/>
    <col min="9473" max="9473" width="34" style="738" customWidth="1"/>
    <col min="9474" max="9474" width="17.6640625" style="738" customWidth="1"/>
    <col min="9475" max="9475" width="15.33203125" style="738" customWidth="1"/>
    <col min="9476" max="9477" width="17.6640625" style="738" customWidth="1"/>
    <col min="9478" max="9478" width="13.88671875" style="738" bestFit="1" customWidth="1"/>
    <col min="9479" max="9482" width="11.44140625" style="738"/>
    <col min="9483" max="9483" width="19.33203125" style="738" customWidth="1"/>
    <col min="9484" max="9728" width="11.44140625" style="738"/>
    <col min="9729" max="9729" width="34" style="738" customWidth="1"/>
    <col min="9730" max="9730" width="17.6640625" style="738" customWidth="1"/>
    <col min="9731" max="9731" width="15.33203125" style="738" customWidth="1"/>
    <col min="9732" max="9733" width="17.6640625" style="738" customWidth="1"/>
    <col min="9734" max="9734" width="13.88671875" style="738" bestFit="1" customWidth="1"/>
    <col min="9735" max="9738" width="11.44140625" style="738"/>
    <col min="9739" max="9739" width="19.33203125" style="738" customWidth="1"/>
    <col min="9740" max="9984" width="11.44140625" style="738"/>
    <col min="9985" max="9985" width="34" style="738" customWidth="1"/>
    <col min="9986" max="9986" width="17.6640625" style="738" customWidth="1"/>
    <col min="9987" max="9987" width="15.33203125" style="738" customWidth="1"/>
    <col min="9988" max="9989" width="17.6640625" style="738" customWidth="1"/>
    <col min="9990" max="9990" width="13.88671875" style="738" bestFit="1" customWidth="1"/>
    <col min="9991" max="9994" width="11.44140625" style="738"/>
    <col min="9995" max="9995" width="19.33203125" style="738" customWidth="1"/>
    <col min="9996" max="10240" width="11.44140625" style="738"/>
    <col min="10241" max="10241" width="34" style="738" customWidth="1"/>
    <col min="10242" max="10242" width="17.6640625" style="738" customWidth="1"/>
    <col min="10243" max="10243" width="15.33203125" style="738" customWidth="1"/>
    <col min="10244" max="10245" width="17.6640625" style="738" customWidth="1"/>
    <col min="10246" max="10246" width="13.88671875" style="738" bestFit="1" customWidth="1"/>
    <col min="10247" max="10250" width="11.44140625" style="738"/>
    <col min="10251" max="10251" width="19.33203125" style="738" customWidth="1"/>
    <col min="10252" max="10496" width="11.44140625" style="738"/>
    <col min="10497" max="10497" width="34" style="738" customWidth="1"/>
    <col min="10498" max="10498" width="17.6640625" style="738" customWidth="1"/>
    <col min="10499" max="10499" width="15.33203125" style="738" customWidth="1"/>
    <col min="10500" max="10501" width="17.6640625" style="738" customWidth="1"/>
    <col min="10502" max="10502" width="13.88671875" style="738" bestFit="1" customWidth="1"/>
    <col min="10503" max="10506" width="11.44140625" style="738"/>
    <col min="10507" max="10507" width="19.33203125" style="738" customWidth="1"/>
    <col min="10508" max="10752" width="11.44140625" style="738"/>
    <col min="10753" max="10753" width="34" style="738" customWidth="1"/>
    <col min="10754" max="10754" width="17.6640625" style="738" customWidth="1"/>
    <col min="10755" max="10755" width="15.33203125" style="738" customWidth="1"/>
    <col min="10756" max="10757" width="17.6640625" style="738" customWidth="1"/>
    <col min="10758" max="10758" width="13.88671875" style="738" bestFit="1" customWidth="1"/>
    <col min="10759" max="10762" width="11.44140625" style="738"/>
    <col min="10763" max="10763" width="19.33203125" style="738" customWidth="1"/>
    <col min="10764" max="11008" width="11.44140625" style="738"/>
    <col min="11009" max="11009" width="34" style="738" customWidth="1"/>
    <col min="11010" max="11010" width="17.6640625" style="738" customWidth="1"/>
    <col min="11011" max="11011" width="15.33203125" style="738" customWidth="1"/>
    <col min="11012" max="11013" width="17.6640625" style="738" customWidth="1"/>
    <col min="11014" max="11014" width="13.88671875" style="738" bestFit="1" customWidth="1"/>
    <col min="11015" max="11018" width="11.44140625" style="738"/>
    <col min="11019" max="11019" width="19.33203125" style="738" customWidth="1"/>
    <col min="11020" max="11264" width="11.44140625" style="738"/>
    <col min="11265" max="11265" width="34" style="738" customWidth="1"/>
    <col min="11266" max="11266" width="17.6640625" style="738" customWidth="1"/>
    <col min="11267" max="11267" width="15.33203125" style="738" customWidth="1"/>
    <col min="11268" max="11269" width="17.6640625" style="738" customWidth="1"/>
    <col min="11270" max="11270" width="13.88671875" style="738" bestFit="1" customWidth="1"/>
    <col min="11271" max="11274" width="11.44140625" style="738"/>
    <col min="11275" max="11275" width="19.33203125" style="738" customWidth="1"/>
    <col min="11276" max="11520" width="11.44140625" style="738"/>
    <col min="11521" max="11521" width="34" style="738" customWidth="1"/>
    <col min="11522" max="11522" width="17.6640625" style="738" customWidth="1"/>
    <col min="11523" max="11523" width="15.33203125" style="738" customWidth="1"/>
    <col min="11524" max="11525" width="17.6640625" style="738" customWidth="1"/>
    <col min="11526" max="11526" width="13.88671875" style="738" bestFit="1" customWidth="1"/>
    <col min="11527" max="11530" width="11.44140625" style="738"/>
    <col min="11531" max="11531" width="19.33203125" style="738" customWidth="1"/>
    <col min="11532" max="11776" width="11.44140625" style="738"/>
    <col min="11777" max="11777" width="34" style="738" customWidth="1"/>
    <col min="11778" max="11778" width="17.6640625" style="738" customWidth="1"/>
    <col min="11779" max="11779" width="15.33203125" style="738" customWidth="1"/>
    <col min="11780" max="11781" width="17.6640625" style="738" customWidth="1"/>
    <col min="11782" max="11782" width="13.88671875" style="738" bestFit="1" customWidth="1"/>
    <col min="11783" max="11786" width="11.44140625" style="738"/>
    <col min="11787" max="11787" width="19.33203125" style="738" customWidth="1"/>
    <col min="11788" max="12032" width="11.44140625" style="738"/>
    <col min="12033" max="12033" width="34" style="738" customWidth="1"/>
    <col min="12034" max="12034" width="17.6640625" style="738" customWidth="1"/>
    <col min="12035" max="12035" width="15.33203125" style="738" customWidth="1"/>
    <col min="12036" max="12037" width="17.6640625" style="738" customWidth="1"/>
    <col min="12038" max="12038" width="13.88671875" style="738" bestFit="1" customWidth="1"/>
    <col min="12039" max="12042" width="11.44140625" style="738"/>
    <col min="12043" max="12043" width="19.33203125" style="738" customWidth="1"/>
    <col min="12044" max="12288" width="11.44140625" style="738"/>
    <col min="12289" max="12289" width="34" style="738" customWidth="1"/>
    <col min="12290" max="12290" width="17.6640625" style="738" customWidth="1"/>
    <col min="12291" max="12291" width="15.33203125" style="738" customWidth="1"/>
    <col min="12292" max="12293" width="17.6640625" style="738" customWidth="1"/>
    <col min="12294" max="12294" width="13.88671875" style="738" bestFit="1" customWidth="1"/>
    <col min="12295" max="12298" width="11.44140625" style="738"/>
    <col min="12299" max="12299" width="19.33203125" style="738" customWidth="1"/>
    <col min="12300" max="12544" width="11.44140625" style="738"/>
    <col min="12545" max="12545" width="34" style="738" customWidth="1"/>
    <col min="12546" max="12546" width="17.6640625" style="738" customWidth="1"/>
    <col min="12547" max="12547" width="15.33203125" style="738" customWidth="1"/>
    <col min="12548" max="12549" width="17.6640625" style="738" customWidth="1"/>
    <col min="12550" max="12550" width="13.88671875" style="738" bestFit="1" customWidth="1"/>
    <col min="12551" max="12554" width="11.44140625" style="738"/>
    <col min="12555" max="12555" width="19.33203125" style="738" customWidth="1"/>
    <col min="12556" max="12800" width="11.44140625" style="738"/>
    <col min="12801" max="12801" width="34" style="738" customWidth="1"/>
    <col min="12802" max="12802" width="17.6640625" style="738" customWidth="1"/>
    <col min="12803" max="12803" width="15.33203125" style="738" customWidth="1"/>
    <col min="12804" max="12805" width="17.6640625" style="738" customWidth="1"/>
    <col min="12806" max="12806" width="13.88671875" style="738" bestFit="1" customWidth="1"/>
    <col min="12807" max="12810" width="11.44140625" style="738"/>
    <col min="12811" max="12811" width="19.33203125" style="738" customWidth="1"/>
    <col min="12812" max="13056" width="11.44140625" style="738"/>
    <col min="13057" max="13057" width="34" style="738" customWidth="1"/>
    <col min="13058" max="13058" width="17.6640625" style="738" customWidth="1"/>
    <col min="13059" max="13059" width="15.33203125" style="738" customWidth="1"/>
    <col min="13060" max="13061" width="17.6640625" style="738" customWidth="1"/>
    <col min="13062" max="13062" width="13.88671875" style="738" bestFit="1" customWidth="1"/>
    <col min="13063" max="13066" width="11.44140625" style="738"/>
    <col min="13067" max="13067" width="19.33203125" style="738" customWidth="1"/>
    <col min="13068" max="13312" width="11.44140625" style="738"/>
    <col min="13313" max="13313" width="34" style="738" customWidth="1"/>
    <col min="13314" max="13314" width="17.6640625" style="738" customWidth="1"/>
    <col min="13315" max="13315" width="15.33203125" style="738" customWidth="1"/>
    <col min="13316" max="13317" width="17.6640625" style="738" customWidth="1"/>
    <col min="13318" max="13318" width="13.88671875" style="738" bestFit="1" customWidth="1"/>
    <col min="13319" max="13322" width="11.44140625" style="738"/>
    <col min="13323" max="13323" width="19.33203125" style="738" customWidth="1"/>
    <col min="13324" max="13568" width="11.44140625" style="738"/>
    <col min="13569" max="13569" width="34" style="738" customWidth="1"/>
    <col min="13570" max="13570" width="17.6640625" style="738" customWidth="1"/>
    <col min="13571" max="13571" width="15.33203125" style="738" customWidth="1"/>
    <col min="13572" max="13573" width="17.6640625" style="738" customWidth="1"/>
    <col min="13574" max="13574" width="13.88671875" style="738" bestFit="1" customWidth="1"/>
    <col min="13575" max="13578" width="11.44140625" style="738"/>
    <col min="13579" max="13579" width="19.33203125" style="738" customWidth="1"/>
    <col min="13580" max="13824" width="11.44140625" style="738"/>
    <col min="13825" max="13825" width="34" style="738" customWidth="1"/>
    <col min="13826" max="13826" width="17.6640625" style="738" customWidth="1"/>
    <col min="13827" max="13827" width="15.33203125" style="738" customWidth="1"/>
    <col min="13828" max="13829" width="17.6640625" style="738" customWidth="1"/>
    <col min="13830" max="13830" width="13.88671875" style="738" bestFit="1" customWidth="1"/>
    <col min="13831" max="13834" width="11.44140625" style="738"/>
    <col min="13835" max="13835" width="19.33203125" style="738" customWidth="1"/>
    <col min="13836" max="14080" width="11.44140625" style="738"/>
    <col min="14081" max="14081" width="34" style="738" customWidth="1"/>
    <col min="14082" max="14082" width="17.6640625" style="738" customWidth="1"/>
    <col min="14083" max="14083" width="15.33203125" style="738" customWidth="1"/>
    <col min="14084" max="14085" width="17.6640625" style="738" customWidth="1"/>
    <col min="14086" max="14086" width="13.88671875" style="738" bestFit="1" customWidth="1"/>
    <col min="14087" max="14090" width="11.44140625" style="738"/>
    <col min="14091" max="14091" width="19.33203125" style="738" customWidth="1"/>
    <col min="14092" max="14336" width="11.44140625" style="738"/>
    <col min="14337" max="14337" width="34" style="738" customWidth="1"/>
    <col min="14338" max="14338" width="17.6640625" style="738" customWidth="1"/>
    <col min="14339" max="14339" width="15.33203125" style="738" customWidth="1"/>
    <col min="14340" max="14341" width="17.6640625" style="738" customWidth="1"/>
    <col min="14342" max="14342" width="13.88671875" style="738" bestFit="1" customWidth="1"/>
    <col min="14343" max="14346" width="11.44140625" style="738"/>
    <col min="14347" max="14347" width="19.33203125" style="738" customWidth="1"/>
    <col min="14348" max="14592" width="11.44140625" style="738"/>
    <col min="14593" max="14593" width="34" style="738" customWidth="1"/>
    <col min="14594" max="14594" width="17.6640625" style="738" customWidth="1"/>
    <col min="14595" max="14595" width="15.33203125" style="738" customWidth="1"/>
    <col min="14596" max="14597" width="17.6640625" style="738" customWidth="1"/>
    <col min="14598" max="14598" width="13.88671875" style="738" bestFit="1" customWidth="1"/>
    <col min="14599" max="14602" width="11.44140625" style="738"/>
    <col min="14603" max="14603" width="19.33203125" style="738" customWidth="1"/>
    <col min="14604" max="14848" width="11.44140625" style="738"/>
    <col min="14849" max="14849" width="34" style="738" customWidth="1"/>
    <col min="14850" max="14850" width="17.6640625" style="738" customWidth="1"/>
    <col min="14851" max="14851" width="15.33203125" style="738" customWidth="1"/>
    <col min="14852" max="14853" width="17.6640625" style="738" customWidth="1"/>
    <col min="14854" max="14854" width="13.88671875" style="738" bestFit="1" customWidth="1"/>
    <col min="14855" max="14858" width="11.44140625" style="738"/>
    <col min="14859" max="14859" width="19.33203125" style="738" customWidth="1"/>
    <col min="14860" max="15104" width="11.44140625" style="738"/>
    <col min="15105" max="15105" width="34" style="738" customWidth="1"/>
    <col min="15106" max="15106" width="17.6640625" style="738" customWidth="1"/>
    <col min="15107" max="15107" width="15.33203125" style="738" customWidth="1"/>
    <col min="15108" max="15109" width="17.6640625" style="738" customWidth="1"/>
    <col min="15110" max="15110" width="13.88671875" style="738" bestFit="1" customWidth="1"/>
    <col min="15111" max="15114" width="11.44140625" style="738"/>
    <col min="15115" max="15115" width="19.33203125" style="738" customWidth="1"/>
    <col min="15116" max="15360" width="11.44140625" style="738"/>
    <col min="15361" max="15361" width="34" style="738" customWidth="1"/>
    <col min="15362" max="15362" width="17.6640625" style="738" customWidth="1"/>
    <col min="15363" max="15363" width="15.33203125" style="738" customWidth="1"/>
    <col min="15364" max="15365" width="17.6640625" style="738" customWidth="1"/>
    <col min="15366" max="15366" width="13.88671875" style="738" bestFit="1" customWidth="1"/>
    <col min="15367" max="15370" width="11.44140625" style="738"/>
    <col min="15371" max="15371" width="19.33203125" style="738" customWidth="1"/>
    <col min="15372" max="15616" width="11.44140625" style="738"/>
    <col min="15617" max="15617" width="34" style="738" customWidth="1"/>
    <col min="15618" max="15618" width="17.6640625" style="738" customWidth="1"/>
    <col min="15619" max="15619" width="15.33203125" style="738" customWidth="1"/>
    <col min="15620" max="15621" width="17.6640625" style="738" customWidth="1"/>
    <col min="15622" max="15622" width="13.88671875" style="738" bestFit="1" customWidth="1"/>
    <col min="15623" max="15626" width="11.44140625" style="738"/>
    <col min="15627" max="15627" width="19.33203125" style="738" customWidth="1"/>
    <col min="15628" max="15872" width="11.44140625" style="738"/>
    <col min="15873" max="15873" width="34" style="738" customWidth="1"/>
    <col min="15874" max="15874" width="17.6640625" style="738" customWidth="1"/>
    <col min="15875" max="15875" width="15.33203125" style="738" customWidth="1"/>
    <col min="15876" max="15877" width="17.6640625" style="738" customWidth="1"/>
    <col min="15878" max="15878" width="13.88671875" style="738" bestFit="1" customWidth="1"/>
    <col min="15879" max="15882" width="11.44140625" style="738"/>
    <col min="15883" max="15883" width="19.33203125" style="738" customWidth="1"/>
    <col min="15884" max="16128" width="11.44140625" style="738"/>
    <col min="16129" max="16129" width="34" style="738" customWidth="1"/>
    <col min="16130" max="16130" width="17.6640625" style="738" customWidth="1"/>
    <col min="16131" max="16131" width="15.33203125" style="738" customWidth="1"/>
    <col min="16132" max="16133" width="17.6640625" style="738" customWidth="1"/>
    <col min="16134" max="16134" width="13.88671875" style="738" bestFit="1" customWidth="1"/>
    <col min="16135" max="16138" width="11.44140625" style="738"/>
    <col min="16139" max="16139" width="19.33203125" style="738" customWidth="1"/>
    <col min="16140" max="16384" width="11.44140625" style="738"/>
  </cols>
  <sheetData>
    <row r="1" spans="1:6" ht="13.8">
      <c r="A1" s="1440" t="s">
        <v>1210</v>
      </c>
      <c r="B1" s="739"/>
    </row>
    <row r="3" spans="1:6" ht="28.2" customHeight="1">
      <c r="A3" s="740" t="s">
        <v>771</v>
      </c>
      <c r="B3" s="741"/>
      <c r="C3" s="741"/>
      <c r="D3" s="741"/>
      <c r="E3" s="741"/>
    </row>
    <row r="4" spans="1:6" ht="17.399999999999999" customHeight="1">
      <c r="A4" s="742">
        <v>46142</v>
      </c>
      <c r="B4" s="741"/>
      <c r="C4" s="741"/>
      <c r="D4" s="741"/>
      <c r="E4" s="741"/>
    </row>
    <row r="5" spans="1:6" ht="16.8" customHeight="1">
      <c r="A5" s="743" t="s">
        <v>125</v>
      </c>
      <c r="B5" s="741"/>
      <c r="C5" s="741"/>
      <c r="D5" s="741"/>
      <c r="E5" s="741"/>
    </row>
    <row r="6" spans="1:6">
      <c r="A6" s="744"/>
      <c r="B6" s="744"/>
      <c r="C6" s="745"/>
      <c r="D6" s="745"/>
      <c r="E6" s="745"/>
    </row>
    <row r="7" spans="1:6" ht="13.8" customHeight="1" thickBot="1">
      <c r="A7" s="746">
        <v>46196</v>
      </c>
      <c r="B7" s="744"/>
      <c r="C7" s="745"/>
      <c r="D7" s="745"/>
      <c r="E7" s="745"/>
    </row>
    <row r="8" spans="1:6" ht="25.5" customHeight="1">
      <c r="A8" s="747"/>
      <c r="B8" s="748" t="s">
        <v>772</v>
      </c>
      <c r="C8" s="749"/>
      <c r="D8" s="750" t="s">
        <v>773</v>
      </c>
      <c r="E8" s="750" t="s">
        <v>774</v>
      </c>
    </row>
    <row r="9" spans="1:6" ht="25.5" customHeight="1">
      <c r="A9" s="751" t="s">
        <v>775</v>
      </c>
      <c r="B9" s="752" t="s">
        <v>776</v>
      </c>
      <c r="C9" s="752" t="s">
        <v>777</v>
      </c>
      <c r="D9" s="741"/>
      <c r="E9" s="741"/>
    </row>
    <row r="10" spans="1:6" ht="13.5" customHeight="1">
      <c r="A10" s="753"/>
      <c r="B10" s="754"/>
      <c r="C10" s="754"/>
      <c r="D10" s="754"/>
      <c r="E10" s="754"/>
    </row>
    <row r="11" spans="1:6" ht="10.5" customHeight="1">
      <c r="A11" s="755"/>
      <c r="B11" s="756"/>
      <c r="C11" s="756"/>
      <c r="D11" s="756"/>
      <c r="E11" s="757"/>
    </row>
    <row r="12" spans="1:6" ht="18" customHeight="1">
      <c r="A12" s="758" t="s">
        <v>29</v>
      </c>
      <c r="B12" s="759">
        <v>14039528.75</v>
      </c>
      <c r="C12" s="759">
        <v>0</v>
      </c>
      <c r="D12" s="759">
        <v>3336013.67</v>
      </c>
      <c r="E12" s="760">
        <v>17375542.421</v>
      </c>
      <c r="F12" s="761"/>
    </row>
    <row r="13" spans="1:6" ht="18" customHeight="1">
      <c r="A13" s="758" t="s">
        <v>30</v>
      </c>
      <c r="B13" s="759">
        <v>410182.80699999997</v>
      </c>
      <c r="C13" s="759">
        <v>0</v>
      </c>
      <c r="D13" s="759">
        <v>32989.438000000002</v>
      </c>
      <c r="E13" s="760">
        <v>443172.24599999998</v>
      </c>
      <c r="F13" s="761"/>
    </row>
    <row r="14" spans="1:6" ht="18" customHeight="1">
      <c r="A14" s="758" t="s">
        <v>31</v>
      </c>
      <c r="B14" s="759">
        <v>19837264.412999999</v>
      </c>
      <c r="C14" s="759">
        <v>0</v>
      </c>
      <c r="D14" s="759">
        <v>11084306.630000001</v>
      </c>
      <c r="E14" s="760">
        <v>30921571.043000001</v>
      </c>
      <c r="F14" s="761"/>
    </row>
    <row r="15" spans="1:6" ht="18" customHeight="1">
      <c r="A15" s="762" t="s">
        <v>32</v>
      </c>
      <c r="B15" s="759">
        <v>1097670.868</v>
      </c>
      <c r="C15" s="759">
        <v>77249.601999999999</v>
      </c>
      <c r="D15" s="759">
        <v>187111.557</v>
      </c>
      <c r="E15" s="760">
        <v>1362032.027</v>
      </c>
      <c r="F15" s="761"/>
    </row>
    <row r="16" spans="1:6" ht="18" customHeight="1">
      <c r="A16" s="758" t="s">
        <v>33</v>
      </c>
      <c r="B16" s="759">
        <v>2203360.963</v>
      </c>
      <c r="C16" s="759">
        <v>0</v>
      </c>
      <c r="D16" s="759">
        <v>842634.60400000005</v>
      </c>
      <c r="E16" s="760">
        <v>3045995.5669999998</v>
      </c>
      <c r="F16" s="761"/>
    </row>
    <row r="17" spans="1:6" ht="18" customHeight="1">
      <c r="A17" s="763" t="s">
        <v>117</v>
      </c>
      <c r="B17" s="759">
        <v>9985351.3920000009</v>
      </c>
      <c r="C17" s="759">
        <v>0</v>
      </c>
      <c r="D17" s="759">
        <v>2170055.3029999998</v>
      </c>
      <c r="E17" s="760">
        <v>12155406.696</v>
      </c>
      <c r="F17" s="761"/>
    </row>
    <row r="18" spans="1:6" ht="18" customHeight="1">
      <c r="A18" s="758" t="s">
        <v>35</v>
      </c>
      <c r="B18" s="759">
        <v>1207424.977</v>
      </c>
      <c r="C18" s="759">
        <v>0</v>
      </c>
      <c r="D18" s="759">
        <v>13476.075999999999</v>
      </c>
      <c r="E18" s="760">
        <v>1220901.0530000001</v>
      </c>
      <c r="F18" s="761"/>
    </row>
    <row r="19" spans="1:6" ht="18" customHeight="1">
      <c r="A19" s="758" t="s">
        <v>36</v>
      </c>
      <c r="B19" s="759">
        <v>8284297.96</v>
      </c>
      <c r="C19" s="759">
        <v>0</v>
      </c>
      <c r="D19" s="759">
        <v>2659933.6830000002</v>
      </c>
      <c r="E19" s="760">
        <v>10944231.643999999</v>
      </c>
      <c r="F19" s="761"/>
    </row>
    <row r="20" spans="1:6" ht="18" customHeight="1">
      <c r="A20" s="758" t="s">
        <v>37</v>
      </c>
      <c r="B20" s="759">
        <v>2409887.608</v>
      </c>
      <c r="C20" s="759">
        <v>0</v>
      </c>
      <c r="D20" s="759">
        <v>658778.98100000003</v>
      </c>
      <c r="E20" s="760">
        <v>3068666.5890000002</v>
      </c>
      <c r="F20" s="761"/>
    </row>
    <row r="21" spans="1:6" ht="18" customHeight="1">
      <c r="A21" s="758" t="s">
        <v>38</v>
      </c>
      <c r="B21" s="759">
        <v>861513.42500000005</v>
      </c>
      <c r="C21" s="759">
        <v>0</v>
      </c>
      <c r="D21" s="759">
        <v>39791.315999999999</v>
      </c>
      <c r="E21" s="760">
        <v>901304.74199999997</v>
      </c>
      <c r="F21" s="761"/>
    </row>
    <row r="22" spans="1:6" ht="18" customHeight="1">
      <c r="A22" s="758" t="s">
        <v>99</v>
      </c>
      <c r="B22" s="759">
        <v>816449.69499999995</v>
      </c>
      <c r="C22" s="759">
        <v>0</v>
      </c>
      <c r="D22" s="759">
        <v>53121.953999999998</v>
      </c>
      <c r="E22" s="760">
        <v>869571.64899999998</v>
      </c>
      <c r="F22" s="761"/>
    </row>
    <row r="23" spans="1:6" ht="18" customHeight="1">
      <c r="A23" s="758" t="s">
        <v>40</v>
      </c>
      <c r="B23" s="759">
        <v>1361735.952</v>
      </c>
      <c r="C23" s="759">
        <v>0</v>
      </c>
      <c r="D23" s="759">
        <v>221770.489</v>
      </c>
      <c r="E23" s="760">
        <v>1583506.4410000001</v>
      </c>
      <c r="F23" s="761"/>
    </row>
    <row r="24" spans="1:6" ht="18" customHeight="1">
      <c r="A24" s="758" t="s">
        <v>41</v>
      </c>
      <c r="B24" s="759">
        <v>414128.228</v>
      </c>
      <c r="C24" s="759">
        <v>0</v>
      </c>
      <c r="D24" s="759">
        <v>1447.086</v>
      </c>
      <c r="E24" s="760">
        <v>415575.31400000001</v>
      </c>
      <c r="F24" s="761"/>
    </row>
    <row r="25" spans="1:6" ht="18" customHeight="1">
      <c r="A25" s="764" t="s">
        <v>778</v>
      </c>
      <c r="B25" s="759">
        <v>123882.344</v>
      </c>
      <c r="C25" s="759">
        <v>0</v>
      </c>
      <c r="D25" s="759">
        <v>82588.229000000007</v>
      </c>
      <c r="E25" s="760">
        <v>206470.57399999999</v>
      </c>
      <c r="F25" s="761"/>
    </row>
    <row r="26" spans="1:6" ht="18" customHeight="1">
      <c r="A26" s="758" t="s">
        <v>43</v>
      </c>
      <c r="B26" s="759">
        <v>577796.799</v>
      </c>
      <c r="C26" s="759">
        <v>0</v>
      </c>
      <c r="D26" s="759">
        <v>77461.788</v>
      </c>
      <c r="E26" s="760">
        <v>655258.58700000006</v>
      </c>
      <c r="F26" s="761"/>
    </row>
    <row r="27" spans="1:6" ht="18" customHeight="1">
      <c r="A27" s="758" t="s">
        <v>44</v>
      </c>
      <c r="B27" s="759">
        <v>335451.07299999997</v>
      </c>
      <c r="C27" s="759">
        <v>0</v>
      </c>
      <c r="D27" s="759">
        <v>5584.7510000000002</v>
      </c>
      <c r="E27" s="760">
        <v>341035.82500000001</v>
      </c>
      <c r="F27" s="761"/>
    </row>
    <row r="28" spans="1:6" ht="18" customHeight="1">
      <c r="A28" s="758" t="s">
        <v>779</v>
      </c>
      <c r="B28" s="759">
        <v>881880.88199999998</v>
      </c>
      <c r="C28" s="759">
        <v>0</v>
      </c>
      <c r="D28" s="759">
        <v>24988.313999999998</v>
      </c>
      <c r="E28" s="760">
        <v>906869.196</v>
      </c>
      <c r="F28" s="761"/>
    </row>
    <row r="29" spans="1:6" ht="18" customHeight="1">
      <c r="A29" s="758" t="s">
        <v>46</v>
      </c>
      <c r="B29" s="759">
        <v>1149391.686</v>
      </c>
      <c r="C29" s="759">
        <v>0</v>
      </c>
      <c r="D29" s="759">
        <v>64413.644</v>
      </c>
      <c r="E29" s="760">
        <v>1213805.331</v>
      </c>
      <c r="F29" s="761"/>
    </row>
    <row r="30" spans="1:6" ht="18" customHeight="1">
      <c r="A30" s="758" t="s">
        <v>47</v>
      </c>
      <c r="B30" s="759">
        <v>684617.62199999997</v>
      </c>
      <c r="C30" s="759">
        <v>0</v>
      </c>
      <c r="D30" s="759">
        <v>28799.435000000001</v>
      </c>
      <c r="E30" s="760">
        <v>713417.05700000003</v>
      </c>
      <c r="F30" s="761"/>
    </row>
    <row r="31" spans="1:6" ht="26.25" customHeight="1" thickBot="1">
      <c r="A31" s="765" t="s">
        <v>780</v>
      </c>
      <c r="B31" s="766">
        <v>66681817.443999998</v>
      </c>
      <c r="C31" s="766">
        <v>77249.601999999999</v>
      </c>
      <c r="D31" s="766">
        <v>21585266.947999995</v>
      </c>
      <c r="E31" s="766">
        <v>88344334.002000004</v>
      </c>
      <c r="F31" s="767"/>
    </row>
    <row r="32" spans="1:6">
      <c r="A32" s="758" t="s">
        <v>781</v>
      </c>
      <c r="B32" s="758"/>
      <c r="C32" s="768"/>
      <c r="D32" s="768"/>
      <c r="E32" s="768"/>
    </row>
    <row r="33" spans="1:13" ht="13.2" customHeight="1">
      <c r="A33" s="769" t="s">
        <v>782</v>
      </c>
      <c r="B33" s="741"/>
      <c r="C33" s="741"/>
      <c r="D33" s="741"/>
      <c r="E33" s="741"/>
    </row>
    <row r="34" spans="1:13">
      <c r="A34" s="741"/>
      <c r="B34" s="741"/>
      <c r="C34" s="741"/>
      <c r="D34" s="741"/>
      <c r="E34" s="741"/>
    </row>
    <row r="35" spans="1:13">
      <c r="A35" s="770"/>
      <c r="B35" s="771"/>
      <c r="C35" s="771"/>
      <c r="D35" s="771"/>
      <c r="E35" s="771"/>
      <c r="F35" s="771"/>
      <c r="G35" s="771"/>
      <c r="H35" s="771"/>
      <c r="I35" s="771"/>
      <c r="J35" s="771"/>
      <c r="K35" s="771"/>
      <c r="L35" s="771"/>
      <c r="M35" s="771"/>
    </row>
    <row r="37" spans="1:13">
      <c r="A37" s="758"/>
    </row>
    <row r="205" spans="4:4">
      <c r="D205" s="738" t="s">
        <v>159</v>
      </c>
    </row>
  </sheetData>
  <mergeCells count="8">
    <mergeCell ref="A33:E34"/>
    <mergeCell ref="A35:M35"/>
    <mergeCell ref="A3:E3"/>
    <mergeCell ref="A4:E4"/>
    <mergeCell ref="A5:E5"/>
    <mergeCell ref="B8:C8"/>
    <mergeCell ref="D8:D9"/>
    <mergeCell ref="E8:E9"/>
  </mergeCells>
  <hyperlinks>
    <hyperlink ref="A1" location="Índice!A1" display="Volver al Índice" xr:uid="{F74A3834-40E8-4DE9-9F5D-20FA96D6510E}"/>
  </hyperlinks>
  <pageMargins left="0.75" right="0.75" top="1" bottom="1" header="0" footer="0"/>
  <pageSetup paperSize="9"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AF19F-8405-494D-BE47-3DF9D1365C0D}">
  <dimension ref="A1:L32"/>
  <sheetViews>
    <sheetView showGridLines="0" zoomScaleNormal="75" workbookViewId="0"/>
  </sheetViews>
  <sheetFormatPr baseColWidth="10" defaultColWidth="12.44140625" defaultRowHeight="13.2"/>
  <cols>
    <col min="1" max="1" width="37.44140625" style="7" customWidth="1"/>
    <col min="2" max="5" width="11.44140625" style="7" customWidth="1"/>
    <col min="6" max="6" width="11.109375" style="7" customWidth="1"/>
    <col min="7" max="7" width="11.44140625" style="7" customWidth="1"/>
    <col min="8" max="8" width="10.44140625" style="7" customWidth="1"/>
    <col min="9" max="9" width="11.109375" style="7" customWidth="1"/>
    <col min="10" max="10" width="10.44140625" style="7" customWidth="1"/>
    <col min="11" max="11" width="15.44140625" style="7" customWidth="1"/>
    <col min="12" max="12" width="14.44140625" style="7" customWidth="1"/>
    <col min="13" max="16384" width="12.44140625" style="7"/>
  </cols>
  <sheetData>
    <row r="1" spans="1:12" s="1" customFormat="1" ht="18" customHeight="1">
      <c r="A1" s="1440" t="s">
        <v>1210</v>
      </c>
      <c r="B1" s="275"/>
      <c r="C1" s="275"/>
      <c r="D1" s="275"/>
      <c r="E1" s="275"/>
      <c r="F1" s="275"/>
      <c r="G1" s="275"/>
      <c r="H1" s="275"/>
      <c r="I1" s="275"/>
      <c r="J1" s="275"/>
      <c r="K1" s="275"/>
    </row>
    <row r="2" spans="1:12" s="41" customFormat="1" ht="25.2" customHeight="1">
      <c r="A2" s="167" t="s">
        <v>738</v>
      </c>
      <c r="B2" s="167"/>
      <c r="C2" s="167"/>
      <c r="D2" s="167"/>
      <c r="E2" s="167"/>
      <c r="F2" s="167"/>
      <c r="G2" s="167"/>
      <c r="H2" s="167"/>
      <c r="I2" s="167"/>
      <c r="J2" s="167"/>
      <c r="K2" s="167"/>
      <c r="L2" s="592"/>
    </row>
    <row r="3" spans="1:12" s="43" customFormat="1" ht="18" customHeight="1">
      <c r="A3" s="169">
        <v>46142</v>
      </c>
      <c r="B3" s="169"/>
      <c r="C3" s="169"/>
      <c r="D3" s="169"/>
      <c r="E3" s="169"/>
      <c r="F3" s="169"/>
      <c r="G3" s="169"/>
      <c r="H3" s="169"/>
      <c r="I3" s="169"/>
      <c r="J3" s="169"/>
      <c r="K3" s="169"/>
      <c r="L3" s="593"/>
    </row>
    <row r="4" spans="1:12" s="384" customFormat="1" ht="18" customHeight="1">
      <c r="A4" s="170" t="s">
        <v>176</v>
      </c>
      <c r="B4" s="170"/>
      <c r="C4" s="170"/>
      <c r="D4" s="170"/>
      <c r="E4" s="170"/>
      <c r="F4" s="170"/>
      <c r="G4" s="170"/>
      <c r="H4" s="170"/>
      <c r="I4" s="170"/>
      <c r="J4" s="170"/>
      <c r="K4" s="170"/>
      <c r="L4" s="594"/>
    </row>
    <row r="5" spans="1:12" ht="11.25" customHeight="1" thickBot="1">
      <c r="A5" s="713"/>
      <c r="B5" s="713"/>
      <c r="C5" s="713"/>
      <c r="D5" s="713"/>
      <c r="E5" s="713"/>
      <c r="F5" s="713"/>
      <c r="G5" s="713"/>
      <c r="H5" s="713"/>
      <c r="I5" s="713"/>
      <c r="J5" s="713"/>
      <c r="K5" s="713"/>
    </row>
    <row r="6" spans="1:12" ht="35.1" customHeight="1">
      <c r="A6" s="175" t="s">
        <v>1</v>
      </c>
      <c r="B6" s="673" t="s">
        <v>739</v>
      </c>
      <c r="C6" s="673"/>
      <c r="D6" s="673"/>
      <c r="E6" s="673"/>
      <c r="F6" s="47" t="s">
        <v>740</v>
      </c>
      <c r="G6" s="47" t="s">
        <v>741</v>
      </c>
      <c r="H6" s="47" t="s">
        <v>742</v>
      </c>
      <c r="I6" s="47" t="s">
        <v>743</v>
      </c>
      <c r="J6" s="47" t="s">
        <v>744</v>
      </c>
      <c r="K6" s="46" t="s">
        <v>745</v>
      </c>
    </row>
    <row r="7" spans="1:12" ht="39.9" customHeight="1">
      <c r="A7" s="714"/>
      <c r="B7" s="676" t="s">
        <v>556</v>
      </c>
      <c r="C7" s="676" t="s">
        <v>746</v>
      </c>
      <c r="D7" s="676" t="s">
        <v>747</v>
      </c>
      <c r="E7" s="676" t="s">
        <v>748</v>
      </c>
      <c r="F7" s="50"/>
      <c r="G7" s="50"/>
      <c r="H7" s="50"/>
      <c r="I7" s="50"/>
      <c r="J7" s="50"/>
      <c r="K7" s="715"/>
    </row>
    <row r="8" spans="1:12" ht="9.75" customHeight="1">
      <c r="A8" s="13"/>
      <c r="B8" s="620"/>
      <c r="C8" s="620"/>
      <c r="D8" s="620"/>
      <c r="E8" s="620"/>
      <c r="F8" s="620"/>
      <c r="G8" s="620"/>
      <c r="H8" s="620"/>
      <c r="I8" s="620"/>
      <c r="J8" s="620"/>
      <c r="K8" s="620"/>
    </row>
    <row r="9" spans="1:12" s="24" customFormat="1" ht="20.100000000000001" customHeight="1">
      <c r="A9" s="290" t="s">
        <v>29</v>
      </c>
      <c r="B9" s="716">
        <v>5.6492265310139356</v>
      </c>
      <c r="C9" s="716">
        <v>2.8328320997200142E-2</v>
      </c>
      <c r="D9" s="716">
        <v>4.5830933686968773</v>
      </c>
      <c r="E9" s="716">
        <v>76.426859772488612</v>
      </c>
      <c r="F9" s="716" t="s">
        <v>134</v>
      </c>
      <c r="G9" s="716">
        <v>0.48506947303691617</v>
      </c>
      <c r="H9" s="716">
        <v>12.001727120571992</v>
      </c>
      <c r="I9" s="716">
        <v>0.63130594973257237</v>
      </c>
      <c r="J9" s="716">
        <v>0.19438946346188229</v>
      </c>
      <c r="K9" s="717">
        <v>3240982.7610000004</v>
      </c>
      <c r="L9" s="603"/>
    </row>
    <row r="10" spans="1:12" s="24" customFormat="1" ht="20.100000000000001" customHeight="1">
      <c r="A10" s="290" t="s">
        <v>30</v>
      </c>
      <c r="B10" s="716">
        <v>2.7744456874648407</v>
      </c>
      <c r="C10" s="716">
        <v>0.34493510923435283</v>
      </c>
      <c r="D10" s="716">
        <v>0.68430920929234496</v>
      </c>
      <c r="E10" s="716">
        <v>93.794305482671803</v>
      </c>
      <c r="F10" s="716" t="s">
        <v>134</v>
      </c>
      <c r="G10" s="716">
        <v>1.2824209458674989</v>
      </c>
      <c r="H10" s="716">
        <v>1.1195835654691617</v>
      </c>
      <c r="I10" s="716" t="s">
        <v>134</v>
      </c>
      <c r="J10" s="716" t="s">
        <v>134</v>
      </c>
      <c r="K10" s="717">
        <v>81945.558000000005</v>
      </c>
      <c r="L10" s="603"/>
    </row>
    <row r="11" spans="1:12" s="24" customFormat="1" ht="20.100000000000001" customHeight="1">
      <c r="A11" s="290" t="s">
        <v>31</v>
      </c>
      <c r="B11" s="716">
        <v>6.2398302590523311</v>
      </c>
      <c r="C11" s="716">
        <v>1.5078731070124086E-3</v>
      </c>
      <c r="D11" s="716">
        <v>8.717059458188853</v>
      </c>
      <c r="E11" s="716">
        <v>65.408403291443776</v>
      </c>
      <c r="F11" s="716">
        <v>0.44043684617959961</v>
      </c>
      <c r="G11" s="716">
        <v>3.8750583355672994</v>
      </c>
      <c r="H11" s="716">
        <v>14.32871007262268</v>
      </c>
      <c r="I11" s="716">
        <v>6.6178358019665318E-2</v>
      </c>
      <c r="J11" s="716">
        <v>0.92281550581879801</v>
      </c>
      <c r="K11" s="717">
        <v>6100844.9299999997</v>
      </c>
      <c r="L11" s="603"/>
    </row>
    <row r="12" spans="1:12" s="24" customFormat="1" ht="20.100000000000001" customHeight="1">
      <c r="A12" s="290" t="s">
        <v>32</v>
      </c>
      <c r="B12" s="716">
        <v>6.997439602987332</v>
      </c>
      <c r="C12" s="716">
        <v>0.52247858443874473</v>
      </c>
      <c r="D12" s="716">
        <v>6.7466304541377307</v>
      </c>
      <c r="E12" s="716">
        <v>82.471983067484658</v>
      </c>
      <c r="F12" s="716" t="s">
        <v>134</v>
      </c>
      <c r="G12" s="716" t="s">
        <v>134</v>
      </c>
      <c r="H12" s="716">
        <v>3.2613115485372628</v>
      </c>
      <c r="I12" s="716" t="s">
        <v>134</v>
      </c>
      <c r="J12" s="716">
        <v>1.5674241427670284E-4</v>
      </c>
      <c r="K12" s="717">
        <v>258385.71</v>
      </c>
      <c r="L12" s="603"/>
    </row>
    <row r="13" spans="1:12" s="24" customFormat="1" ht="20.100000000000001" customHeight="1">
      <c r="A13" s="290" t="s">
        <v>33</v>
      </c>
      <c r="B13" s="716">
        <v>6.9488138775882975</v>
      </c>
      <c r="C13" s="716">
        <v>0.12494625078467202</v>
      </c>
      <c r="D13" s="716">
        <v>9.7510837566567812</v>
      </c>
      <c r="E13" s="716">
        <v>74.534758320517923</v>
      </c>
      <c r="F13" s="716">
        <v>0.69158803337694597</v>
      </c>
      <c r="G13" s="716" t="s">
        <v>134</v>
      </c>
      <c r="H13" s="716">
        <v>7.7026001519767604</v>
      </c>
      <c r="I13" s="716">
        <v>0.19741398498570531</v>
      </c>
      <c r="J13" s="716">
        <v>4.879562411293064E-2</v>
      </c>
      <c r="K13" s="717">
        <v>555324.38599999994</v>
      </c>
      <c r="L13" s="603"/>
    </row>
    <row r="14" spans="1:12" s="24" customFormat="1" ht="20.100000000000001" customHeight="1">
      <c r="A14" s="290" t="s">
        <v>34</v>
      </c>
      <c r="B14" s="716">
        <v>6.7432274137641492</v>
      </c>
      <c r="C14" s="716">
        <v>6.1985978354523179E-2</v>
      </c>
      <c r="D14" s="716">
        <v>7.6855858929405576</v>
      </c>
      <c r="E14" s="716">
        <v>78.85885084755148</v>
      </c>
      <c r="F14" s="716">
        <v>0.64988990000430413</v>
      </c>
      <c r="G14" s="716">
        <v>1.6010021319804228</v>
      </c>
      <c r="H14" s="716">
        <v>3.4038899279953476</v>
      </c>
      <c r="I14" s="716">
        <v>0.20765542090728523</v>
      </c>
      <c r="J14" s="716">
        <v>0.78791248650193613</v>
      </c>
      <c r="K14" s="717">
        <v>1671248.9299999997</v>
      </c>
      <c r="L14" s="603"/>
    </row>
    <row r="15" spans="1:12" s="24" customFormat="1" ht="20.100000000000001" customHeight="1">
      <c r="A15" s="290" t="s">
        <v>35</v>
      </c>
      <c r="B15" s="716">
        <v>17.799493929789055</v>
      </c>
      <c r="C15" s="716">
        <v>1.1031442028870126</v>
      </c>
      <c r="D15" s="716">
        <v>12.952436461080255</v>
      </c>
      <c r="E15" s="716">
        <v>11.08502761733055</v>
      </c>
      <c r="F15" s="716" t="s">
        <v>134</v>
      </c>
      <c r="G15" s="716" t="s">
        <v>134</v>
      </c>
      <c r="H15" s="716" t="s">
        <v>134</v>
      </c>
      <c r="I15" s="716">
        <v>53.117206974926667</v>
      </c>
      <c r="J15" s="716">
        <v>3.9426908139864518</v>
      </c>
      <c r="K15" s="717">
        <v>229177.29100000003</v>
      </c>
      <c r="L15" s="603"/>
    </row>
    <row r="16" spans="1:12" s="24" customFormat="1" ht="20.100000000000001" customHeight="1">
      <c r="A16" s="290" t="s">
        <v>36</v>
      </c>
      <c r="B16" s="716">
        <v>4.2693847260191946</v>
      </c>
      <c r="C16" s="716">
        <v>1.757789080435565E-2</v>
      </c>
      <c r="D16" s="716">
        <v>9.7456133744050231</v>
      </c>
      <c r="E16" s="716">
        <v>72.394687725077375</v>
      </c>
      <c r="F16" s="716">
        <v>1.9891279782836977</v>
      </c>
      <c r="G16" s="716">
        <v>0.27542740592764237</v>
      </c>
      <c r="H16" s="716">
        <v>11.306834723132155</v>
      </c>
      <c r="I16" s="716" t="s">
        <v>134</v>
      </c>
      <c r="J16" s="716">
        <v>1.346176350533956E-3</v>
      </c>
      <c r="K16" s="717">
        <v>2251339.5060000005</v>
      </c>
      <c r="L16" s="603"/>
    </row>
    <row r="17" spans="1:12" s="24" customFormat="1" ht="20.100000000000001" customHeight="1">
      <c r="A17" s="290" t="s">
        <v>37</v>
      </c>
      <c r="B17" s="716">
        <v>1.3637658359302127</v>
      </c>
      <c r="C17" s="716">
        <v>1.9777548036583905E-2</v>
      </c>
      <c r="D17" s="716">
        <v>3.2972525973505267</v>
      </c>
      <c r="E17" s="716">
        <v>92.274808628093169</v>
      </c>
      <c r="F17" s="716" t="s">
        <v>134</v>
      </c>
      <c r="G17" s="716" t="s">
        <v>134</v>
      </c>
      <c r="H17" s="716">
        <v>1.911861014258557</v>
      </c>
      <c r="I17" s="716">
        <v>0.57505997779879492</v>
      </c>
      <c r="J17" s="716">
        <v>0.55747439853215253</v>
      </c>
      <c r="K17" s="717">
        <v>1172005.7490000001</v>
      </c>
      <c r="L17" s="603"/>
    </row>
    <row r="18" spans="1:12" s="24" customFormat="1" ht="20.100000000000001" customHeight="1">
      <c r="A18" s="290" t="s">
        <v>38</v>
      </c>
      <c r="B18" s="716">
        <v>2.6827474270229201</v>
      </c>
      <c r="C18" s="716">
        <v>1.6410519628082123E-2</v>
      </c>
      <c r="D18" s="716">
        <v>10.853760780954623</v>
      </c>
      <c r="E18" s="716">
        <v>73.07978031830406</v>
      </c>
      <c r="F18" s="716" t="s">
        <v>134</v>
      </c>
      <c r="G18" s="716" t="s">
        <v>134</v>
      </c>
      <c r="H18" s="716">
        <v>13.367294791440715</v>
      </c>
      <c r="I18" s="716" t="s">
        <v>134</v>
      </c>
      <c r="J18" s="716">
        <v>6.1626496030951681E-6</v>
      </c>
      <c r="K18" s="717">
        <v>162267.86600000001</v>
      </c>
      <c r="L18" s="603"/>
    </row>
    <row r="19" spans="1:12" s="24" customFormat="1" ht="20.100000000000001" customHeight="1">
      <c r="A19" s="26" t="s">
        <v>39</v>
      </c>
      <c r="B19" s="716">
        <v>2.2139301899658936</v>
      </c>
      <c r="C19" s="716">
        <v>7.0204870594386737E-2</v>
      </c>
      <c r="D19" s="716">
        <v>1.7322489409100843</v>
      </c>
      <c r="E19" s="716">
        <v>89.099817945850432</v>
      </c>
      <c r="F19" s="716">
        <v>1.8944618159190796</v>
      </c>
      <c r="G19" s="716" t="s">
        <v>134</v>
      </c>
      <c r="H19" s="716">
        <v>4.9893362367601259</v>
      </c>
      <c r="I19" s="716" t="s">
        <v>134</v>
      </c>
      <c r="J19" s="716" t="s">
        <v>134</v>
      </c>
      <c r="K19" s="717">
        <v>416288.78099999996</v>
      </c>
      <c r="L19" s="603"/>
    </row>
    <row r="20" spans="1:12" s="24" customFormat="1" ht="20.100000000000001" customHeight="1">
      <c r="A20" s="26" t="s">
        <v>118</v>
      </c>
      <c r="B20" s="716">
        <v>7.3134178065143507</v>
      </c>
      <c r="C20" s="716">
        <v>0.19552876210328685</v>
      </c>
      <c r="D20" s="716">
        <v>6.8770888859188526</v>
      </c>
      <c r="E20" s="716">
        <v>52.053988931084618</v>
      </c>
      <c r="F20" s="716">
        <v>2.387071531606229</v>
      </c>
      <c r="G20" s="716" t="s">
        <v>134</v>
      </c>
      <c r="H20" s="716">
        <v>23.162475491438617</v>
      </c>
      <c r="I20" s="716">
        <v>3.3968198111965803E-2</v>
      </c>
      <c r="J20" s="716">
        <v>7.9764603932220828</v>
      </c>
      <c r="K20" s="717">
        <v>276435.03399999999</v>
      </c>
      <c r="L20" s="603"/>
    </row>
    <row r="21" spans="1:12" s="24" customFormat="1" ht="20.100000000000001" customHeight="1">
      <c r="A21" s="26" t="s">
        <v>154</v>
      </c>
      <c r="B21" s="716">
        <v>1.3649858766208989</v>
      </c>
      <c r="C21" s="716">
        <v>0.83327736132388419</v>
      </c>
      <c r="D21" s="716">
        <v>1.6255965189448975</v>
      </c>
      <c r="E21" s="716">
        <v>95.369694427338004</v>
      </c>
      <c r="F21" s="716" t="s">
        <v>134</v>
      </c>
      <c r="G21" s="716" t="s">
        <v>134</v>
      </c>
      <c r="H21" s="716">
        <v>0.76149290105661749</v>
      </c>
      <c r="I21" s="716" t="s">
        <v>134</v>
      </c>
      <c r="J21" s="716">
        <v>4.495291471567682E-2</v>
      </c>
      <c r="K21" s="717">
        <v>157057.66900000002</v>
      </c>
      <c r="L21" s="603"/>
    </row>
    <row r="22" spans="1:12" s="24" customFormat="1" ht="20.100000000000001" customHeight="1">
      <c r="A22" s="27" t="s">
        <v>42</v>
      </c>
      <c r="B22" s="716">
        <v>3.8391728306395652</v>
      </c>
      <c r="C22" s="716">
        <v>0.71470541201659399</v>
      </c>
      <c r="D22" s="716">
        <v>0.10957539051345759</v>
      </c>
      <c r="E22" s="716">
        <v>94.866317208496611</v>
      </c>
      <c r="F22" s="716" t="s">
        <v>134</v>
      </c>
      <c r="G22" s="716" t="s">
        <v>134</v>
      </c>
      <c r="H22" s="716">
        <v>0.47022915833379275</v>
      </c>
      <c r="I22" s="716" t="s">
        <v>134</v>
      </c>
      <c r="J22" s="716" t="s">
        <v>134</v>
      </c>
      <c r="K22" s="717">
        <v>106738.38299999999</v>
      </c>
      <c r="L22" s="603"/>
    </row>
    <row r="23" spans="1:12" s="24" customFormat="1" ht="20.100000000000001" customHeight="1">
      <c r="A23" s="26" t="s">
        <v>43</v>
      </c>
      <c r="B23" s="716">
        <v>26.887105375552579</v>
      </c>
      <c r="C23" s="716">
        <v>1.5751987800904339</v>
      </c>
      <c r="D23" s="716">
        <v>13.250724934895267</v>
      </c>
      <c r="E23" s="716">
        <v>53.498724194684797</v>
      </c>
      <c r="F23" s="716">
        <v>4.2859808471569112</v>
      </c>
      <c r="G23" s="716" t="s">
        <v>134</v>
      </c>
      <c r="H23" s="716" t="s">
        <v>134</v>
      </c>
      <c r="I23" s="716">
        <v>0.50223249242562806</v>
      </c>
      <c r="J23" s="716">
        <v>3.3375194384834074E-5</v>
      </c>
      <c r="K23" s="717">
        <v>38951.083999999995</v>
      </c>
      <c r="L23" s="603"/>
    </row>
    <row r="24" spans="1:12" s="24" customFormat="1" ht="20.100000000000001" customHeight="1">
      <c r="A24" s="26" t="s">
        <v>44</v>
      </c>
      <c r="B24" s="716">
        <v>64.86171632703514</v>
      </c>
      <c r="C24" s="716">
        <v>4.9245759314079489</v>
      </c>
      <c r="D24" s="716">
        <v>20.044769328367586</v>
      </c>
      <c r="E24" s="716">
        <v>9.1560844299874553</v>
      </c>
      <c r="F24" s="716" t="s">
        <v>134</v>
      </c>
      <c r="G24" s="716" t="s">
        <v>134</v>
      </c>
      <c r="H24" s="716">
        <v>1.0128539832018764</v>
      </c>
      <c r="I24" s="716" t="s">
        <v>134</v>
      </c>
      <c r="J24" s="716" t="s">
        <v>134</v>
      </c>
      <c r="K24" s="717">
        <v>27894.543999999998</v>
      </c>
      <c r="L24" s="603"/>
    </row>
    <row r="25" spans="1:12" s="24" customFormat="1" ht="20.100000000000001" customHeight="1">
      <c r="A25" s="26" t="s">
        <v>45</v>
      </c>
      <c r="B25" s="716">
        <v>13.890350498070292</v>
      </c>
      <c r="C25" s="716">
        <v>2.1459373646076902</v>
      </c>
      <c r="D25" s="716">
        <v>12.225612929339109</v>
      </c>
      <c r="E25" s="716">
        <v>46.246032214854857</v>
      </c>
      <c r="F25" s="716">
        <v>11.755684634557765</v>
      </c>
      <c r="G25" s="716" t="s">
        <v>134</v>
      </c>
      <c r="H25" s="716">
        <v>12.245507694231996</v>
      </c>
      <c r="I25" s="716">
        <v>1.4908746643382784</v>
      </c>
      <c r="J25" s="716" t="s">
        <v>134</v>
      </c>
      <c r="K25" s="717">
        <v>106108.31600000001</v>
      </c>
      <c r="L25" s="603"/>
    </row>
    <row r="26" spans="1:12" s="24" customFormat="1" ht="20.100000000000001" customHeight="1">
      <c r="A26" s="26" t="s">
        <v>46</v>
      </c>
      <c r="B26" s="716">
        <v>0.64922242431123933</v>
      </c>
      <c r="C26" s="716">
        <v>4.2838536103405753E-2</v>
      </c>
      <c r="D26" s="716">
        <v>0.95207190814503051</v>
      </c>
      <c r="E26" s="716">
        <v>98.338665217383095</v>
      </c>
      <c r="F26" s="716" t="s">
        <v>134</v>
      </c>
      <c r="G26" s="716" t="s">
        <v>134</v>
      </c>
      <c r="H26" s="716">
        <v>1.720191405723218E-2</v>
      </c>
      <c r="I26" s="716" t="s">
        <v>134</v>
      </c>
      <c r="J26" s="716" t="s">
        <v>134</v>
      </c>
      <c r="K26" s="717">
        <v>627372.04500000004</v>
      </c>
      <c r="L26" s="603"/>
    </row>
    <row r="27" spans="1:12" s="24" customFormat="1" ht="20.100000000000001" customHeight="1">
      <c r="A27" s="26" t="s">
        <v>47</v>
      </c>
      <c r="B27" s="716">
        <v>0.63567914271650738</v>
      </c>
      <c r="C27" s="716">
        <v>0.14267794485317931</v>
      </c>
      <c r="D27" s="716">
        <v>0.78056368432973111</v>
      </c>
      <c r="E27" s="716">
        <v>98.176570962131379</v>
      </c>
      <c r="F27" s="716" t="s">
        <v>134</v>
      </c>
      <c r="G27" s="716" t="s">
        <v>134</v>
      </c>
      <c r="H27" s="716">
        <v>0.26450826596918908</v>
      </c>
      <c r="I27" s="716" t="s">
        <v>134</v>
      </c>
      <c r="J27" s="716" t="s">
        <v>134</v>
      </c>
      <c r="K27" s="717">
        <v>245989.66600000003</v>
      </c>
      <c r="L27" s="603"/>
    </row>
    <row r="28" spans="1:12" s="19" customFormat="1" ht="30.75" customHeight="1" thickBot="1">
      <c r="A28" s="365" t="s">
        <v>48</v>
      </c>
      <c r="B28" s="718">
        <v>5.5131169102958744</v>
      </c>
      <c r="C28" s="718">
        <v>8.6556081170750296E-2</v>
      </c>
      <c r="D28" s="718">
        <v>7.0335781061164493</v>
      </c>
      <c r="E28" s="718">
        <v>73.57018594704175</v>
      </c>
      <c r="F28" s="719">
        <v>0.64865301515582163</v>
      </c>
      <c r="G28" s="719">
        <v>1.6142105367966726</v>
      </c>
      <c r="H28" s="718">
        <v>9.992674812927218</v>
      </c>
      <c r="I28" s="718">
        <v>0.89927361345471035</v>
      </c>
      <c r="J28" s="718">
        <v>0.64175097704074602</v>
      </c>
      <c r="K28" s="720">
        <v>17726358.209000003</v>
      </c>
      <c r="L28" s="603"/>
    </row>
    <row r="29" spans="1:12" ht="5.25" customHeight="1">
      <c r="A29" s="19"/>
      <c r="B29" s="721"/>
      <c r="C29" s="721"/>
      <c r="D29" s="721"/>
      <c r="E29" s="721"/>
      <c r="F29" s="721"/>
      <c r="G29" s="721"/>
      <c r="H29" s="721"/>
      <c r="I29" s="721"/>
      <c r="J29" s="721"/>
      <c r="K29" s="721"/>
      <c r="L29" s="722"/>
    </row>
    <row r="30" spans="1:12">
      <c r="A30" s="30" t="s">
        <v>157</v>
      </c>
      <c r="B30" s="723"/>
      <c r="C30" s="18"/>
      <c r="D30" s="18"/>
      <c r="E30" s="18"/>
      <c r="F30" s="18"/>
      <c r="G30" s="18"/>
      <c r="H30" s="18"/>
      <c r="I30" s="18"/>
      <c r="J30" s="18"/>
      <c r="K30" s="18"/>
    </row>
    <row r="31" spans="1:12" ht="13.2" customHeight="1">
      <c r="A31" s="33"/>
      <c r="B31" s="33"/>
      <c r="C31" s="33"/>
      <c r="D31" s="33"/>
      <c r="E31" s="33"/>
      <c r="F31" s="33"/>
      <c r="G31" s="33"/>
      <c r="H31" s="33"/>
      <c r="I31" s="33"/>
      <c r="J31" s="33"/>
      <c r="K31" s="33"/>
      <c r="L31" s="33"/>
    </row>
    <row r="32" spans="1:12">
      <c r="A32" s="18"/>
      <c r="B32" s="24"/>
      <c r="C32" s="24"/>
      <c r="D32" s="24"/>
      <c r="E32" s="24"/>
      <c r="F32" s="24"/>
      <c r="G32" s="24"/>
      <c r="H32" s="24"/>
    </row>
  </sheetData>
  <mergeCells count="8">
    <mergeCell ref="J6:J7"/>
    <mergeCell ref="K6:K7"/>
    <mergeCell ref="A6:A7"/>
    <mergeCell ref="B6:E6"/>
    <mergeCell ref="F6:F7"/>
    <mergeCell ref="G6:G7"/>
    <mergeCell ref="H6:H7"/>
    <mergeCell ref="I6:I7"/>
  </mergeCells>
  <hyperlinks>
    <hyperlink ref="A1" location="Índice!A1" display="Volver al Índice" xr:uid="{0DC559FB-B9E9-4BE2-9651-EA50F9773B04}"/>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4DDE2-B893-48BA-91D0-E2E7125E86E8}">
  <dimension ref="A1:O33"/>
  <sheetViews>
    <sheetView showGridLines="0" zoomScale="85" zoomScaleNormal="85" workbookViewId="0"/>
  </sheetViews>
  <sheetFormatPr baseColWidth="10" defaultColWidth="12.44140625" defaultRowHeight="13.2"/>
  <cols>
    <col min="1" max="1" width="32.109375" style="7" customWidth="1"/>
    <col min="2" max="14" width="12.44140625" style="7" customWidth="1"/>
    <col min="15" max="15" width="14.44140625" style="7" customWidth="1"/>
    <col min="16" max="16384" width="12.44140625" style="7"/>
  </cols>
  <sheetData>
    <row r="1" spans="1:15" s="1" customFormat="1" ht="18" customHeight="1">
      <c r="A1" s="1440" t="s">
        <v>1210</v>
      </c>
      <c r="B1" s="38"/>
      <c r="C1" s="38"/>
      <c r="D1" s="38"/>
      <c r="E1" s="38"/>
      <c r="F1" s="38"/>
      <c r="G1" s="38"/>
      <c r="H1" s="38"/>
      <c r="I1" s="38"/>
      <c r="J1" s="38"/>
      <c r="K1" s="38"/>
      <c r="L1" s="38"/>
      <c r="M1" s="38"/>
      <c r="N1" s="38"/>
    </row>
    <row r="2" spans="1:15" s="41" customFormat="1" ht="25.2" customHeight="1">
      <c r="A2" s="167" t="s">
        <v>816</v>
      </c>
      <c r="B2" s="167"/>
      <c r="C2" s="167"/>
      <c r="D2" s="167"/>
      <c r="E2" s="167"/>
      <c r="F2" s="167"/>
      <c r="G2" s="167"/>
      <c r="H2" s="167"/>
      <c r="I2" s="167"/>
      <c r="J2" s="167"/>
      <c r="K2" s="167"/>
      <c r="L2" s="167"/>
      <c r="M2" s="167"/>
      <c r="N2" s="167"/>
      <c r="O2" s="592"/>
    </row>
    <row r="3" spans="1:15" s="43" customFormat="1" ht="18" customHeight="1">
      <c r="A3" s="169">
        <v>46142</v>
      </c>
      <c r="B3" s="169"/>
      <c r="C3" s="169"/>
      <c r="D3" s="169"/>
      <c r="E3" s="169"/>
      <c r="F3" s="169"/>
      <c r="G3" s="169"/>
      <c r="H3" s="169"/>
      <c r="I3" s="169"/>
      <c r="J3" s="169"/>
      <c r="K3" s="169"/>
      <c r="L3" s="169"/>
      <c r="M3" s="169"/>
      <c r="N3" s="169"/>
      <c r="O3" s="593"/>
    </row>
    <row r="4" spans="1:15" s="384" customFormat="1" ht="18" customHeight="1">
      <c r="A4" s="170" t="s">
        <v>176</v>
      </c>
      <c r="B4" s="170"/>
      <c r="C4" s="170"/>
      <c r="D4" s="170"/>
      <c r="E4" s="170"/>
      <c r="F4" s="170"/>
      <c r="G4" s="170"/>
      <c r="H4" s="170"/>
      <c r="I4" s="170"/>
      <c r="J4" s="170"/>
      <c r="K4" s="170"/>
      <c r="L4" s="170"/>
      <c r="M4" s="170"/>
      <c r="N4" s="170"/>
      <c r="O4" s="594"/>
    </row>
    <row r="5" spans="1:15" ht="11.25" customHeight="1" thickBot="1">
      <c r="A5" s="713"/>
      <c r="B5" s="713"/>
      <c r="C5" s="713"/>
      <c r="D5" s="713"/>
      <c r="E5" s="713"/>
      <c r="F5" s="713"/>
      <c r="G5" s="713"/>
      <c r="H5" s="713"/>
      <c r="I5" s="713"/>
      <c r="J5" s="713"/>
      <c r="K5" s="713"/>
      <c r="L5" s="713"/>
      <c r="M5" s="713"/>
      <c r="N5" s="713"/>
    </row>
    <row r="6" spans="1:15" ht="35.1" customHeight="1">
      <c r="A6" s="175" t="s">
        <v>1</v>
      </c>
      <c r="B6" s="673" t="s">
        <v>739</v>
      </c>
      <c r="C6" s="673"/>
      <c r="D6" s="673"/>
      <c r="E6" s="673"/>
      <c r="F6" s="673"/>
      <c r="G6" s="673"/>
      <c r="H6" s="47" t="s">
        <v>740</v>
      </c>
      <c r="I6" s="47" t="s">
        <v>741</v>
      </c>
      <c r="J6" s="47" t="s">
        <v>817</v>
      </c>
      <c r="K6" s="47" t="s">
        <v>742</v>
      </c>
      <c r="L6" s="47" t="s">
        <v>743</v>
      </c>
      <c r="M6" s="47" t="s">
        <v>744</v>
      </c>
      <c r="N6" s="46" t="s">
        <v>818</v>
      </c>
    </row>
    <row r="7" spans="1:15" ht="81.75" customHeight="1">
      <c r="A7" s="714"/>
      <c r="B7" s="852" t="s">
        <v>819</v>
      </c>
      <c r="C7" s="852" t="s">
        <v>820</v>
      </c>
      <c r="D7" s="852" t="s">
        <v>746</v>
      </c>
      <c r="E7" s="852" t="s">
        <v>706</v>
      </c>
      <c r="F7" s="852" t="s">
        <v>821</v>
      </c>
      <c r="G7" s="852" t="s">
        <v>822</v>
      </c>
      <c r="H7" s="50"/>
      <c r="I7" s="50"/>
      <c r="J7" s="50"/>
      <c r="K7" s="50"/>
      <c r="L7" s="50"/>
      <c r="M7" s="50"/>
      <c r="N7" s="715"/>
    </row>
    <row r="8" spans="1:15" ht="9.75" customHeight="1">
      <c r="A8" s="13"/>
      <c r="B8" s="620"/>
      <c r="C8" s="620"/>
      <c r="D8" s="620"/>
      <c r="E8" s="620"/>
      <c r="F8" s="620"/>
      <c r="G8" s="620"/>
      <c r="H8" s="620"/>
      <c r="I8" s="620"/>
      <c r="J8" s="620"/>
      <c r="K8" s="620"/>
      <c r="L8" s="620"/>
      <c r="M8" s="620"/>
      <c r="N8" s="620"/>
    </row>
    <row r="9" spans="1:15" s="24" customFormat="1" ht="20.100000000000001" customHeight="1">
      <c r="A9" s="290" t="s">
        <v>29</v>
      </c>
      <c r="B9" s="853">
        <v>56.855092838934553</v>
      </c>
      <c r="C9" s="853">
        <v>0.40792705895732878</v>
      </c>
      <c r="D9" s="853">
        <v>7.945221234777701E-2</v>
      </c>
      <c r="E9" s="853">
        <v>14.546276967683831</v>
      </c>
      <c r="F9" s="853">
        <v>2.3532537984350932</v>
      </c>
      <c r="G9" s="853">
        <v>5.3254946023821814</v>
      </c>
      <c r="H9" s="853">
        <v>1.8210433749960171</v>
      </c>
      <c r="I9" s="853" t="s">
        <v>134</v>
      </c>
      <c r="J9" s="853">
        <v>5.8169610600307715</v>
      </c>
      <c r="K9" s="853" t="s">
        <v>134</v>
      </c>
      <c r="L9" s="853">
        <v>11.471504669418866</v>
      </c>
      <c r="M9" s="853">
        <v>1.3229934168135988</v>
      </c>
      <c r="N9" s="854">
        <v>763594.98630999995</v>
      </c>
      <c r="O9" s="603"/>
    </row>
    <row r="10" spans="1:15" s="24" customFormat="1" ht="20.100000000000001" customHeight="1">
      <c r="A10" s="290" t="s">
        <v>30</v>
      </c>
      <c r="B10" s="853">
        <v>67.862253736147267</v>
      </c>
      <c r="C10" s="853">
        <v>3.0692464654792562</v>
      </c>
      <c r="D10" s="853">
        <v>3.7644269398853361E-2</v>
      </c>
      <c r="E10" s="853">
        <v>13.988104298521673</v>
      </c>
      <c r="F10" s="853" t="s">
        <v>134</v>
      </c>
      <c r="G10" s="853">
        <v>7.7408638592090444</v>
      </c>
      <c r="H10" s="853" t="s">
        <v>134</v>
      </c>
      <c r="I10" s="853" t="s">
        <v>134</v>
      </c>
      <c r="J10" s="853">
        <v>7.2753469043862946</v>
      </c>
      <c r="K10" s="853" t="s">
        <v>134</v>
      </c>
      <c r="L10" s="853" t="s">
        <v>134</v>
      </c>
      <c r="M10" s="853">
        <v>2.6540466857616466E-2</v>
      </c>
      <c r="N10" s="854">
        <v>21468.951659999999</v>
      </c>
      <c r="O10" s="603"/>
    </row>
    <row r="11" spans="1:15" s="24" customFormat="1" ht="20.100000000000001" customHeight="1">
      <c r="A11" s="290" t="s">
        <v>31</v>
      </c>
      <c r="B11" s="853">
        <v>34.581681153505784</v>
      </c>
      <c r="C11" s="853">
        <v>1.8672501704119843E-2</v>
      </c>
      <c r="D11" s="853">
        <v>0.58591821266227606</v>
      </c>
      <c r="E11" s="853">
        <v>13.142756292252939</v>
      </c>
      <c r="F11" s="853">
        <v>6.368921641984314</v>
      </c>
      <c r="G11" s="853">
        <v>12.624852337889644</v>
      </c>
      <c r="H11" s="853" t="s">
        <v>134</v>
      </c>
      <c r="I11" s="853" t="s">
        <v>134</v>
      </c>
      <c r="J11" s="853">
        <v>8.4243187479452253</v>
      </c>
      <c r="K11" s="853" t="s">
        <v>134</v>
      </c>
      <c r="L11" s="853">
        <v>24.252879112055716</v>
      </c>
      <c r="M11" s="853" t="s">
        <v>134</v>
      </c>
      <c r="N11" s="854">
        <v>1144821.5851699999</v>
      </c>
      <c r="O11" s="603"/>
    </row>
    <row r="12" spans="1:15" s="24" customFormat="1" ht="20.100000000000001" customHeight="1">
      <c r="A12" s="290" t="s">
        <v>32</v>
      </c>
      <c r="B12" s="853">
        <v>68.316593678535895</v>
      </c>
      <c r="C12" s="853">
        <v>2.7241298070970078E-2</v>
      </c>
      <c r="D12" s="853" t="s">
        <v>134</v>
      </c>
      <c r="E12" s="853">
        <v>21.324724322849576</v>
      </c>
      <c r="F12" s="853">
        <v>1.4726288324295207</v>
      </c>
      <c r="G12" s="853">
        <v>2.406202480470585</v>
      </c>
      <c r="H12" s="853" t="s">
        <v>134</v>
      </c>
      <c r="I12" s="853">
        <v>3.8674740619066596E-2</v>
      </c>
      <c r="J12" s="853">
        <v>6.4086834991718149</v>
      </c>
      <c r="K12" s="853" t="s">
        <v>134</v>
      </c>
      <c r="L12" s="853">
        <v>6.0596110264625512E-4</v>
      </c>
      <c r="M12" s="853">
        <v>4.6451867499326975E-3</v>
      </c>
      <c r="N12" s="854">
        <v>108082.84510999999</v>
      </c>
      <c r="O12" s="603"/>
    </row>
    <row r="13" spans="1:15" s="24" customFormat="1" ht="20.100000000000001" customHeight="1">
      <c r="A13" s="290" t="s">
        <v>33</v>
      </c>
      <c r="B13" s="853">
        <v>63.491354354225891</v>
      </c>
      <c r="C13" s="853">
        <v>0.62351504029171179</v>
      </c>
      <c r="D13" s="853">
        <v>0.53931329602460132</v>
      </c>
      <c r="E13" s="853">
        <v>16.652120129376002</v>
      </c>
      <c r="F13" s="853">
        <v>3.1956509041660972</v>
      </c>
      <c r="G13" s="853">
        <v>6.600905932918427</v>
      </c>
      <c r="H13" s="853" t="s">
        <v>134</v>
      </c>
      <c r="I13" s="853" t="s">
        <v>134</v>
      </c>
      <c r="J13" s="853">
        <v>2.2192133206130293</v>
      </c>
      <c r="K13" s="853" t="s">
        <v>134</v>
      </c>
      <c r="L13" s="853">
        <v>6.6716642407028566</v>
      </c>
      <c r="M13" s="853">
        <v>6.2627816813812355E-3</v>
      </c>
      <c r="N13" s="854">
        <v>244939.08267</v>
      </c>
      <c r="O13" s="603"/>
    </row>
    <row r="14" spans="1:15" s="24" customFormat="1" ht="20.100000000000001" customHeight="1">
      <c r="A14" s="290" t="s">
        <v>117</v>
      </c>
      <c r="B14" s="853">
        <v>76.438937672587969</v>
      </c>
      <c r="C14" s="853">
        <v>0.44474147859629987</v>
      </c>
      <c r="D14" s="853">
        <v>0.32994825625790702</v>
      </c>
      <c r="E14" s="853">
        <v>12.933448262025465</v>
      </c>
      <c r="F14" s="853">
        <v>8.7805933539917872E-5</v>
      </c>
      <c r="G14" s="853">
        <v>5.5542590775263001</v>
      </c>
      <c r="H14" s="853" t="s">
        <v>134</v>
      </c>
      <c r="I14" s="853" t="s">
        <v>134</v>
      </c>
      <c r="J14" s="853">
        <v>4.0510095638376669</v>
      </c>
      <c r="K14" s="853" t="s">
        <v>134</v>
      </c>
      <c r="L14" s="853">
        <v>0.24672514870728895</v>
      </c>
      <c r="M14" s="853">
        <v>8.4273452755430106E-4</v>
      </c>
      <c r="N14" s="854">
        <v>493987.11739999999</v>
      </c>
      <c r="O14" s="603"/>
    </row>
    <row r="15" spans="1:15" s="24" customFormat="1" ht="20.100000000000001" customHeight="1">
      <c r="A15" s="290" t="s">
        <v>35</v>
      </c>
      <c r="B15" s="853">
        <v>12.158861343300909</v>
      </c>
      <c r="C15" s="853" t="s">
        <v>134</v>
      </c>
      <c r="D15" s="853">
        <v>0.28295169453367974</v>
      </c>
      <c r="E15" s="853">
        <v>6.7411550594579106</v>
      </c>
      <c r="F15" s="853" t="s">
        <v>134</v>
      </c>
      <c r="G15" s="853" t="s">
        <v>134</v>
      </c>
      <c r="H15" s="853">
        <v>5.9969369831351891</v>
      </c>
      <c r="I15" s="853" t="s">
        <v>134</v>
      </c>
      <c r="J15" s="853">
        <v>0.19061053436370862</v>
      </c>
      <c r="K15" s="853">
        <v>74.629484385208613</v>
      </c>
      <c r="L15" s="853" t="s">
        <v>134</v>
      </c>
      <c r="M15" s="853" t="s">
        <v>134</v>
      </c>
      <c r="N15" s="854">
        <v>61877.151959999996</v>
      </c>
      <c r="O15" s="603"/>
    </row>
    <row r="16" spans="1:15" s="24" customFormat="1" ht="20.100000000000001" customHeight="1">
      <c r="A16" s="290" t="s">
        <v>36</v>
      </c>
      <c r="B16" s="853">
        <v>52.413341824550805</v>
      </c>
      <c r="C16" s="853" t="s">
        <v>134</v>
      </c>
      <c r="D16" s="853">
        <v>0.43750915283265712</v>
      </c>
      <c r="E16" s="853">
        <v>9.3644239004646668</v>
      </c>
      <c r="F16" s="853">
        <v>7.7563826771374726</v>
      </c>
      <c r="G16" s="853">
        <v>8.0113500736348175</v>
      </c>
      <c r="H16" s="853" t="s">
        <v>134</v>
      </c>
      <c r="I16" s="853" t="s">
        <v>134</v>
      </c>
      <c r="J16" s="853">
        <v>4.9630408488230859</v>
      </c>
      <c r="K16" s="853" t="s">
        <v>134</v>
      </c>
      <c r="L16" s="853">
        <v>14.68609171987654</v>
      </c>
      <c r="M16" s="853">
        <v>2.3678598026799413</v>
      </c>
      <c r="N16" s="854">
        <v>678769.98933000001</v>
      </c>
      <c r="O16" s="603"/>
    </row>
    <row r="17" spans="1:15" s="24" customFormat="1" ht="20.100000000000001" customHeight="1">
      <c r="A17" s="290" t="s">
        <v>37</v>
      </c>
      <c r="B17" s="853">
        <v>62.572757284266523</v>
      </c>
      <c r="C17" s="853">
        <v>0.91980939492666924</v>
      </c>
      <c r="D17" s="853">
        <v>0.11874762967619093</v>
      </c>
      <c r="E17" s="853">
        <v>17.038801208803722</v>
      </c>
      <c r="F17" s="853">
        <v>2.1630746828452203</v>
      </c>
      <c r="G17" s="853">
        <v>4.5820907063746512</v>
      </c>
      <c r="H17" s="853" t="s">
        <v>134</v>
      </c>
      <c r="I17" s="853">
        <v>3.0194007800014746E-3</v>
      </c>
      <c r="J17" s="853">
        <v>3.0514322501241438</v>
      </c>
      <c r="K17" s="853" t="s">
        <v>134</v>
      </c>
      <c r="L17" s="853">
        <v>9.5416414860773688</v>
      </c>
      <c r="M17" s="853">
        <v>8.6259561255120371E-3</v>
      </c>
      <c r="N17" s="854">
        <v>229015.30812999999</v>
      </c>
      <c r="O17" s="603"/>
    </row>
    <row r="18" spans="1:15" s="24" customFormat="1" ht="20.100000000000001" customHeight="1">
      <c r="A18" s="290" t="s">
        <v>38</v>
      </c>
      <c r="B18" s="853">
        <v>64.08563862719673</v>
      </c>
      <c r="C18" s="853">
        <v>3.8854048295281656</v>
      </c>
      <c r="D18" s="853">
        <v>8.8817505119067844E-2</v>
      </c>
      <c r="E18" s="853">
        <v>4.5564097012100175</v>
      </c>
      <c r="F18" s="853">
        <v>4.3202542162786548</v>
      </c>
      <c r="G18" s="853">
        <v>0.98557176651331946</v>
      </c>
      <c r="H18" s="853" t="s">
        <v>134</v>
      </c>
      <c r="I18" s="853" t="s">
        <v>134</v>
      </c>
      <c r="J18" s="853">
        <v>2.1792049062991188</v>
      </c>
      <c r="K18" s="853" t="s">
        <v>134</v>
      </c>
      <c r="L18" s="853">
        <v>19.896805851967176</v>
      </c>
      <c r="M18" s="853">
        <v>1.8925958877534963E-3</v>
      </c>
      <c r="N18" s="854">
        <v>92861.345170000001</v>
      </c>
      <c r="O18" s="603"/>
    </row>
    <row r="19" spans="1:15" s="24" customFormat="1" ht="20.100000000000001" customHeight="1">
      <c r="A19" s="26" t="s">
        <v>39</v>
      </c>
      <c r="B19" s="853">
        <v>45.454824214654245</v>
      </c>
      <c r="C19" s="853">
        <v>0.47117233535823699</v>
      </c>
      <c r="D19" s="853">
        <v>0.14947768465504485</v>
      </c>
      <c r="E19" s="853">
        <v>1.7779999652615681</v>
      </c>
      <c r="F19" s="853">
        <v>2.2432574335407094</v>
      </c>
      <c r="G19" s="853" t="s">
        <v>134</v>
      </c>
      <c r="H19" s="853" t="s">
        <v>134</v>
      </c>
      <c r="I19" s="853">
        <v>38.156824590716255</v>
      </c>
      <c r="J19" s="853">
        <v>4.1645705009789822</v>
      </c>
      <c r="K19" s="853" t="s">
        <v>134</v>
      </c>
      <c r="L19" s="853">
        <v>7.5693598288908595</v>
      </c>
      <c r="M19" s="853">
        <v>1.2513445944111759E-2</v>
      </c>
      <c r="N19" s="854">
        <v>88668.940989999988</v>
      </c>
      <c r="O19" s="603"/>
    </row>
    <row r="20" spans="1:15" s="24" customFormat="1" ht="20.100000000000001" customHeight="1">
      <c r="A20" s="26" t="s">
        <v>118</v>
      </c>
      <c r="B20" s="853">
        <v>43.043993649162587</v>
      </c>
      <c r="C20" s="853">
        <v>0.47041363248118545</v>
      </c>
      <c r="D20" s="853">
        <v>1.2897271049582568</v>
      </c>
      <c r="E20" s="853">
        <v>15.764313879218109</v>
      </c>
      <c r="F20" s="853">
        <v>0.7459066893251628</v>
      </c>
      <c r="G20" s="853" t="s">
        <v>134</v>
      </c>
      <c r="H20" s="853" t="s">
        <v>134</v>
      </c>
      <c r="I20" s="853" t="s">
        <v>134</v>
      </c>
      <c r="J20" s="853">
        <v>0.20136696682371691</v>
      </c>
      <c r="K20" s="853" t="s">
        <v>134</v>
      </c>
      <c r="L20" s="853">
        <v>12.108151419969065</v>
      </c>
      <c r="M20" s="853">
        <v>26.376126658061928</v>
      </c>
      <c r="N20" s="854">
        <v>112638.99117999998</v>
      </c>
      <c r="O20" s="603"/>
    </row>
    <row r="21" spans="1:15" s="24" customFormat="1" ht="20.100000000000001" customHeight="1">
      <c r="A21" s="26" t="s">
        <v>154</v>
      </c>
      <c r="B21" s="853">
        <v>82.840091101591611</v>
      </c>
      <c r="C21" s="853">
        <v>0.13746023094327955</v>
      </c>
      <c r="D21" s="853">
        <v>4.361518934804965E-2</v>
      </c>
      <c r="E21" s="853" t="s">
        <v>134</v>
      </c>
      <c r="F21" s="853">
        <v>3.2246652938347005</v>
      </c>
      <c r="G21" s="853" t="s">
        <v>134</v>
      </c>
      <c r="H21" s="853" t="s">
        <v>134</v>
      </c>
      <c r="I21" s="853">
        <v>4.2651411313275034</v>
      </c>
      <c r="J21" s="853">
        <v>9.4459291706651385</v>
      </c>
      <c r="K21" s="853" t="s">
        <v>134</v>
      </c>
      <c r="L21" s="853" t="s">
        <v>134</v>
      </c>
      <c r="M21" s="853">
        <v>4.3097882289721751E-2</v>
      </c>
      <c r="N21" s="854">
        <v>26239.734759999999</v>
      </c>
      <c r="O21" s="603"/>
    </row>
    <row r="22" spans="1:15" s="24" customFormat="1" ht="20.100000000000001" customHeight="1">
      <c r="A22" s="27" t="s">
        <v>42</v>
      </c>
      <c r="B22" s="853">
        <v>70.200984379223883</v>
      </c>
      <c r="C22" s="853">
        <v>0.27411775776050212</v>
      </c>
      <c r="D22" s="853" t="s">
        <v>134</v>
      </c>
      <c r="E22" s="853">
        <v>4.7236278769622233</v>
      </c>
      <c r="F22" s="853" t="s">
        <v>134</v>
      </c>
      <c r="G22" s="853">
        <v>14.018334415345358</v>
      </c>
      <c r="H22" s="853" t="s">
        <v>134</v>
      </c>
      <c r="I22" s="853" t="s">
        <v>134</v>
      </c>
      <c r="J22" s="853">
        <v>7.1352194752599436</v>
      </c>
      <c r="K22" s="853" t="s">
        <v>134</v>
      </c>
      <c r="L22" s="853" t="s">
        <v>134</v>
      </c>
      <c r="M22" s="853">
        <v>3.6477160954480765</v>
      </c>
      <c r="N22" s="854">
        <v>22983.231920000002</v>
      </c>
      <c r="O22" s="603"/>
    </row>
    <row r="23" spans="1:15" s="24" customFormat="1" ht="20.100000000000001" customHeight="1">
      <c r="A23" s="26" t="s">
        <v>43</v>
      </c>
      <c r="B23" s="853">
        <v>76.562377915567438</v>
      </c>
      <c r="C23" s="853">
        <v>5.3487994951235951</v>
      </c>
      <c r="D23" s="853" t="s">
        <v>134</v>
      </c>
      <c r="E23" s="853">
        <v>16.690604855597556</v>
      </c>
      <c r="F23" s="853" t="s">
        <v>134</v>
      </c>
      <c r="G23" s="853" t="s">
        <v>134</v>
      </c>
      <c r="H23" s="853" t="s">
        <v>134</v>
      </c>
      <c r="I23" s="853" t="s">
        <v>134</v>
      </c>
      <c r="J23" s="853">
        <v>8.7852885879422013E-2</v>
      </c>
      <c r="K23" s="853">
        <v>1.3103648478319903</v>
      </c>
      <c r="L23" s="853" t="s">
        <v>134</v>
      </c>
      <c r="M23" s="853" t="s">
        <v>134</v>
      </c>
      <c r="N23" s="854">
        <v>21526.72597</v>
      </c>
      <c r="O23" s="603"/>
    </row>
    <row r="24" spans="1:15" s="24" customFormat="1" ht="20.100000000000001" customHeight="1">
      <c r="A24" s="26" t="s">
        <v>44</v>
      </c>
      <c r="B24" s="853">
        <v>99.941849686285423</v>
      </c>
      <c r="C24" s="853" t="s">
        <v>134</v>
      </c>
      <c r="D24" s="853">
        <v>1.219812220467612E-2</v>
      </c>
      <c r="E24" s="853" t="s">
        <v>134</v>
      </c>
      <c r="F24" s="853" t="s">
        <v>134</v>
      </c>
      <c r="G24" s="853" t="s">
        <v>134</v>
      </c>
      <c r="H24" s="853" t="s">
        <v>134</v>
      </c>
      <c r="I24" s="853" t="s">
        <v>134</v>
      </c>
      <c r="J24" s="853">
        <v>4.5952191509918472E-2</v>
      </c>
      <c r="K24" s="853" t="s">
        <v>134</v>
      </c>
      <c r="L24" s="853" t="s">
        <v>134</v>
      </c>
      <c r="M24" s="853" t="s">
        <v>134</v>
      </c>
      <c r="N24" s="854">
        <v>17062.298319999994</v>
      </c>
      <c r="O24" s="603"/>
    </row>
    <row r="25" spans="1:15" s="24" customFormat="1" ht="20.100000000000001" customHeight="1">
      <c r="A25" s="26" t="s">
        <v>45</v>
      </c>
      <c r="B25" s="853">
        <v>70.576260375739025</v>
      </c>
      <c r="C25" s="853">
        <v>4.1207079644515403</v>
      </c>
      <c r="D25" s="853">
        <v>0.94565162962380855</v>
      </c>
      <c r="E25" s="853">
        <v>11.687889030520685</v>
      </c>
      <c r="F25" s="853">
        <v>12.652284021627915</v>
      </c>
      <c r="G25" s="853" t="s">
        <v>134</v>
      </c>
      <c r="H25" s="853" t="s">
        <v>134</v>
      </c>
      <c r="I25" s="853" t="s">
        <v>134</v>
      </c>
      <c r="J25" s="853">
        <v>1.7206978037028867E-2</v>
      </c>
      <c r="K25" s="853" t="s">
        <v>134</v>
      </c>
      <c r="L25" s="853" t="s">
        <v>134</v>
      </c>
      <c r="M25" s="853" t="s">
        <v>134</v>
      </c>
      <c r="N25" s="854">
        <v>53817.294239999996</v>
      </c>
      <c r="O25" s="603"/>
    </row>
    <row r="26" spans="1:15" s="24" customFormat="1" ht="20.100000000000001" customHeight="1">
      <c r="A26" s="26" t="s">
        <v>46</v>
      </c>
      <c r="B26" s="853">
        <v>68.302208898645858</v>
      </c>
      <c r="C26" s="853" t="s">
        <v>134</v>
      </c>
      <c r="D26" s="853" t="s">
        <v>134</v>
      </c>
      <c r="E26" s="853">
        <v>19.247527845130975</v>
      </c>
      <c r="F26" s="853">
        <v>4.8922320869102931</v>
      </c>
      <c r="G26" s="853" t="s">
        <v>134</v>
      </c>
      <c r="H26" s="853" t="s">
        <v>134</v>
      </c>
      <c r="I26" s="853">
        <v>1.8479662251331452</v>
      </c>
      <c r="J26" s="853">
        <v>5.7100649441797433</v>
      </c>
      <c r="K26" s="853" t="s">
        <v>134</v>
      </c>
      <c r="L26" s="853" t="s">
        <v>134</v>
      </c>
      <c r="M26" s="853" t="s">
        <v>134</v>
      </c>
      <c r="N26" s="854">
        <v>70784.624859999996</v>
      </c>
      <c r="O26" s="603"/>
    </row>
    <row r="27" spans="1:15" s="24" customFormat="1" ht="20.100000000000001" customHeight="1">
      <c r="A27" s="26" t="s">
        <v>47</v>
      </c>
      <c r="B27" s="853">
        <v>71.346889878423127</v>
      </c>
      <c r="C27" s="853">
        <v>3.190226925896867E-2</v>
      </c>
      <c r="D27" s="853">
        <v>2.6838594466309013E-3</v>
      </c>
      <c r="E27" s="853">
        <v>15.662648464349388</v>
      </c>
      <c r="F27" s="853">
        <v>9.2278227917581255</v>
      </c>
      <c r="G27" s="853" t="s">
        <v>134</v>
      </c>
      <c r="H27" s="853" t="s">
        <v>134</v>
      </c>
      <c r="I27" s="853" t="s">
        <v>134</v>
      </c>
      <c r="J27" s="853">
        <v>3.7280527367637788</v>
      </c>
      <c r="K27" s="853" t="s">
        <v>134</v>
      </c>
      <c r="L27" s="853" t="s">
        <v>134</v>
      </c>
      <c r="M27" s="853" t="s">
        <v>134</v>
      </c>
      <c r="N27" s="854">
        <v>25848.223939999996</v>
      </c>
      <c r="O27" s="603"/>
    </row>
    <row r="28" spans="1:15" s="19" customFormat="1" ht="30.75" customHeight="1" thickBot="1">
      <c r="A28" s="365" t="s">
        <v>48</v>
      </c>
      <c r="B28" s="855">
        <v>53.345077513458946</v>
      </c>
      <c r="C28" s="855">
        <v>0.417852049994967</v>
      </c>
      <c r="D28" s="855">
        <v>0.37113898467300516</v>
      </c>
      <c r="E28" s="855">
        <v>12.882153856331591</v>
      </c>
      <c r="F28" s="855">
        <v>4.1656554843245379</v>
      </c>
      <c r="G28" s="855">
        <v>7.0594898143774909</v>
      </c>
      <c r="H28" s="855">
        <v>0.41168911792889268</v>
      </c>
      <c r="I28" s="855">
        <v>0.84854647802171734</v>
      </c>
      <c r="J28" s="855">
        <v>5.3913257292696413</v>
      </c>
      <c r="K28" s="855">
        <v>1.0857864862205449</v>
      </c>
      <c r="L28" s="855">
        <v>12.693939523587702</v>
      </c>
      <c r="M28" s="855">
        <v>1.3273449618109587</v>
      </c>
      <c r="N28" s="856">
        <v>4278988.4290899998</v>
      </c>
      <c r="O28" s="603"/>
    </row>
    <row r="29" spans="1:15" ht="9.75" customHeight="1">
      <c r="A29" s="19"/>
      <c r="B29" s="721"/>
      <c r="C29" s="721"/>
      <c r="D29" s="721"/>
      <c r="E29" s="721"/>
      <c r="F29" s="721"/>
      <c r="G29" s="721"/>
      <c r="H29" s="721"/>
      <c r="I29" s="721"/>
      <c r="J29" s="721"/>
      <c r="K29" s="721"/>
      <c r="L29" s="721"/>
      <c r="M29" s="721"/>
      <c r="N29" s="721"/>
      <c r="O29" s="857"/>
    </row>
    <row r="30" spans="1:15">
      <c r="A30" s="30" t="s">
        <v>157</v>
      </c>
      <c r="B30" s="723"/>
      <c r="C30" s="18"/>
      <c r="D30" s="18"/>
      <c r="E30" s="18"/>
      <c r="F30" s="18"/>
      <c r="G30" s="18"/>
      <c r="H30" s="18"/>
      <c r="I30" s="18"/>
      <c r="J30" s="18"/>
      <c r="K30" s="18"/>
      <c r="L30" s="18"/>
      <c r="M30" s="18"/>
      <c r="N30" s="18"/>
      <c r="O30" s="35"/>
    </row>
    <row r="31" spans="1:15" ht="13.2" customHeight="1">
      <c r="A31" s="33"/>
      <c r="B31" s="33"/>
      <c r="C31" s="33"/>
      <c r="D31" s="33"/>
      <c r="E31" s="33"/>
      <c r="F31" s="33"/>
      <c r="G31" s="33"/>
      <c r="H31" s="33"/>
      <c r="I31" s="33"/>
      <c r="J31" s="33"/>
      <c r="K31" s="33"/>
      <c r="L31" s="33"/>
      <c r="M31" s="18"/>
      <c r="N31" s="18"/>
      <c r="O31" s="35"/>
    </row>
    <row r="32" spans="1:15">
      <c r="A32" s="18"/>
      <c r="B32" s="24"/>
      <c r="C32" s="24"/>
      <c r="D32" s="24"/>
      <c r="E32" s="24"/>
      <c r="F32" s="24"/>
      <c r="G32" s="24"/>
      <c r="H32" s="24"/>
      <c r="J32" s="35"/>
      <c r="K32" s="35"/>
      <c r="L32" s="35"/>
      <c r="M32" s="35"/>
      <c r="N32" s="35"/>
      <c r="O32" s="35"/>
    </row>
    <row r="33" spans="1:15">
      <c r="A33" s="35"/>
      <c r="B33" s="35"/>
      <c r="C33" s="35"/>
      <c r="D33" s="35"/>
      <c r="E33" s="35"/>
      <c r="F33" s="35"/>
      <c r="G33" s="35"/>
      <c r="H33" s="35"/>
      <c r="I33" s="35"/>
      <c r="J33" s="35"/>
      <c r="K33" s="35"/>
      <c r="L33" s="35"/>
      <c r="M33" s="35"/>
      <c r="N33" s="35"/>
      <c r="O33" s="35"/>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41712ECD-AE95-4C75-8D42-708B86BF8129}"/>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8F505-CFF9-47F2-BEB8-5FB4C43502CE}">
  <dimension ref="A1:Y57"/>
  <sheetViews>
    <sheetView showGridLines="0" zoomScaleNormal="75" workbookViewId="0"/>
  </sheetViews>
  <sheetFormatPr baseColWidth="10" defaultColWidth="12.44140625" defaultRowHeight="13.2"/>
  <cols>
    <col min="1" max="1" width="38.44140625" style="7" customWidth="1"/>
    <col min="2" max="7" width="15.44140625" style="7" customWidth="1"/>
    <col min="8" max="8" width="18.44140625" style="7" customWidth="1"/>
    <col min="9" max="16384" width="12.44140625" style="7"/>
  </cols>
  <sheetData>
    <row r="1" spans="1:9" s="275" customFormat="1" ht="20.100000000000001" customHeight="1">
      <c r="A1" s="1440" t="s">
        <v>1210</v>
      </c>
    </row>
    <row r="2" spans="1:9" s="669" customFormat="1" ht="25.2" customHeight="1">
      <c r="A2" s="167" t="s">
        <v>749</v>
      </c>
      <c r="B2" s="167"/>
      <c r="C2" s="167"/>
      <c r="D2" s="167"/>
      <c r="E2" s="167"/>
      <c r="F2" s="167"/>
      <c r="G2" s="167"/>
      <c r="H2" s="167"/>
    </row>
    <row r="3" spans="1:9" s="165" customFormat="1" ht="20.100000000000001" customHeight="1">
      <c r="A3" s="169">
        <v>46142</v>
      </c>
      <c r="B3" s="169"/>
      <c r="C3" s="169"/>
      <c r="D3" s="169"/>
      <c r="E3" s="169"/>
      <c r="F3" s="169"/>
      <c r="G3" s="169"/>
      <c r="H3" s="169"/>
    </row>
    <row r="4" spans="1:9" s="279" customFormat="1" ht="20.100000000000001" customHeight="1">
      <c r="A4" s="170" t="s">
        <v>176</v>
      </c>
      <c r="B4" s="170"/>
      <c r="C4" s="170"/>
      <c r="D4" s="170"/>
      <c r="E4" s="170"/>
      <c r="F4" s="170"/>
      <c r="G4" s="170"/>
      <c r="H4" s="170"/>
    </row>
    <row r="5" spans="1:9" s="64" customFormat="1" ht="9.75" customHeight="1" thickBot="1"/>
    <row r="6" spans="1:9" s="64" customFormat="1" ht="66.75" customHeight="1">
      <c r="A6" s="724" t="s">
        <v>1</v>
      </c>
      <c r="B6" s="692" t="s">
        <v>750</v>
      </c>
      <c r="C6" s="692" t="s">
        <v>751</v>
      </c>
      <c r="D6" s="692" t="s">
        <v>752</v>
      </c>
      <c r="E6" s="692" t="s">
        <v>753</v>
      </c>
      <c r="F6" s="692" t="s">
        <v>754</v>
      </c>
      <c r="G6" s="692" t="s">
        <v>755</v>
      </c>
      <c r="H6" s="356" t="s">
        <v>756</v>
      </c>
      <c r="I6" s="651"/>
    </row>
    <row r="7" spans="1:9" s="64" customFormat="1" ht="7.5" customHeight="1">
      <c r="A7" s="725"/>
      <c r="B7" s="726"/>
      <c r="C7" s="726"/>
      <c r="D7" s="726"/>
      <c r="E7" s="726"/>
      <c r="F7" s="726"/>
      <c r="G7" s="726"/>
      <c r="H7" s="726"/>
      <c r="I7" s="651"/>
    </row>
    <row r="8" spans="1:9" s="24" customFormat="1" ht="20.100000000000001" customHeight="1">
      <c r="A8" s="290" t="s">
        <v>29</v>
      </c>
      <c r="B8" s="727">
        <v>35.061554070192138</v>
      </c>
      <c r="C8" s="727">
        <v>8.5669200930600091</v>
      </c>
      <c r="D8" s="727">
        <v>5.6235682340737135E-2</v>
      </c>
      <c r="E8" s="727">
        <v>1.6740026550591487</v>
      </c>
      <c r="F8" s="727">
        <v>52.657814454715655</v>
      </c>
      <c r="G8" s="727">
        <v>1.9834731415903861</v>
      </c>
      <c r="H8" s="728">
        <v>1031373.633</v>
      </c>
    </row>
    <row r="9" spans="1:9" s="24" customFormat="1" ht="20.100000000000001" customHeight="1">
      <c r="A9" s="290" t="s">
        <v>30</v>
      </c>
      <c r="B9" s="727">
        <v>41.830183750046174</v>
      </c>
      <c r="C9" s="727">
        <v>22.221049889635783</v>
      </c>
      <c r="D9" s="727">
        <v>0.44901009175962658</v>
      </c>
      <c r="E9" s="727">
        <v>2.6317750394716501</v>
      </c>
      <c r="F9" s="727">
        <v>30.669353233331069</v>
      </c>
      <c r="G9" s="727">
        <v>2.1986279957556967</v>
      </c>
      <c r="H9" s="728">
        <v>31456.754000000001</v>
      </c>
    </row>
    <row r="10" spans="1:9" s="24" customFormat="1" ht="20.100000000000001" customHeight="1">
      <c r="A10" s="290" t="s">
        <v>31</v>
      </c>
      <c r="B10" s="727">
        <v>29.513617657960069</v>
      </c>
      <c r="C10" s="727">
        <v>21.154271900171061</v>
      </c>
      <c r="D10" s="727">
        <v>8.5517422853871122E-2</v>
      </c>
      <c r="E10" s="727">
        <v>2.3098608365822004</v>
      </c>
      <c r="F10" s="727">
        <v>43.144084306725219</v>
      </c>
      <c r="G10" s="727">
        <v>3.7926478757075777</v>
      </c>
      <c r="H10" s="728">
        <v>2110465.844</v>
      </c>
    </row>
    <row r="11" spans="1:9" s="24" customFormat="1" ht="20.100000000000001" customHeight="1">
      <c r="A11" s="290" t="s">
        <v>32</v>
      </c>
      <c r="B11" s="727">
        <v>38.927070341723976</v>
      </c>
      <c r="C11" s="727">
        <v>13.056827709065447</v>
      </c>
      <c r="D11" s="727">
        <v>0.60516656517126821</v>
      </c>
      <c r="E11" s="727">
        <v>3.2936486168655916</v>
      </c>
      <c r="F11" s="727">
        <v>40.75743023844921</v>
      </c>
      <c r="G11" s="727">
        <v>3.3598565287245066</v>
      </c>
      <c r="H11" s="728">
        <v>74359.692999999999</v>
      </c>
    </row>
    <row r="12" spans="1:9" s="24" customFormat="1" ht="20.100000000000001" customHeight="1">
      <c r="A12" s="290" t="s">
        <v>33</v>
      </c>
      <c r="B12" s="727">
        <v>40.114503532700823</v>
      </c>
      <c r="C12" s="727">
        <v>27.162417847068003</v>
      </c>
      <c r="D12" s="727">
        <v>0.35623252030291847</v>
      </c>
      <c r="E12" s="727">
        <v>3.2978242544438943</v>
      </c>
      <c r="F12" s="727">
        <v>24.519377521754855</v>
      </c>
      <c r="G12" s="727">
        <v>4.5496443237294999</v>
      </c>
      <c r="H12" s="728">
        <v>137977.57699999999</v>
      </c>
    </row>
    <row r="13" spans="1:9" s="24" customFormat="1" ht="20.100000000000001" customHeight="1">
      <c r="A13" s="290" t="s">
        <v>117</v>
      </c>
      <c r="B13" s="727">
        <v>33.2029313523702</v>
      </c>
      <c r="C13" s="727">
        <v>13.252026135463268</v>
      </c>
      <c r="D13" s="727">
        <v>7.5201498274910072E-2</v>
      </c>
      <c r="E13" s="727">
        <v>4.3253534390289321</v>
      </c>
      <c r="F13" s="727">
        <v>42.498424178845028</v>
      </c>
      <c r="G13" s="727">
        <v>6.6460633960176594</v>
      </c>
      <c r="H13" s="728">
        <v>588421.78700000001</v>
      </c>
    </row>
    <row r="14" spans="1:9" s="24" customFormat="1" ht="20.100000000000001" customHeight="1">
      <c r="A14" s="290" t="s">
        <v>35</v>
      </c>
      <c r="B14" s="727">
        <v>22.528271126981586</v>
      </c>
      <c r="C14" s="727">
        <v>24.58157809159006</v>
      </c>
      <c r="D14" s="727">
        <v>3.5085607610335891E-2</v>
      </c>
      <c r="E14" s="727">
        <v>0.33759034824282258</v>
      </c>
      <c r="F14" s="727">
        <v>44.533269451407165</v>
      </c>
      <c r="G14" s="727">
        <v>7.9842042960041892</v>
      </c>
      <c r="H14" s="728">
        <v>92750.282000000007</v>
      </c>
    </row>
    <row r="15" spans="1:9" s="24" customFormat="1" ht="20.100000000000001" customHeight="1">
      <c r="A15" s="290" t="s">
        <v>36</v>
      </c>
      <c r="B15" s="727">
        <v>26.584698587046368</v>
      </c>
      <c r="C15" s="727">
        <v>14.141716212037434</v>
      </c>
      <c r="D15" s="727">
        <v>7.1105815980759615E-2</v>
      </c>
      <c r="E15" s="727">
        <v>4.3640893220642551</v>
      </c>
      <c r="F15" s="727">
        <v>53.172210960961529</v>
      </c>
      <c r="G15" s="727">
        <v>1.6661791019096557</v>
      </c>
      <c r="H15" s="728">
        <v>690670.64800000004</v>
      </c>
    </row>
    <row r="16" spans="1:9" s="24" customFormat="1" ht="20.100000000000001" customHeight="1">
      <c r="A16" s="290" t="s">
        <v>37</v>
      </c>
      <c r="B16" s="727">
        <v>49.381595107489296</v>
      </c>
      <c r="C16" s="727">
        <v>20.528607765814638</v>
      </c>
      <c r="D16" s="727">
        <v>7.6307038399137994E-2</v>
      </c>
      <c r="E16" s="727">
        <v>2.4284808868436234</v>
      </c>
      <c r="F16" s="727">
        <v>26.619174187363964</v>
      </c>
      <c r="G16" s="727">
        <v>0.96583479289285146</v>
      </c>
      <c r="H16" s="728">
        <v>452086.73700000002</v>
      </c>
    </row>
    <row r="17" spans="1:25" s="24" customFormat="1" ht="20.100000000000001" customHeight="1">
      <c r="A17" s="290" t="s">
        <v>38</v>
      </c>
      <c r="B17" s="727">
        <v>45.53360041299441</v>
      </c>
      <c r="C17" s="727">
        <v>16.71935545330134</v>
      </c>
      <c r="D17" s="727">
        <v>0.1552306222206844</v>
      </c>
      <c r="E17" s="727">
        <v>2.0047256224335817</v>
      </c>
      <c r="F17" s="727">
        <v>33.78664594757042</v>
      </c>
      <c r="G17" s="727">
        <v>1.8004397734843958</v>
      </c>
      <c r="H17" s="728">
        <v>46125.563999999998</v>
      </c>
    </row>
    <row r="18" spans="1:25" s="24" customFormat="1" ht="20.100000000000001" customHeight="1">
      <c r="A18" s="26" t="s">
        <v>39</v>
      </c>
      <c r="B18" s="727">
        <v>22.049590107458013</v>
      </c>
      <c r="C18" s="727">
        <v>9.059629979667859</v>
      </c>
      <c r="D18" s="727">
        <v>8.7395018140169436E-2</v>
      </c>
      <c r="E18" s="727">
        <v>9.4147166880835336</v>
      </c>
      <c r="F18" s="727">
        <v>58.547897608146691</v>
      </c>
      <c r="G18" s="727">
        <v>0.84077113401242587</v>
      </c>
      <c r="H18" s="728">
        <v>186738.33300000001</v>
      </c>
    </row>
    <row r="19" spans="1:25" s="24" customFormat="1" ht="20.100000000000001" customHeight="1">
      <c r="A19" s="26" t="s">
        <v>118</v>
      </c>
      <c r="B19" s="727">
        <v>36.001397830999935</v>
      </c>
      <c r="C19" s="727">
        <v>16.2517840060395</v>
      </c>
      <c r="D19" s="727">
        <v>0.20108961774349013</v>
      </c>
      <c r="E19" s="727">
        <v>4.4608478620241474</v>
      </c>
      <c r="F19" s="727">
        <v>40.695360357864118</v>
      </c>
      <c r="G19" s="727">
        <v>2.3895188112137782</v>
      </c>
      <c r="H19" s="728">
        <v>66045.179999999993</v>
      </c>
    </row>
    <row r="20" spans="1:25" s="24" customFormat="1" ht="20.100000000000001" customHeight="1">
      <c r="A20" s="26" t="s">
        <v>154</v>
      </c>
      <c r="B20" s="727">
        <v>36.813530412019929</v>
      </c>
      <c r="C20" s="727">
        <v>8.9078062894788488</v>
      </c>
      <c r="D20" s="727">
        <v>1.2475342826886456E-2</v>
      </c>
      <c r="E20" s="727">
        <v>0.11919463708809422</v>
      </c>
      <c r="F20" s="727">
        <v>53.663392052158621</v>
      </c>
      <c r="G20" s="727">
        <v>0.48360239695256596</v>
      </c>
      <c r="H20" s="728">
        <v>88454.482999999993</v>
      </c>
    </row>
    <row r="21" spans="1:25" s="24" customFormat="1" ht="20.100000000000001" customHeight="1">
      <c r="A21" s="27" t="s">
        <v>42</v>
      </c>
      <c r="B21" s="727">
        <v>48.984719070044427</v>
      </c>
      <c r="C21" s="727">
        <v>12.827737756536809</v>
      </c>
      <c r="D21" s="727">
        <v>0.48661777950719964</v>
      </c>
      <c r="E21" s="727">
        <v>10.377227401073601</v>
      </c>
      <c r="F21" s="727">
        <v>26.642191861909897</v>
      </c>
      <c r="G21" s="727">
        <v>0.68150613092806622</v>
      </c>
      <c r="H21" s="728">
        <v>47504.635000000002</v>
      </c>
    </row>
    <row r="22" spans="1:25" s="24" customFormat="1" ht="20.100000000000001" customHeight="1">
      <c r="A22" s="26" t="s">
        <v>43</v>
      </c>
      <c r="B22" s="727">
        <v>53.582080618055471</v>
      </c>
      <c r="C22" s="727">
        <v>21.493919905684816</v>
      </c>
      <c r="D22" s="727">
        <v>0.2156707162190396</v>
      </c>
      <c r="E22" s="727">
        <v>2.2638453880086327</v>
      </c>
      <c r="F22" s="727">
        <v>16.673968210138526</v>
      </c>
      <c r="G22" s="727">
        <v>5.7705361282782119</v>
      </c>
      <c r="H22" s="728">
        <v>9539.0789999999997</v>
      </c>
    </row>
    <row r="23" spans="1:25" s="24" customFormat="1" ht="20.100000000000001" customHeight="1">
      <c r="A23" s="26" t="s">
        <v>44</v>
      </c>
      <c r="B23" s="727">
        <v>51.234913408055107</v>
      </c>
      <c r="C23" s="727">
        <v>11.099013488903701</v>
      </c>
      <c r="D23" s="727">
        <v>0.4147803276181134</v>
      </c>
      <c r="E23" s="727">
        <v>1.4624937451667197</v>
      </c>
      <c r="F23" s="727">
        <v>30.91610535237923</v>
      </c>
      <c r="G23" s="727">
        <v>4.8726936778771295</v>
      </c>
      <c r="H23" s="728">
        <v>9100.9619999999995</v>
      </c>
    </row>
    <row r="24" spans="1:25" s="24" customFormat="1" ht="20.100000000000001" customHeight="1">
      <c r="A24" s="26" t="s">
        <v>45</v>
      </c>
      <c r="B24" s="727">
        <v>38.786485081809346</v>
      </c>
      <c r="C24" s="727">
        <v>16.659637603192838</v>
      </c>
      <c r="D24" s="727">
        <v>2.1460653494013169</v>
      </c>
      <c r="E24" s="727">
        <v>1.9722992395472321</v>
      </c>
      <c r="F24" s="727">
        <v>39.024004923566117</v>
      </c>
      <c r="G24" s="727">
        <v>1.4115078024831531</v>
      </c>
      <c r="H24" s="728">
        <v>22452.019</v>
      </c>
    </row>
    <row r="25" spans="1:25" s="24" customFormat="1" ht="20.100000000000001" customHeight="1">
      <c r="A25" s="26" t="s">
        <v>46</v>
      </c>
      <c r="B25" s="727">
        <v>59.060157551815884</v>
      </c>
      <c r="C25" s="727">
        <v>19.501579591734099</v>
      </c>
      <c r="D25" s="727">
        <v>0.10598866671207817</v>
      </c>
      <c r="E25" s="727">
        <v>3.0471752194888424</v>
      </c>
      <c r="F25" s="727">
        <v>17.888840198997134</v>
      </c>
      <c r="G25" s="727">
        <v>0.39625842074643364</v>
      </c>
      <c r="H25" s="728">
        <v>285302.20199999999</v>
      </c>
    </row>
    <row r="26" spans="1:25" s="24" customFormat="1" ht="20.100000000000001" customHeight="1">
      <c r="A26" s="26" t="s">
        <v>47</v>
      </c>
      <c r="B26" s="727">
        <v>31.985421119025613</v>
      </c>
      <c r="C26" s="727">
        <v>13.705898115842027</v>
      </c>
      <c r="D26" s="727">
        <v>6.7195237845686082E-2</v>
      </c>
      <c r="E26" s="727">
        <v>1.5255509488395538</v>
      </c>
      <c r="F26" s="727">
        <v>51.659193427305027</v>
      </c>
      <c r="G26" s="727">
        <v>1.0567411511420903</v>
      </c>
      <c r="H26" s="728">
        <v>108422.86199999999</v>
      </c>
    </row>
    <row r="27" spans="1:25" s="608" customFormat="1" ht="24.75" customHeight="1" thickBot="1">
      <c r="A27" s="365" t="s">
        <v>48</v>
      </c>
      <c r="B27" s="729">
        <v>34.02595991755674</v>
      </c>
      <c r="C27" s="729">
        <v>16.56258692881935</v>
      </c>
      <c r="D27" s="729">
        <v>0.10369568268762566</v>
      </c>
      <c r="E27" s="729">
        <v>2.9337921394456936</v>
      </c>
      <c r="F27" s="729">
        <v>43.402038427753148</v>
      </c>
      <c r="G27" s="729">
        <v>2.9719269037374407</v>
      </c>
      <c r="H27" s="730">
        <v>6079248.2740000002</v>
      </c>
      <c r="I27" s="24"/>
    </row>
    <row r="28" spans="1:25" s="64" customFormat="1" ht="6.75" customHeight="1">
      <c r="A28" s="24"/>
      <c r="B28" s="731"/>
      <c r="C28" s="731"/>
      <c r="D28" s="731"/>
      <c r="E28" s="731"/>
      <c r="F28" s="731"/>
      <c r="G28" s="731"/>
      <c r="H28" s="731"/>
      <c r="I28" s="24"/>
      <c r="J28" s="608"/>
      <c r="K28" s="608"/>
      <c r="L28" s="608"/>
      <c r="M28" s="608"/>
      <c r="N28" s="608"/>
      <c r="O28" s="608"/>
      <c r="P28" s="608"/>
      <c r="Q28" s="608"/>
      <c r="R28" s="608"/>
      <c r="S28" s="608"/>
      <c r="T28" s="608"/>
      <c r="U28" s="608"/>
      <c r="V28" s="608"/>
      <c r="W28" s="608"/>
      <c r="X28" s="608"/>
      <c r="Y28" s="608"/>
    </row>
    <row r="29" spans="1:25" s="367" customFormat="1" ht="11.1" customHeight="1">
      <c r="A29" s="202" t="s">
        <v>682</v>
      </c>
      <c r="B29" s="24"/>
      <c r="C29" s="24"/>
      <c r="D29" s="24"/>
      <c r="E29" s="24"/>
      <c r="F29" s="24"/>
      <c r="G29" s="24"/>
      <c r="H29" s="732"/>
      <c r="I29" s="733"/>
    </row>
    <row r="30" spans="1:25" s="367" customFormat="1" ht="11.1" customHeight="1">
      <c r="A30" s="202" t="s">
        <v>757</v>
      </c>
      <c r="B30" s="24"/>
      <c r="C30" s="24"/>
      <c r="D30" s="24"/>
      <c r="E30" s="24"/>
      <c r="F30" s="24"/>
      <c r="G30" s="24"/>
      <c r="H30" s="24"/>
      <c r="I30" s="733"/>
    </row>
    <row r="31" spans="1:25" s="367" customFormat="1" ht="11.1" customHeight="1">
      <c r="A31" s="202" t="s">
        <v>758</v>
      </c>
      <c r="B31" s="24"/>
      <c r="C31" s="24"/>
      <c r="D31" s="24"/>
      <c r="E31" s="24"/>
      <c r="F31" s="24"/>
      <c r="G31" s="24"/>
      <c r="H31" s="24"/>
      <c r="I31" s="733"/>
    </row>
    <row r="32" spans="1:25" s="367" customFormat="1" ht="11.1" customHeight="1">
      <c r="A32" s="202" t="s">
        <v>759</v>
      </c>
      <c r="B32" s="24"/>
      <c r="C32" s="24"/>
      <c r="D32" s="24"/>
      <c r="E32" s="24"/>
      <c r="F32" s="24"/>
      <c r="G32" s="24"/>
      <c r="H32" s="24"/>
      <c r="I32" s="733"/>
    </row>
    <row r="33" spans="1:12" ht="11.25" customHeight="1">
      <c r="A33" s="33"/>
      <c r="B33" s="33"/>
      <c r="C33" s="33"/>
      <c r="D33" s="33"/>
      <c r="E33" s="33"/>
      <c r="F33" s="33"/>
      <c r="G33" s="33"/>
      <c r="H33" s="33"/>
      <c r="I33" s="33"/>
      <c r="J33" s="33"/>
      <c r="K33" s="33"/>
      <c r="L33" s="33"/>
    </row>
    <row r="34" spans="1:12" ht="12.15" customHeight="1">
      <c r="A34" s="18"/>
      <c r="B34" s="24"/>
      <c r="C34" s="24"/>
      <c r="D34" s="24"/>
      <c r="E34" s="24"/>
      <c r="F34" s="24"/>
      <c r="G34" s="24"/>
      <c r="H34" s="24"/>
    </row>
    <row r="49" s="7" customFormat="1"/>
    <row r="50" s="7" customFormat="1"/>
    <row r="51" s="7" customFormat="1"/>
    <row r="52" s="7" customFormat="1"/>
    <row r="53" s="7" customFormat="1"/>
    <row r="54" s="7" customFormat="1"/>
    <row r="55" s="7" customFormat="1"/>
    <row r="56" s="7" customFormat="1"/>
    <row r="57" s="7" customFormat="1"/>
  </sheetData>
  <hyperlinks>
    <hyperlink ref="A1" location="Índice!A1" display="Volver al Índice" xr:uid="{3B5DC44E-BE99-40D2-8FE2-EDAF3D5F97E2}"/>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AE747-F96D-458F-9EA5-3E77B39AEBDC}">
  <dimension ref="A1:AF286"/>
  <sheetViews>
    <sheetView showGridLines="0" zoomScale="115" zoomScaleNormal="115" workbookViewId="0"/>
  </sheetViews>
  <sheetFormatPr baseColWidth="10" defaultRowHeight="13.2"/>
  <cols>
    <col min="1" max="1" width="51.44140625" style="7" customWidth="1"/>
    <col min="2" max="7" width="15.44140625" style="7" customWidth="1"/>
    <col min="8" max="9" width="17.88671875" style="7" customWidth="1"/>
    <col min="10" max="16384" width="11.5546875" style="7"/>
  </cols>
  <sheetData>
    <row r="1" spans="1:32" s="615" customFormat="1" ht="18.75" customHeight="1">
      <c r="A1" s="1440" t="s">
        <v>1210</v>
      </c>
      <c r="B1" s="734"/>
      <c r="C1" s="734"/>
      <c r="D1" s="734"/>
      <c r="E1" s="734"/>
      <c r="F1" s="734"/>
      <c r="G1" s="734"/>
      <c r="H1" s="734"/>
      <c r="I1" s="734"/>
    </row>
    <row r="2" spans="1:32" s="41" customFormat="1" ht="25.2" customHeight="1">
      <c r="A2" s="167" t="s">
        <v>760</v>
      </c>
      <c r="B2" s="167"/>
      <c r="C2" s="167"/>
      <c r="D2" s="167"/>
      <c r="E2" s="167"/>
      <c r="F2" s="167"/>
      <c r="G2" s="167"/>
      <c r="H2" s="167"/>
      <c r="I2" s="167"/>
    </row>
    <row r="3" spans="1:32" s="616" customFormat="1" ht="18" customHeight="1">
      <c r="A3" s="169">
        <v>46142</v>
      </c>
      <c r="B3" s="169"/>
      <c r="C3" s="169"/>
      <c r="D3" s="169"/>
      <c r="E3" s="169"/>
      <c r="F3" s="169"/>
      <c r="G3" s="169"/>
      <c r="H3" s="169"/>
      <c r="I3" s="169"/>
    </row>
    <row r="4" spans="1:32" s="384" customFormat="1" ht="18" customHeight="1">
      <c r="A4" s="170" t="s">
        <v>125</v>
      </c>
      <c r="B4" s="170"/>
      <c r="C4" s="170"/>
      <c r="D4" s="170"/>
      <c r="E4" s="170"/>
      <c r="F4" s="170"/>
      <c r="G4" s="170"/>
      <c r="H4" s="170"/>
      <c r="I4" s="170"/>
    </row>
    <row r="5" spans="1:32" ht="6.75" customHeight="1" thickBot="1">
      <c r="A5" s="617"/>
      <c r="B5" s="617"/>
      <c r="C5" s="617"/>
      <c r="D5" s="617"/>
      <c r="E5" s="617"/>
      <c r="F5" s="617"/>
    </row>
    <row r="6" spans="1:32" ht="27" customHeight="1">
      <c r="A6" s="46" t="s">
        <v>1</v>
      </c>
      <c r="B6" s="47" t="s">
        <v>761</v>
      </c>
      <c r="C6" s="47" t="s">
        <v>762</v>
      </c>
      <c r="D6" s="47" t="s">
        <v>763</v>
      </c>
      <c r="E6" s="47" t="s">
        <v>764</v>
      </c>
      <c r="F6" s="47" t="s">
        <v>765</v>
      </c>
      <c r="G6" s="47" t="s">
        <v>766</v>
      </c>
      <c r="H6" s="735" t="s">
        <v>767</v>
      </c>
      <c r="I6" s="735"/>
      <c r="J6" s="617"/>
      <c r="K6" s="617"/>
      <c r="L6" s="617"/>
      <c r="M6" s="617"/>
      <c r="N6" s="617"/>
      <c r="O6" s="617"/>
      <c r="P6" s="617"/>
      <c r="Q6" s="617"/>
      <c r="R6" s="617"/>
      <c r="S6" s="617"/>
      <c r="T6" s="617"/>
      <c r="U6" s="617"/>
      <c r="V6" s="617"/>
      <c r="W6" s="617"/>
      <c r="X6" s="617"/>
      <c r="Y6" s="617"/>
      <c r="Z6" s="617"/>
      <c r="AA6" s="617"/>
      <c r="AB6" s="617"/>
      <c r="AC6" s="617"/>
      <c r="AD6" s="617"/>
      <c r="AE6" s="617"/>
      <c r="AF6" s="617"/>
    </row>
    <row r="7" spans="1:32" ht="26.4" customHeight="1">
      <c r="A7" s="618"/>
      <c r="B7" s="50"/>
      <c r="C7" s="50"/>
      <c r="D7" s="50"/>
      <c r="E7" s="50"/>
      <c r="F7" s="50"/>
      <c r="G7" s="50"/>
      <c r="H7" s="736" t="s">
        <v>768</v>
      </c>
      <c r="I7" s="736" t="s">
        <v>769</v>
      </c>
      <c r="J7" s="617"/>
      <c r="K7" s="617"/>
      <c r="L7" s="617"/>
      <c r="M7" s="617"/>
      <c r="N7" s="617"/>
      <c r="O7" s="617"/>
      <c r="P7" s="617"/>
      <c r="Q7" s="617"/>
      <c r="R7" s="617"/>
      <c r="S7" s="617"/>
      <c r="T7" s="617"/>
      <c r="U7" s="617"/>
      <c r="V7" s="617"/>
      <c r="W7" s="617"/>
      <c r="X7" s="617"/>
      <c r="Y7" s="617"/>
      <c r="Z7" s="617"/>
      <c r="AA7" s="617"/>
      <c r="AB7" s="617"/>
      <c r="AC7" s="617"/>
      <c r="AD7" s="617"/>
      <c r="AE7" s="617"/>
      <c r="AF7" s="617"/>
    </row>
    <row r="8" spans="1:32" s="24" customFormat="1" ht="9" customHeight="1">
      <c r="A8" s="290"/>
      <c r="B8" s="621"/>
      <c r="C8" s="621"/>
      <c r="D8" s="621"/>
      <c r="E8" s="621"/>
      <c r="F8" s="621"/>
      <c r="G8" s="621"/>
      <c r="H8" s="621"/>
      <c r="I8" s="621"/>
      <c r="J8" s="623"/>
      <c r="K8" s="623"/>
      <c r="L8" s="623"/>
      <c r="M8" s="623"/>
      <c r="N8" s="623"/>
      <c r="O8" s="623"/>
      <c r="P8" s="624"/>
      <c r="Q8" s="624"/>
    </row>
    <row r="9" spans="1:32" s="24" customFormat="1" ht="18" customHeight="1">
      <c r="A9" s="290" t="s">
        <v>29</v>
      </c>
      <c r="B9" s="737">
        <v>191849.67752</v>
      </c>
      <c r="C9" s="737">
        <v>338.06441000000001</v>
      </c>
      <c r="D9" s="737">
        <v>14447.498310000001</v>
      </c>
      <c r="E9" s="737">
        <v>5693.7523700000002</v>
      </c>
      <c r="F9" s="737">
        <v>177402.17937999999</v>
      </c>
      <c r="G9" s="737">
        <v>1034371.25525</v>
      </c>
      <c r="H9" s="737">
        <v>156.29727</v>
      </c>
      <c r="I9" s="737">
        <v>118.52933999999999</v>
      </c>
      <c r="J9" s="623"/>
      <c r="K9" s="623"/>
      <c r="L9" s="623"/>
      <c r="M9" s="623"/>
      <c r="N9" s="623"/>
      <c r="O9" s="623"/>
      <c r="P9" s="624"/>
      <c r="Q9" s="624"/>
    </row>
    <row r="10" spans="1:32" s="24" customFormat="1" ht="18" customHeight="1">
      <c r="A10" s="290" t="s">
        <v>30</v>
      </c>
      <c r="B10" s="737">
        <v>4415216.89671</v>
      </c>
      <c r="C10" s="737">
        <v>1680.5170700000001</v>
      </c>
      <c r="D10" s="737">
        <v>551830.78940000001</v>
      </c>
      <c r="E10" s="737">
        <v>144.04317</v>
      </c>
      <c r="F10" s="737">
        <v>3863386.1073099999</v>
      </c>
      <c r="G10" s="737" t="s">
        <v>134</v>
      </c>
      <c r="H10" s="737">
        <v>918.31</v>
      </c>
      <c r="I10" s="737" t="s">
        <v>134</v>
      </c>
      <c r="J10" s="623"/>
      <c r="K10" s="623"/>
      <c r="L10" s="623"/>
      <c r="M10" s="623"/>
      <c r="N10" s="623"/>
      <c r="O10" s="623"/>
      <c r="P10" s="624"/>
      <c r="Q10" s="624"/>
    </row>
    <row r="11" spans="1:32" s="24" customFormat="1" ht="18" customHeight="1">
      <c r="A11" s="290" t="s">
        <v>31</v>
      </c>
      <c r="B11" s="737">
        <v>4840564.6581499996</v>
      </c>
      <c r="C11" s="737">
        <v>172162.74408</v>
      </c>
      <c r="D11" s="737">
        <v>7410.5116600000001</v>
      </c>
      <c r="E11" s="737">
        <v>147133.69727999999</v>
      </c>
      <c r="F11" s="737">
        <v>4833154.1464900002</v>
      </c>
      <c r="G11" s="737">
        <v>919371.94926999998</v>
      </c>
      <c r="H11" s="737">
        <v>951.76178000000004</v>
      </c>
      <c r="I11" s="737">
        <v>1624.9669500000002</v>
      </c>
      <c r="J11" s="623"/>
      <c r="K11" s="623"/>
      <c r="L11" s="623"/>
      <c r="M11" s="623"/>
      <c r="N11" s="623"/>
      <c r="O11" s="623"/>
      <c r="P11" s="624"/>
      <c r="Q11" s="624"/>
    </row>
    <row r="12" spans="1:32" s="24" customFormat="1" ht="18" customHeight="1">
      <c r="A12" s="290" t="s">
        <v>32</v>
      </c>
      <c r="B12" s="737">
        <v>9170.6280999999999</v>
      </c>
      <c r="C12" s="737">
        <v>37.841099999999997</v>
      </c>
      <c r="D12" s="737">
        <v>9661.3688199999997</v>
      </c>
      <c r="E12" s="737">
        <v>8.8379399999999997</v>
      </c>
      <c r="F12" s="737">
        <v>-461.73755999999997</v>
      </c>
      <c r="G12" s="737">
        <v>4062.1350000000002</v>
      </c>
      <c r="H12" s="737" t="s">
        <v>134</v>
      </c>
      <c r="I12" s="737" t="s">
        <v>134</v>
      </c>
      <c r="J12" s="623"/>
      <c r="K12" s="623"/>
      <c r="L12" s="623"/>
      <c r="M12" s="623"/>
      <c r="N12" s="623"/>
      <c r="O12" s="623"/>
      <c r="P12" s="624"/>
      <c r="Q12" s="624"/>
    </row>
    <row r="13" spans="1:32" s="24" customFormat="1" ht="18" customHeight="1">
      <c r="A13" s="290" t="s">
        <v>33</v>
      </c>
      <c r="B13" s="737">
        <v>19626.100320000001</v>
      </c>
      <c r="C13" s="737" t="s">
        <v>134</v>
      </c>
      <c r="D13" s="737" t="s">
        <v>134</v>
      </c>
      <c r="E13" s="737" t="s">
        <v>134</v>
      </c>
      <c r="F13" s="737">
        <v>19626.100320000001</v>
      </c>
      <c r="G13" s="737" t="s">
        <v>134</v>
      </c>
      <c r="H13" s="737">
        <v>55.9</v>
      </c>
      <c r="I13" s="737">
        <v>2775.60212</v>
      </c>
      <c r="J13" s="623"/>
      <c r="K13" s="623"/>
      <c r="L13" s="623"/>
      <c r="M13" s="623"/>
      <c r="N13" s="623"/>
      <c r="O13" s="623"/>
      <c r="P13" s="624"/>
      <c r="Q13" s="624"/>
    </row>
    <row r="14" spans="1:32" s="24" customFormat="1" ht="18" customHeight="1">
      <c r="A14" s="290" t="s">
        <v>117</v>
      </c>
      <c r="B14" s="737">
        <v>5089501.1320399996</v>
      </c>
      <c r="C14" s="737">
        <v>690075.99671000009</v>
      </c>
      <c r="D14" s="737">
        <v>5094790.1026300006</v>
      </c>
      <c r="E14" s="737">
        <v>723764.88636</v>
      </c>
      <c r="F14" s="737">
        <v>-1018.9470699999999</v>
      </c>
      <c r="G14" s="737">
        <v>369300.30095</v>
      </c>
      <c r="H14" s="737">
        <v>1571.0477700000001</v>
      </c>
      <c r="I14" s="737">
        <v>1597.7309</v>
      </c>
      <c r="J14" s="623"/>
      <c r="K14" s="623"/>
      <c r="L14" s="623"/>
      <c r="M14" s="623"/>
      <c r="N14" s="623"/>
      <c r="O14" s="623"/>
      <c r="P14" s="624"/>
      <c r="Q14" s="624"/>
    </row>
    <row r="15" spans="1:32" s="24" customFormat="1" ht="18" customHeight="1">
      <c r="A15" s="290" t="s">
        <v>35</v>
      </c>
      <c r="B15" s="737">
        <v>2000818.51</v>
      </c>
      <c r="C15" s="737" t="s">
        <v>134</v>
      </c>
      <c r="D15" s="737">
        <v>9107220.0099999998</v>
      </c>
      <c r="E15" s="737" t="s">
        <v>134</v>
      </c>
      <c r="F15" s="737" t="s">
        <v>134</v>
      </c>
      <c r="G15" s="737">
        <v>33414423.660470001</v>
      </c>
      <c r="H15" s="737">
        <v>1189.4785900000002</v>
      </c>
      <c r="I15" s="737">
        <v>547.67550000000006</v>
      </c>
      <c r="J15" s="623"/>
      <c r="K15" s="623"/>
      <c r="L15" s="623"/>
      <c r="M15" s="623"/>
      <c r="N15" s="623"/>
      <c r="O15" s="623"/>
      <c r="P15" s="624"/>
      <c r="Q15" s="624"/>
    </row>
    <row r="16" spans="1:32" s="24" customFormat="1" ht="18" customHeight="1">
      <c r="A16" s="290" t="s">
        <v>36</v>
      </c>
      <c r="B16" s="737">
        <v>1676703.791</v>
      </c>
      <c r="C16" s="737" t="s">
        <v>134</v>
      </c>
      <c r="D16" s="737">
        <v>10125.313</v>
      </c>
      <c r="E16" s="737" t="s">
        <v>134</v>
      </c>
      <c r="F16" s="737">
        <v>1666578.4779999999</v>
      </c>
      <c r="G16" s="737">
        <v>9456.58482</v>
      </c>
      <c r="H16" s="737">
        <v>459.45782000000003</v>
      </c>
      <c r="I16" s="737">
        <v>132.19900000000001</v>
      </c>
      <c r="J16" s="623"/>
      <c r="K16" s="623"/>
      <c r="L16" s="623"/>
      <c r="M16" s="623"/>
      <c r="N16" s="623"/>
      <c r="O16" s="623"/>
      <c r="P16" s="624"/>
      <c r="Q16" s="624"/>
    </row>
    <row r="17" spans="1:17" s="24" customFormat="1" ht="18" customHeight="1">
      <c r="A17" s="290" t="s">
        <v>37</v>
      </c>
      <c r="B17" s="737" t="s">
        <v>134</v>
      </c>
      <c r="C17" s="737" t="s">
        <v>134</v>
      </c>
      <c r="D17" s="737" t="s">
        <v>134</v>
      </c>
      <c r="E17" s="737" t="s">
        <v>134</v>
      </c>
      <c r="F17" s="737" t="s">
        <v>134</v>
      </c>
      <c r="G17" s="737" t="s">
        <v>134</v>
      </c>
      <c r="H17" s="737" t="s">
        <v>134</v>
      </c>
      <c r="I17" s="737" t="s">
        <v>134</v>
      </c>
      <c r="J17" s="623"/>
      <c r="K17" s="623"/>
      <c r="L17" s="623"/>
      <c r="M17" s="623"/>
      <c r="N17" s="623"/>
      <c r="O17" s="623"/>
      <c r="P17" s="624"/>
      <c r="Q17" s="624"/>
    </row>
    <row r="18" spans="1:17" s="24" customFormat="1" ht="18" customHeight="1">
      <c r="A18" s="290" t="s">
        <v>38</v>
      </c>
      <c r="B18" s="737" t="s">
        <v>134</v>
      </c>
      <c r="C18" s="737" t="s">
        <v>134</v>
      </c>
      <c r="D18" s="737" t="s">
        <v>134</v>
      </c>
      <c r="E18" s="737" t="s">
        <v>134</v>
      </c>
      <c r="F18" s="737" t="s">
        <v>134</v>
      </c>
      <c r="G18" s="737" t="s">
        <v>134</v>
      </c>
      <c r="H18" s="737" t="s">
        <v>134</v>
      </c>
      <c r="I18" s="737" t="s">
        <v>134</v>
      </c>
      <c r="J18" s="623"/>
      <c r="K18" s="623"/>
      <c r="L18" s="623"/>
      <c r="M18" s="623"/>
      <c r="N18" s="623"/>
      <c r="O18" s="623"/>
      <c r="P18" s="624"/>
      <c r="Q18" s="624"/>
    </row>
    <row r="19" spans="1:17" s="24" customFormat="1" ht="18" customHeight="1">
      <c r="A19" s="26" t="s">
        <v>39</v>
      </c>
      <c r="B19" s="737" t="s">
        <v>134</v>
      </c>
      <c r="C19" s="737" t="s">
        <v>134</v>
      </c>
      <c r="D19" s="737" t="s">
        <v>134</v>
      </c>
      <c r="E19" s="737" t="s">
        <v>134</v>
      </c>
      <c r="F19" s="737" t="s">
        <v>134</v>
      </c>
      <c r="G19" s="737" t="s">
        <v>134</v>
      </c>
      <c r="H19" s="737" t="s">
        <v>134</v>
      </c>
      <c r="I19" s="737" t="s">
        <v>134</v>
      </c>
      <c r="J19" s="623"/>
      <c r="K19" s="623"/>
      <c r="L19" s="623"/>
      <c r="M19" s="623"/>
      <c r="N19" s="623"/>
      <c r="O19" s="623"/>
      <c r="P19" s="624"/>
      <c r="Q19" s="624"/>
    </row>
    <row r="20" spans="1:17" s="24" customFormat="1" ht="18" customHeight="1">
      <c r="A20" s="26" t="s">
        <v>118</v>
      </c>
      <c r="B20" s="737" t="s">
        <v>134</v>
      </c>
      <c r="C20" s="737" t="s">
        <v>134</v>
      </c>
      <c r="D20" s="737" t="s">
        <v>134</v>
      </c>
      <c r="E20" s="737" t="s">
        <v>134</v>
      </c>
      <c r="F20" s="737" t="s">
        <v>134</v>
      </c>
      <c r="G20" s="737" t="s">
        <v>134</v>
      </c>
      <c r="H20" s="737" t="s">
        <v>134</v>
      </c>
      <c r="I20" s="737" t="s">
        <v>134</v>
      </c>
      <c r="J20" s="623"/>
      <c r="K20" s="623"/>
      <c r="L20" s="623"/>
      <c r="M20" s="623"/>
      <c r="N20" s="623"/>
      <c r="O20" s="623"/>
      <c r="P20" s="624"/>
      <c r="Q20" s="624"/>
    </row>
    <row r="21" spans="1:17" s="24" customFormat="1" ht="18" customHeight="1">
      <c r="A21" s="26" t="s">
        <v>154</v>
      </c>
      <c r="B21" s="737" t="s">
        <v>134</v>
      </c>
      <c r="C21" s="737" t="s">
        <v>134</v>
      </c>
      <c r="D21" s="737" t="s">
        <v>134</v>
      </c>
      <c r="E21" s="737" t="s">
        <v>134</v>
      </c>
      <c r="F21" s="737" t="s">
        <v>134</v>
      </c>
      <c r="G21" s="737" t="s">
        <v>134</v>
      </c>
      <c r="H21" s="737" t="s">
        <v>134</v>
      </c>
      <c r="I21" s="737" t="s">
        <v>134</v>
      </c>
      <c r="J21" s="623"/>
      <c r="K21" s="623"/>
      <c r="L21" s="623"/>
      <c r="M21" s="623"/>
      <c r="N21" s="623"/>
      <c r="O21" s="623"/>
      <c r="P21" s="624"/>
      <c r="Q21" s="624"/>
    </row>
    <row r="22" spans="1:17" s="24" customFormat="1" ht="18" customHeight="1">
      <c r="A22" s="27" t="s">
        <v>42</v>
      </c>
      <c r="B22" s="737" t="s">
        <v>134</v>
      </c>
      <c r="C22" s="737" t="s">
        <v>134</v>
      </c>
      <c r="D22" s="737" t="s">
        <v>134</v>
      </c>
      <c r="E22" s="737" t="s">
        <v>134</v>
      </c>
      <c r="F22" s="737" t="s">
        <v>134</v>
      </c>
      <c r="G22" s="737" t="s">
        <v>134</v>
      </c>
      <c r="H22" s="737" t="s">
        <v>134</v>
      </c>
      <c r="I22" s="737" t="s">
        <v>134</v>
      </c>
      <c r="J22" s="623"/>
      <c r="K22" s="623"/>
      <c r="L22" s="623"/>
      <c r="M22" s="623"/>
      <c r="N22" s="623"/>
      <c r="O22" s="623"/>
      <c r="P22" s="624"/>
      <c r="Q22" s="624"/>
    </row>
    <row r="23" spans="1:17" s="24" customFormat="1" ht="18" customHeight="1">
      <c r="A23" s="26" t="s">
        <v>43</v>
      </c>
      <c r="B23" s="737" t="s">
        <v>134</v>
      </c>
      <c r="C23" s="737" t="s">
        <v>134</v>
      </c>
      <c r="D23" s="737" t="s">
        <v>134</v>
      </c>
      <c r="E23" s="737" t="s">
        <v>134</v>
      </c>
      <c r="F23" s="737" t="s">
        <v>134</v>
      </c>
      <c r="G23" s="737" t="s">
        <v>134</v>
      </c>
      <c r="H23" s="737" t="s">
        <v>134</v>
      </c>
      <c r="I23" s="737" t="s">
        <v>134</v>
      </c>
      <c r="J23" s="623"/>
      <c r="K23" s="623"/>
      <c r="L23" s="623"/>
      <c r="M23" s="623"/>
      <c r="N23" s="623"/>
      <c r="O23" s="623"/>
      <c r="P23" s="624"/>
      <c r="Q23" s="624"/>
    </row>
    <row r="24" spans="1:17" s="24" customFormat="1" ht="18" customHeight="1">
      <c r="A24" s="26" t="s">
        <v>44</v>
      </c>
      <c r="B24" s="737" t="s">
        <v>134</v>
      </c>
      <c r="C24" s="737" t="s">
        <v>134</v>
      </c>
      <c r="D24" s="737" t="s">
        <v>134</v>
      </c>
      <c r="E24" s="737" t="s">
        <v>134</v>
      </c>
      <c r="F24" s="737" t="s">
        <v>134</v>
      </c>
      <c r="G24" s="737" t="s">
        <v>134</v>
      </c>
      <c r="H24" s="737" t="s">
        <v>134</v>
      </c>
      <c r="I24" s="737" t="s">
        <v>134</v>
      </c>
      <c r="J24" s="623"/>
      <c r="K24" s="623"/>
      <c r="L24" s="623"/>
      <c r="M24" s="623"/>
      <c r="N24" s="623"/>
      <c r="O24" s="623"/>
      <c r="P24" s="624"/>
      <c r="Q24" s="624"/>
    </row>
    <row r="25" spans="1:17" s="24" customFormat="1" ht="18" customHeight="1">
      <c r="A25" s="26" t="s">
        <v>45</v>
      </c>
      <c r="B25" s="737" t="s">
        <v>134</v>
      </c>
      <c r="C25" s="737" t="s">
        <v>134</v>
      </c>
      <c r="D25" s="737" t="s">
        <v>134</v>
      </c>
      <c r="E25" s="737" t="s">
        <v>134</v>
      </c>
      <c r="F25" s="737" t="s">
        <v>134</v>
      </c>
      <c r="G25" s="737" t="s">
        <v>134</v>
      </c>
      <c r="H25" s="737" t="s">
        <v>134</v>
      </c>
      <c r="I25" s="737" t="s">
        <v>134</v>
      </c>
      <c r="J25" s="623"/>
      <c r="K25" s="623"/>
      <c r="L25" s="623"/>
      <c r="M25" s="623"/>
      <c r="N25" s="623"/>
      <c r="O25" s="623"/>
      <c r="P25" s="624"/>
      <c r="Q25" s="624"/>
    </row>
    <row r="26" spans="1:17" s="24" customFormat="1" ht="18" customHeight="1">
      <c r="A26" s="26" t="s">
        <v>46</v>
      </c>
      <c r="B26" s="737" t="s">
        <v>134</v>
      </c>
      <c r="C26" s="737" t="s">
        <v>134</v>
      </c>
      <c r="D26" s="737" t="s">
        <v>134</v>
      </c>
      <c r="E26" s="737" t="s">
        <v>134</v>
      </c>
      <c r="F26" s="737" t="s">
        <v>134</v>
      </c>
      <c r="G26" s="737" t="s">
        <v>134</v>
      </c>
      <c r="H26" s="737" t="s">
        <v>134</v>
      </c>
      <c r="I26" s="737" t="s">
        <v>134</v>
      </c>
      <c r="J26" s="623"/>
      <c r="K26" s="623"/>
      <c r="L26" s="623"/>
      <c r="M26" s="623"/>
      <c r="N26" s="623"/>
      <c r="O26" s="623"/>
      <c r="P26" s="624"/>
      <c r="Q26" s="624"/>
    </row>
    <row r="27" spans="1:17" s="24" customFormat="1" ht="18" customHeight="1">
      <c r="A27" s="26" t="s">
        <v>47</v>
      </c>
      <c r="B27" s="737" t="s">
        <v>134</v>
      </c>
      <c r="C27" s="737" t="s">
        <v>134</v>
      </c>
      <c r="D27" s="737" t="s">
        <v>134</v>
      </c>
      <c r="E27" s="737" t="s">
        <v>134</v>
      </c>
      <c r="F27" s="737" t="s">
        <v>134</v>
      </c>
      <c r="G27" s="737" t="s">
        <v>134</v>
      </c>
      <c r="H27" s="737" t="s">
        <v>134</v>
      </c>
      <c r="I27" s="737" t="s">
        <v>134</v>
      </c>
      <c r="J27" s="623"/>
      <c r="K27" s="623"/>
      <c r="L27" s="623"/>
      <c r="M27" s="623"/>
      <c r="N27" s="623"/>
      <c r="O27" s="623"/>
      <c r="P27" s="624"/>
      <c r="Q27" s="624"/>
    </row>
    <row r="28" spans="1:17" s="608" customFormat="1" ht="24.75" customHeight="1" thickBot="1">
      <c r="A28" s="365" t="s">
        <v>48</v>
      </c>
      <c r="B28" s="628">
        <v>18243451.39384</v>
      </c>
      <c r="C28" s="628">
        <v>864295.16337000008</v>
      </c>
      <c r="D28" s="628">
        <v>14795485.59382</v>
      </c>
      <c r="E28" s="628">
        <v>876745.21711999993</v>
      </c>
      <c r="F28" s="628">
        <v>10558666.32687</v>
      </c>
      <c r="G28" s="628">
        <v>35750985.885760002</v>
      </c>
      <c r="H28" s="628">
        <v>5302.2532300000003</v>
      </c>
      <c r="I28" s="628">
        <v>6796.7038100000009</v>
      </c>
      <c r="J28" s="629"/>
      <c r="K28" s="629"/>
      <c r="L28" s="629"/>
      <c r="M28" s="629"/>
      <c r="N28" s="629"/>
      <c r="O28" s="629"/>
    </row>
    <row r="29" spans="1:17" s="64" customFormat="1" ht="6" customHeight="1">
      <c r="A29" s="24"/>
      <c r="B29" s="182"/>
      <c r="C29" s="182"/>
      <c r="D29" s="630"/>
      <c r="E29" s="630"/>
      <c r="F29" s="630"/>
      <c r="G29" s="182"/>
      <c r="H29" s="182"/>
      <c r="I29" s="182"/>
    </row>
    <row r="30" spans="1:17" s="367" customFormat="1" ht="11.25" customHeight="1">
      <c r="A30" s="202" t="s">
        <v>770</v>
      </c>
      <c r="B30" s="24"/>
      <c r="C30" s="24"/>
      <c r="D30" s="24"/>
      <c r="E30" s="24"/>
      <c r="F30" s="24"/>
      <c r="G30" s="24"/>
      <c r="H30" s="192"/>
      <c r="I30" s="192"/>
    </row>
    <row r="31" spans="1:17" s="64" customFormat="1" ht="13.35" customHeight="1">
      <c r="A31" s="33"/>
      <c r="B31" s="33"/>
      <c r="C31" s="33"/>
      <c r="D31" s="33"/>
      <c r="E31" s="33"/>
      <c r="F31" s="33"/>
      <c r="G31" s="33"/>
      <c r="H31" s="33"/>
      <c r="I31" s="33"/>
      <c r="J31" s="33"/>
      <c r="K31" s="33"/>
      <c r="L31" s="33"/>
    </row>
    <row r="32" spans="1:17" s="64" customFormat="1">
      <c r="A32" s="18"/>
      <c r="B32" s="24"/>
      <c r="C32" s="24"/>
      <c r="D32" s="24"/>
      <c r="E32" s="24"/>
      <c r="F32" s="24"/>
      <c r="G32" s="24"/>
      <c r="H32" s="24"/>
      <c r="I32" s="24"/>
      <c r="J32" s="24"/>
      <c r="K32" s="24"/>
      <c r="L32" s="7"/>
    </row>
    <row r="33" s="64" customFormat="1"/>
    <row r="34" s="64" customFormat="1"/>
    <row r="35" s="64" customFormat="1"/>
    <row r="36" s="64" customFormat="1"/>
    <row r="37" s="64" customFormat="1"/>
    <row r="38" s="64" customFormat="1"/>
    <row r="39" s="64" customFormat="1"/>
    <row r="40" s="64" customFormat="1"/>
    <row r="41" s="64" customFormat="1"/>
    <row r="42" s="64" customFormat="1"/>
    <row r="43" s="64" customFormat="1"/>
    <row r="44" s="64" customFormat="1"/>
    <row r="45" s="64" customFormat="1"/>
    <row r="46" s="64" customFormat="1"/>
    <row r="47" s="64" customFormat="1"/>
    <row r="48" s="64" customFormat="1"/>
    <row r="49" s="64" customFormat="1"/>
    <row r="50" s="64" customFormat="1"/>
    <row r="51" s="64" customFormat="1"/>
    <row r="52" s="64" customFormat="1"/>
    <row r="53" s="64" customFormat="1"/>
    <row r="54" s="64" customFormat="1"/>
    <row r="55" s="64" customFormat="1"/>
    <row r="56" s="64" customFormat="1"/>
    <row r="57" s="64" customFormat="1"/>
    <row r="58" s="64" customFormat="1"/>
    <row r="59" s="64" customFormat="1"/>
    <row r="60" s="64" customFormat="1"/>
    <row r="61" s="64" customFormat="1"/>
    <row r="62" s="64" customFormat="1"/>
    <row r="63" s="64" customFormat="1"/>
    <row r="64" s="64" customFormat="1"/>
    <row r="65" s="64" customFormat="1"/>
    <row r="66" s="64" customFormat="1"/>
    <row r="67" s="64" customFormat="1"/>
    <row r="68" s="64" customFormat="1"/>
    <row r="69" s="64" customFormat="1"/>
    <row r="70" s="64" customFormat="1"/>
    <row r="71" s="64" customFormat="1"/>
    <row r="72" s="64" customFormat="1"/>
    <row r="73" s="64" customFormat="1"/>
    <row r="74" s="64" customFormat="1"/>
    <row r="75" s="64" customFormat="1"/>
    <row r="76" s="64" customFormat="1"/>
    <row r="77" s="64" customFormat="1"/>
    <row r="78" s="64" customFormat="1"/>
    <row r="79" s="64" customFormat="1"/>
    <row r="80" s="64" customFormat="1"/>
    <row r="81" s="64" customFormat="1"/>
    <row r="82" s="64" customFormat="1"/>
    <row r="83" s="64" customFormat="1"/>
    <row r="84" s="64" customFormat="1"/>
    <row r="85" s="64" customFormat="1"/>
    <row r="86" s="64" customFormat="1"/>
    <row r="87" s="64" customFormat="1"/>
    <row r="88" s="64" customFormat="1"/>
    <row r="89" s="64" customFormat="1"/>
    <row r="90" s="64" customFormat="1"/>
    <row r="91" s="64" customFormat="1"/>
    <row r="92" s="64" customFormat="1"/>
    <row r="93" s="64" customFormat="1"/>
    <row r="94" s="64" customFormat="1"/>
    <row r="95" s="64" customFormat="1"/>
    <row r="96" s="64" customFormat="1"/>
    <row r="97" s="64" customFormat="1"/>
    <row r="98" s="64" customFormat="1"/>
    <row r="99" s="64" customFormat="1"/>
    <row r="100" s="64" customFormat="1"/>
    <row r="101" s="64" customFormat="1"/>
    <row r="102" s="64" customFormat="1"/>
    <row r="103" s="64" customFormat="1"/>
    <row r="104" s="64" customFormat="1"/>
    <row r="105" s="64" customFormat="1"/>
    <row r="106" s="64" customFormat="1"/>
    <row r="107" s="64" customFormat="1"/>
    <row r="108" s="64" customFormat="1"/>
    <row r="109" s="64" customFormat="1"/>
    <row r="110" s="64" customFormat="1"/>
    <row r="111" s="64" customFormat="1"/>
    <row r="112" s="64" customFormat="1"/>
    <row r="113" s="64" customFormat="1"/>
    <row r="114" s="64" customFormat="1"/>
    <row r="115" s="64" customFormat="1"/>
    <row r="116" s="64" customFormat="1"/>
    <row r="117" s="64" customFormat="1"/>
    <row r="118" s="64" customFormat="1"/>
    <row r="119" s="64" customFormat="1"/>
    <row r="120" s="64" customFormat="1"/>
    <row r="121" s="64" customFormat="1"/>
    <row r="122" s="64" customFormat="1"/>
    <row r="123" s="64" customFormat="1"/>
    <row r="124" s="64" customFormat="1"/>
    <row r="125" s="64" customFormat="1"/>
    <row r="126" s="64" customFormat="1"/>
    <row r="127" s="64" customFormat="1"/>
    <row r="128" s="64" customFormat="1"/>
    <row r="129" s="64" customFormat="1"/>
    <row r="130" s="64" customFormat="1"/>
    <row r="131" s="64" customFormat="1"/>
    <row r="132" s="64" customFormat="1"/>
    <row r="133" s="64" customFormat="1"/>
    <row r="134" s="64" customFormat="1"/>
    <row r="135" s="64" customFormat="1"/>
    <row r="136" s="64" customFormat="1"/>
    <row r="137" s="64" customFormat="1"/>
    <row r="138" s="64" customFormat="1"/>
    <row r="139" s="64" customFormat="1"/>
    <row r="140" s="64" customFormat="1"/>
    <row r="141" s="64" customFormat="1"/>
    <row r="142" s="64" customFormat="1"/>
    <row r="143" s="64" customFormat="1"/>
    <row r="144" s="64" customFormat="1"/>
    <row r="145" s="64" customFormat="1"/>
    <row r="146" s="64" customFormat="1"/>
    <row r="147" s="64" customFormat="1"/>
    <row r="148" s="64" customFormat="1"/>
    <row r="149" s="64" customFormat="1"/>
    <row r="150" s="64" customFormat="1"/>
    <row r="151" s="64" customFormat="1"/>
    <row r="152" s="64" customFormat="1"/>
    <row r="153" s="64" customFormat="1"/>
    <row r="154" s="64" customFormat="1"/>
    <row r="155" s="64" customFormat="1"/>
    <row r="156" s="64" customFormat="1"/>
    <row r="157" s="64" customFormat="1"/>
    <row r="158" s="64" customFormat="1"/>
    <row r="159" s="64" customFormat="1"/>
    <row r="160" s="64" customFormat="1"/>
    <row r="161" s="64" customFormat="1"/>
    <row r="162" s="64" customFormat="1"/>
    <row r="163" s="64" customFormat="1"/>
    <row r="164" s="64" customFormat="1"/>
    <row r="165" s="64" customFormat="1"/>
    <row r="166" s="64" customFormat="1"/>
    <row r="167" s="64" customFormat="1"/>
    <row r="168" s="64" customFormat="1"/>
    <row r="169" s="64" customFormat="1"/>
    <row r="170" s="64" customFormat="1"/>
    <row r="171" s="64" customFormat="1"/>
    <row r="172" s="64" customFormat="1"/>
    <row r="173" s="64" customFormat="1"/>
    <row r="174" s="64" customFormat="1"/>
    <row r="175" s="64" customFormat="1"/>
    <row r="176" s="64" customFormat="1"/>
    <row r="177" s="64" customFormat="1"/>
    <row r="178" s="64" customFormat="1"/>
    <row r="179" s="64" customFormat="1"/>
    <row r="180" s="64" customFormat="1"/>
    <row r="181" s="64" customFormat="1"/>
    <row r="182" s="64" customFormat="1"/>
    <row r="183" s="64" customFormat="1"/>
    <row r="184" s="64" customFormat="1"/>
    <row r="185" s="64" customFormat="1"/>
    <row r="186" s="64" customFormat="1"/>
    <row r="187" s="64" customFormat="1"/>
    <row r="188" s="64" customFormat="1"/>
    <row r="189" s="64" customFormat="1"/>
    <row r="190" s="64" customFormat="1"/>
    <row r="191" s="64" customFormat="1"/>
    <row r="192" s="64" customFormat="1"/>
    <row r="193" spans="3:3" s="64" customFormat="1"/>
    <row r="194" spans="3:3" s="64" customFormat="1"/>
    <row r="195" spans="3:3" s="64" customFormat="1"/>
    <row r="196" spans="3:3" s="64" customFormat="1"/>
    <row r="197" spans="3:3" s="64" customFormat="1"/>
    <row r="198" spans="3:3" s="64" customFormat="1"/>
    <row r="199" spans="3:3" s="64" customFormat="1"/>
    <row r="200" spans="3:3" s="64" customFormat="1"/>
    <row r="201" spans="3:3" s="64" customFormat="1"/>
    <row r="202" spans="3:3" s="64" customFormat="1"/>
    <row r="203" spans="3:3" s="64" customFormat="1"/>
    <row r="204" spans="3:3" s="64" customFormat="1">
      <c r="C204" s="64" t="s">
        <v>159</v>
      </c>
    </row>
    <row r="205" spans="3:3" s="64" customFormat="1"/>
    <row r="206" spans="3:3" s="64" customFormat="1"/>
    <row r="207" spans="3:3" s="64" customFormat="1"/>
    <row r="208" spans="3:3" s="64" customFormat="1"/>
    <row r="209" s="64" customFormat="1"/>
    <row r="210" s="64" customFormat="1"/>
    <row r="211" s="64" customFormat="1"/>
    <row r="212" s="64" customFormat="1"/>
    <row r="213" s="64" customFormat="1"/>
    <row r="214" s="64" customFormat="1"/>
    <row r="215" s="64" customFormat="1"/>
    <row r="216" s="64" customFormat="1"/>
    <row r="217" s="64" customFormat="1"/>
    <row r="218" s="64" customFormat="1"/>
    <row r="219" s="64" customFormat="1"/>
    <row r="220" s="64" customFormat="1"/>
    <row r="221" s="64" customFormat="1"/>
    <row r="222" s="64" customFormat="1"/>
    <row r="223" s="64" customFormat="1"/>
    <row r="224" s="64" customFormat="1"/>
    <row r="225" s="64" customFormat="1"/>
    <row r="226" s="64" customFormat="1"/>
    <row r="227" s="64" customFormat="1"/>
    <row r="228" s="64" customFormat="1"/>
    <row r="229" s="64" customFormat="1"/>
    <row r="230" s="64" customFormat="1"/>
    <row r="231" s="64" customFormat="1"/>
    <row r="232" s="64" customFormat="1"/>
    <row r="233" s="64" customFormat="1"/>
    <row r="234" s="64" customFormat="1"/>
    <row r="235" s="64" customFormat="1"/>
    <row r="236" s="64" customFormat="1"/>
    <row r="237" s="64" customFormat="1"/>
    <row r="238" s="64" customFormat="1"/>
    <row r="239" s="64" customFormat="1"/>
    <row r="240" s="64" customFormat="1"/>
    <row r="241" s="64" customFormat="1"/>
    <row r="242" s="64" customFormat="1"/>
    <row r="243" s="64" customFormat="1"/>
    <row r="244" s="64" customFormat="1"/>
    <row r="245" s="64" customFormat="1"/>
    <row r="246" s="64" customFormat="1"/>
    <row r="247" s="64" customFormat="1"/>
    <row r="248" s="64" customFormat="1"/>
    <row r="249" s="64" customFormat="1"/>
    <row r="250" s="64" customFormat="1"/>
    <row r="251" s="64" customFormat="1"/>
    <row r="252" s="64" customFormat="1"/>
    <row r="253" s="64" customFormat="1"/>
    <row r="254" s="64" customFormat="1"/>
    <row r="255" s="64" customFormat="1"/>
    <row r="256" s="64" customFormat="1"/>
    <row r="257" s="64" customFormat="1"/>
    <row r="258" s="64" customFormat="1"/>
    <row r="259" s="64" customFormat="1"/>
    <row r="260" s="64" customFormat="1"/>
    <row r="261" s="64" customFormat="1"/>
    <row r="262" s="64" customFormat="1"/>
    <row r="263" s="64" customFormat="1"/>
    <row r="264" s="64" customFormat="1"/>
    <row r="265" s="64" customFormat="1"/>
    <row r="266" s="64" customFormat="1"/>
    <row r="267" s="64" customFormat="1"/>
    <row r="268" s="64" customFormat="1"/>
    <row r="269" s="64" customFormat="1"/>
    <row r="270" s="64" customFormat="1"/>
    <row r="271" s="64" customFormat="1"/>
    <row r="272" s="64" customFormat="1"/>
    <row r="273" s="64" customFormat="1"/>
    <row r="274" s="64" customFormat="1"/>
    <row r="275" s="64" customFormat="1"/>
    <row r="276" s="64" customFormat="1"/>
    <row r="277" s="64" customFormat="1"/>
    <row r="278" s="64" customFormat="1"/>
    <row r="279" s="64" customFormat="1"/>
    <row r="280" s="64" customFormat="1"/>
    <row r="281" s="64" customFormat="1"/>
    <row r="282" s="64" customFormat="1"/>
    <row r="283" s="64" customFormat="1"/>
    <row r="284" s="64" customFormat="1"/>
    <row r="285" s="64" customFormat="1"/>
    <row r="286" s="64" customFormat="1"/>
  </sheetData>
  <mergeCells count="8">
    <mergeCell ref="G6:G7"/>
    <mergeCell ref="H6:I6"/>
    <mergeCell ref="A6:A7"/>
    <mergeCell ref="B6:B7"/>
    <mergeCell ref="C6:C7"/>
    <mergeCell ref="D6:D7"/>
    <mergeCell ref="E6:E7"/>
    <mergeCell ref="F6:F7"/>
  </mergeCells>
  <hyperlinks>
    <hyperlink ref="A1" location="Índice!A1" display="Volver al Índice" xr:uid="{F920BCC5-D405-46BB-A101-5441B0AB0F80}"/>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6B39A-6A65-4787-BB9C-4B893272F177}">
  <dimension ref="A1:R151"/>
  <sheetViews>
    <sheetView showGridLines="0" zoomScaleNormal="100" workbookViewId="0"/>
  </sheetViews>
  <sheetFormatPr baseColWidth="10" defaultColWidth="11.44140625" defaultRowHeight="13.2"/>
  <cols>
    <col min="1" max="1" width="44" style="784" customWidth="1"/>
    <col min="2" max="8" width="15.44140625" style="784" customWidth="1"/>
    <col min="9" max="9" width="22.44140625" style="784" customWidth="1"/>
    <col min="10" max="10" width="13.44140625" style="784" customWidth="1"/>
    <col min="11" max="11" width="19.44140625" style="784" customWidth="1"/>
    <col min="12" max="16384" width="11.44140625" style="784"/>
  </cols>
  <sheetData>
    <row r="1" spans="1:18" s="773" customFormat="1" ht="18" customHeight="1">
      <c r="A1" s="1440" t="s">
        <v>1210</v>
      </c>
      <c r="B1" s="772"/>
      <c r="C1" s="772"/>
      <c r="D1" s="772"/>
      <c r="E1" s="772"/>
      <c r="F1" s="772"/>
      <c r="G1" s="772"/>
      <c r="H1" s="772"/>
      <c r="I1" s="772"/>
    </row>
    <row r="2" spans="1:18" s="775" customFormat="1" ht="25.2" customHeight="1">
      <c r="A2" s="774" t="s">
        <v>783</v>
      </c>
      <c r="B2" s="774"/>
      <c r="C2" s="774"/>
      <c r="D2" s="774"/>
      <c r="E2" s="774"/>
      <c r="F2" s="774"/>
      <c r="G2" s="774"/>
      <c r="H2" s="774"/>
      <c r="I2" s="774"/>
      <c r="K2" s="776"/>
    </row>
    <row r="3" spans="1:18" s="778" customFormat="1" ht="18" customHeight="1">
      <c r="A3" s="777">
        <v>46142</v>
      </c>
      <c r="B3" s="777"/>
      <c r="C3" s="777"/>
      <c r="D3" s="777"/>
      <c r="E3" s="777"/>
      <c r="F3" s="777"/>
      <c r="G3" s="777"/>
      <c r="H3" s="777"/>
      <c r="I3" s="777"/>
      <c r="K3" s="779"/>
    </row>
    <row r="4" spans="1:18" s="781" customFormat="1" ht="18" customHeight="1">
      <c r="A4" s="780" t="s">
        <v>176</v>
      </c>
      <c r="B4" s="780"/>
      <c r="C4" s="780"/>
      <c r="D4" s="780"/>
      <c r="E4" s="780"/>
      <c r="F4" s="780"/>
      <c r="G4" s="780"/>
      <c r="H4" s="780"/>
      <c r="I4" s="780"/>
      <c r="K4" s="782"/>
    </row>
    <row r="5" spans="1:18" ht="7.5" customHeight="1" thickBot="1">
      <c r="A5" s="783"/>
      <c r="B5" s="783"/>
      <c r="C5" s="783"/>
      <c r="D5" s="783"/>
      <c r="E5" s="783"/>
      <c r="F5" s="783"/>
      <c r="G5" s="783"/>
      <c r="H5" s="783"/>
      <c r="I5" s="783"/>
      <c r="J5" s="783"/>
      <c r="K5" s="783"/>
    </row>
    <row r="6" spans="1:18" s="786" customFormat="1" ht="35.1" customHeight="1">
      <c r="A6" s="785" t="s">
        <v>1</v>
      </c>
      <c r="B6" s="785" t="s">
        <v>784</v>
      </c>
      <c r="C6" s="785"/>
      <c r="D6" s="785" t="s">
        <v>785</v>
      </c>
      <c r="E6" s="785"/>
      <c r="F6" s="785" t="s">
        <v>786</v>
      </c>
      <c r="G6" s="785" t="s">
        <v>787</v>
      </c>
      <c r="H6" s="785" t="s">
        <v>788</v>
      </c>
      <c r="I6" s="785" t="s">
        <v>789</v>
      </c>
    </row>
    <row r="7" spans="1:18" s="786" customFormat="1" ht="35.1" customHeight="1">
      <c r="A7" s="787"/>
      <c r="B7" s="788" t="s">
        <v>790</v>
      </c>
      <c r="C7" s="788" t="s">
        <v>791</v>
      </c>
      <c r="D7" s="788" t="s">
        <v>792</v>
      </c>
      <c r="E7" s="788" t="s">
        <v>793</v>
      </c>
      <c r="F7" s="787"/>
      <c r="G7" s="787" t="s">
        <v>794</v>
      </c>
      <c r="H7" s="787"/>
      <c r="I7" s="787"/>
    </row>
    <row r="8" spans="1:18" s="786" customFormat="1" ht="7.5" customHeight="1">
      <c r="A8" s="789"/>
      <c r="B8" s="790"/>
      <c r="C8" s="790"/>
      <c r="D8" s="790"/>
      <c r="E8" s="790"/>
      <c r="F8" s="789"/>
      <c r="G8" s="789"/>
      <c r="H8" s="789"/>
      <c r="I8" s="789"/>
    </row>
    <row r="9" spans="1:18" s="786" customFormat="1" ht="8.4" customHeight="1">
      <c r="A9" s="791"/>
      <c r="B9" s="792"/>
      <c r="C9" s="792"/>
      <c r="D9" s="792"/>
      <c r="E9" s="792"/>
      <c r="F9" s="792"/>
      <c r="G9" s="792"/>
      <c r="H9" s="792"/>
      <c r="I9" s="793"/>
    </row>
    <row r="10" spans="1:18" s="799" customFormat="1" ht="20.100000000000001" customHeight="1">
      <c r="A10" s="794" t="s">
        <v>29</v>
      </c>
      <c r="B10" s="795">
        <v>0</v>
      </c>
      <c r="C10" s="795">
        <v>21.200868483373519</v>
      </c>
      <c r="D10" s="795">
        <v>0.16441919329744314</v>
      </c>
      <c r="E10" s="795">
        <v>76.847038958806181</v>
      </c>
      <c r="F10" s="795">
        <v>0</v>
      </c>
      <c r="G10" s="795">
        <v>1.7876733645228562</v>
      </c>
      <c r="H10" s="795">
        <v>0</v>
      </c>
      <c r="I10" s="796">
        <v>14362005.910880001</v>
      </c>
      <c r="J10" s="797"/>
      <c r="K10" s="798"/>
      <c r="L10" s="798"/>
      <c r="M10" s="798"/>
      <c r="N10" s="798"/>
      <c r="O10" s="798"/>
      <c r="P10" s="798"/>
      <c r="Q10" s="798"/>
      <c r="R10" s="798"/>
    </row>
    <row r="11" spans="1:18" s="799" customFormat="1" ht="20.100000000000001" customHeight="1">
      <c r="A11" s="794" t="s">
        <v>30</v>
      </c>
      <c r="B11" s="795">
        <v>0</v>
      </c>
      <c r="C11" s="795">
        <v>0</v>
      </c>
      <c r="D11" s="795">
        <v>7.0260384877733936E-2</v>
      </c>
      <c r="E11" s="795">
        <v>43.488083108969469</v>
      </c>
      <c r="F11" s="795">
        <v>0</v>
      </c>
      <c r="G11" s="795">
        <v>56.441656506152803</v>
      </c>
      <c r="H11" s="795">
        <v>0</v>
      </c>
      <c r="I11" s="796">
        <v>41685.481869999996</v>
      </c>
      <c r="J11" s="797"/>
      <c r="K11" s="798"/>
      <c r="L11" s="798"/>
      <c r="M11" s="798"/>
      <c r="N11" s="798"/>
      <c r="O11" s="798"/>
      <c r="P11" s="798"/>
      <c r="Q11" s="798"/>
      <c r="R11" s="798"/>
    </row>
    <row r="12" spans="1:18" s="799" customFormat="1" ht="20.100000000000001" customHeight="1">
      <c r="A12" s="794" t="s">
        <v>31</v>
      </c>
      <c r="B12" s="795">
        <v>0</v>
      </c>
      <c r="C12" s="795">
        <v>1.529875555718184</v>
      </c>
      <c r="D12" s="795">
        <v>3.1817698074787806E-2</v>
      </c>
      <c r="E12" s="795">
        <v>66.668721645659176</v>
      </c>
      <c r="F12" s="795">
        <v>23.608879722775065</v>
      </c>
      <c r="G12" s="795">
        <v>8.1607053777727785</v>
      </c>
      <c r="H12" s="795">
        <v>0</v>
      </c>
      <c r="I12" s="796">
        <v>32245060.204810001</v>
      </c>
      <c r="J12" s="797"/>
      <c r="K12" s="798"/>
      <c r="L12" s="798"/>
      <c r="M12" s="798"/>
      <c r="N12" s="798"/>
      <c r="O12" s="798"/>
      <c r="P12" s="798"/>
      <c r="Q12" s="798"/>
      <c r="R12" s="798"/>
    </row>
    <row r="13" spans="1:18" s="799" customFormat="1" ht="20.100000000000001" customHeight="1">
      <c r="A13" s="794" t="s">
        <v>32</v>
      </c>
      <c r="B13" s="795">
        <v>0</v>
      </c>
      <c r="C13" s="795">
        <v>0</v>
      </c>
      <c r="D13" s="795">
        <v>3.3474104548225095E-2</v>
      </c>
      <c r="E13" s="795">
        <v>0</v>
      </c>
      <c r="F13" s="795">
        <v>99.965055939619873</v>
      </c>
      <c r="G13" s="795">
        <v>1.4699558319082959E-3</v>
      </c>
      <c r="H13" s="795">
        <v>0</v>
      </c>
      <c r="I13" s="796">
        <v>818246.35400000005</v>
      </c>
      <c r="J13" s="797"/>
      <c r="K13" s="798"/>
      <c r="L13" s="798"/>
      <c r="M13" s="798"/>
      <c r="N13" s="798"/>
      <c r="O13" s="798"/>
      <c r="P13" s="798"/>
      <c r="Q13" s="798"/>
      <c r="R13" s="798"/>
    </row>
    <row r="14" spans="1:18" s="799" customFormat="1" ht="20.100000000000001" customHeight="1">
      <c r="A14" s="794" t="s">
        <v>33</v>
      </c>
      <c r="B14" s="795">
        <v>0</v>
      </c>
      <c r="C14" s="795">
        <v>0</v>
      </c>
      <c r="D14" s="795">
        <v>4.81325990277738E-3</v>
      </c>
      <c r="E14" s="795">
        <v>71.701300412008905</v>
      </c>
      <c r="F14" s="795">
        <v>28.29388632808832</v>
      </c>
      <c r="G14" s="795">
        <v>0</v>
      </c>
      <c r="H14" s="795">
        <v>0</v>
      </c>
      <c r="I14" s="796">
        <v>3119627.7166200001</v>
      </c>
      <c r="J14" s="797"/>
      <c r="K14" s="798"/>
      <c r="L14" s="798"/>
      <c r="M14" s="798"/>
      <c r="N14" s="798"/>
      <c r="O14" s="798"/>
      <c r="P14" s="798"/>
      <c r="Q14" s="798"/>
      <c r="R14" s="798"/>
    </row>
    <row r="15" spans="1:18" s="799" customFormat="1" ht="20.100000000000001" customHeight="1">
      <c r="A15" s="794" t="s">
        <v>117</v>
      </c>
      <c r="B15" s="795">
        <v>0</v>
      </c>
      <c r="C15" s="795">
        <v>20.690502749979437</v>
      </c>
      <c r="D15" s="795">
        <v>5.6978036565518725E-2</v>
      </c>
      <c r="E15" s="795">
        <v>75.253209687565246</v>
      </c>
      <c r="F15" s="795">
        <v>0</v>
      </c>
      <c r="G15" s="795">
        <v>3.999309525889803</v>
      </c>
      <c r="H15" s="795">
        <v>0</v>
      </c>
      <c r="I15" s="796">
        <v>8229392.1178000001</v>
      </c>
      <c r="J15" s="797"/>
      <c r="K15" s="798"/>
      <c r="L15" s="798"/>
      <c r="M15" s="798"/>
      <c r="N15" s="798"/>
      <c r="O15" s="798"/>
      <c r="P15" s="798"/>
      <c r="Q15" s="798"/>
      <c r="R15" s="798"/>
    </row>
    <row r="16" spans="1:18" s="799" customFormat="1" ht="20.100000000000001" customHeight="1">
      <c r="A16" s="794" t="s">
        <v>35</v>
      </c>
      <c r="B16" s="795">
        <v>0</v>
      </c>
      <c r="C16" s="795">
        <v>46.266598663842487</v>
      </c>
      <c r="D16" s="795">
        <v>2.4073190394610994E-2</v>
      </c>
      <c r="E16" s="795">
        <v>53.709328145762917</v>
      </c>
      <c r="F16" s="795">
        <v>0</v>
      </c>
      <c r="G16" s="795">
        <v>0</v>
      </c>
      <c r="H16" s="795">
        <v>0</v>
      </c>
      <c r="I16" s="796">
        <v>2180690.3920699996</v>
      </c>
      <c r="J16" s="797"/>
      <c r="K16" s="798"/>
      <c r="L16" s="798"/>
      <c r="M16" s="798"/>
      <c r="N16" s="798"/>
      <c r="O16" s="798"/>
      <c r="P16" s="798"/>
      <c r="Q16" s="798"/>
      <c r="R16" s="798"/>
    </row>
    <row r="17" spans="1:18" s="799" customFormat="1" ht="20.100000000000001" customHeight="1">
      <c r="A17" s="794" t="s">
        <v>36</v>
      </c>
      <c r="B17" s="795">
        <v>0</v>
      </c>
      <c r="C17" s="795">
        <v>3.8859422250897957</v>
      </c>
      <c r="D17" s="795">
        <v>5.8566295147911704</v>
      </c>
      <c r="E17" s="795">
        <v>59.219212505974255</v>
      </c>
      <c r="F17" s="795">
        <v>29.257880147617797</v>
      </c>
      <c r="G17" s="795">
        <v>1.7803356065269744</v>
      </c>
      <c r="H17" s="795">
        <v>0</v>
      </c>
      <c r="I17" s="796">
        <v>12970548.191780001</v>
      </c>
      <c r="J17" s="797"/>
      <c r="K17" s="798"/>
      <c r="L17" s="798"/>
      <c r="M17" s="798"/>
      <c r="N17" s="798"/>
      <c r="O17" s="798"/>
      <c r="P17" s="798"/>
      <c r="Q17" s="798"/>
      <c r="R17" s="798"/>
    </row>
    <row r="18" spans="1:18" s="799" customFormat="1" ht="20.100000000000001" customHeight="1">
      <c r="A18" s="794" t="s">
        <v>37</v>
      </c>
      <c r="B18" s="795">
        <v>0</v>
      </c>
      <c r="C18" s="795">
        <v>0</v>
      </c>
      <c r="D18" s="795">
        <v>4.6059009578418027E-2</v>
      </c>
      <c r="E18" s="795">
        <v>95.839207192410996</v>
      </c>
      <c r="F18" s="795">
        <v>4.1052690204075901</v>
      </c>
      <c r="G18" s="795">
        <v>9.4647776029846316E-3</v>
      </c>
      <c r="H18" s="795">
        <v>0</v>
      </c>
      <c r="I18" s="796">
        <v>2420443.6660800003</v>
      </c>
      <c r="J18" s="797"/>
      <c r="K18" s="798"/>
      <c r="L18" s="798"/>
      <c r="M18" s="798"/>
      <c r="N18" s="798"/>
      <c r="O18" s="798"/>
      <c r="P18" s="798"/>
      <c r="Q18" s="798"/>
      <c r="R18" s="798"/>
    </row>
    <row r="19" spans="1:18" s="799" customFormat="1" ht="20.100000000000001" customHeight="1">
      <c r="A19" s="794" t="s">
        <v>38</v>
      </c>
      <c r="B19" s="795">
        <v>0</v>
      </c>
      <c r="C19" s="795">
        <v>0</v>
      </c>
      <c r="D19" s="795">
        <v>0.10197378304694554</v>
      </c>
      <c r="E19" s="795">
        <v>64.950571282671305</v>
      </c>
      <c r="F19" s="795">
        <v>34.947454934281744</v>
      </c>
      <c r="G19" s="795">
        <v>0</v>
      </c>
      <c r="H19" s="795">
        <v>0</v>
      </c>
      <c r="I19" s="796">
        <v>1210091.2441700001</v>
      </c>
      <c r="J19" s="797"/>
      <c r="K19" s="798"/>
      <c r="L19" s="798"/>
      <c r="M19" s="798"/>
      <c r="N19" s="798"/>
      <c r="O19" s="798"/>
      <c r="P19" s="798"/>
      <c r="Q19" s="798"/>
      <c r="R19" s="798"/>
    </row>
    <row r="20" spans="1:18" s="799" customFormat="1" ht="20.100000000000001" customHeight="1">
      <c r="A20" s="800" t="s">
        <v>39</v>
      </c>
      <c r="B20" s="795">
        <v>0</v>
      </c>
      <c r="C20" s="795">
        <v>0</v>
      </c>
      <c r="D20" s="795">
        <v>5.9784393725079911E-2</v>
      </c>
      <c r="E20" s="795">
        <v>88.107598993467917</v>
      </c>
      <c r="F20" s="795">
        <v>0</v>
      </c>
      <c r="G20" s="795">
        <v>11.832616612807012</v>
      </c>
      <c r="H20" s="795">
        <v>0</v>
      </c>
      <c r="I20" s="796">
        <v>369709.04315999994</v>
      </c>
      <c r="J20" s="797"/>
      <c r="K20" s="798"/>
      <c r="L20" s="798"/>
      <c r="M20" s="798"/>
      <c r="N20" s="798"/>
      <c r="O20" s="798"/>
      <c r="P20" s="798"/>
      <c r="Q20" s="798"/>
      <c r="R20" s="798"/>
    </row>
    <row r="21" spans="1:18" s="799" customFormat="1" ht="20.100000000000001" customHeight="1">
      <c r="A21" s="800" t="s">
        <v>118</v>
      </c>
      <c r="B21" s="795">
        <v>0</v>
      </c>
      <c r="C21" s="795">
        <v>48.045970275459489</v>
      </c>
      <c r="D21" s="795">
        <v>0.23969003083845439</v>
      </c>
      <c r="E21" s="795">
        <v>51.714339693702051</v>
      </c>
      <c r="F21" s="795">
        <v>0</v>
      </c>
      <c r="G21" s="795">
        <v>0</v>
      </c>
      <c r="H21" s="795">
        <v>0</v>
      </c>
      <c r="I21" s="796">
        <v>881989.26447000005</v>
      </c>
      <c r="J21" s="797"/>
      <c r="K21" s="798"/>
      <c r="L21" s="798"/>
      <c r="M21" s="798"/>
      <c r="N21" s="798"/>
      <c r="O21" s="798"/>
      <c r="P21" s="798"/>
      <c r="Q21" s="798"/>
      <c r="R21" s="798"/>
    </row>
    <row r="22" spans="1:18" s="799" customFormat="1" ht="20.100000000000001" customHeight="1">
      <c r="A22" s="800" t="s">
        <v>154</v>
      </c>
      <c r="B22" s="795">
        <v>0</v>
      </c>
      <c r="C22" s="795">
        <v>0</v>
      </c>
      <c r="D22" s="795">
        <v>2.7851670736843442E-2</v>
      </c>
      <c r="E22" s="795">
        <v>99.972148329263163</v>
      </c>
      <c r="F22" s="795">
        <v>0</v>
      </c>
      <c r="G22" s="795">
        <v>0</v>
      </c>
      <c r="H22" s="795">
        <v>0</v>
      </c>
      <c r="I22" s="796">
        <v>234202.86207</v>
      </c>
      <c r="J22" s="797"/>
      <c r="K22" s="798"/>
      <c r="L22" s="798"/>
      <c r="M22" s="798"/>
      <c r="N22" s="798"/>
      <c r="O22" s="798"/>
      <c r="P22" s="798"/>
      <c r="Q22" s="798"/>
      <c r="R22" s="798"/>
    </row>
    <row r="23" spans="1:18" s="799" customFormat="1" ht="20.100000000000001" customHeight="1">
      <c r="A23" s="27" t="s">
        <v>42</v>
      </c>
      <c r="B23" s="795">
        <v>0</v>
      </c>
      <c r="C23" s="795">
        <v>0</v>
      </c>
      <c r="D23" s="795">
        <v>100</v>
      </c>
      <c r="E23" s="795">
        <v>0</v>
      </c>
      <c r="F23" s="795">
        <v>0</v>
      </c>
      <c r="G23" s="795">
        <v>0</v>
      </c>
      <c r="H23" s="795">
        <v>0</v>
      </c>
      <c r="I23" s="796">
        <v>72.755970000000005</v>
      </c>
      <c r="J23" s="797"/>
      <c r="K23" s="798"/>
      <c r="L23" s="798"/>
      <c r="M23" s="798"/>
      <c r="N23" s="798"/>
      <c r="O23" s="798"/>
      <c r="P23" s="798"/>
      <c r="Q23" s="798"/>
      <c r="R23" s="798"/>
    </row>
    <row r="24" spans="1:18" s="799" customFormat="1" ht="20.100000000000001" customHeight="1">
      <c r="A24" s="800" t="s">
        <v>43</v>
      </c>
      <c r="B24" s="795">
        <v>0</v>
      </c>
      <c r="C24" s="795">
        <v>0</v>
      </c>
      <c r="D24" s="795">
        <v>0</v>
      </c>
      <c r="E24" s="795">
        <v>61.20933324848852</v>
      </c>
      <c r="F24" s="795">
        <v>38.790666751511495</v>
      </c>
      <c r="G24" s="795">
        <v>0</v>
      </c>
      <c r="H24" s="795">
        <v>0</v>
      </c>
      <c r="I24" s="796">
        <v>322941.56741999998</v>
      </c>
      <c r="J24" s="797"/>
      <c r="K24" s="798"/>
      <c r="L24" s="798"/>
      <c r="M24" s="798"/>
      <c r="N24" s="798"/>
      <c r="O24" s="798"/>
      <c r="P24" s="798"/>
      <c r="Q24" s="798"/>
      <c r="R24" s="798"/>
    </row>
    <row r="25" spans="1:18" s="799" customFormat="1" ht="20.100000000000001" customHeight="1">
      <c r="A25" s="800" t="s">
        <v>44</v>
      </c>
      <c r="B25" s="795">
        <v>0</v>
      </c>
      <c r="C25" s="795">
        <v>0</v>
      </c>
      <c r="D25" s="795">
        <v>0</v>
      </c>
      <c r="E25" s="795">
        <v>49.33282618970842</v>
      </c>
      <c r="F25" s="795">
        <v>50.667173810291573</v>
      </c>
      <c r="G25" s="795">
        <v>0</v>
      </c>
      <c r="H25" s="795">
        <v>0</v>
      </c>
      <c r="I25" s="796">
        <v>384784.85597000003</v>
      </c>
      <c r="J25" s="797"/>
      <c r="K25" s="798"/>
      <c r="L25" s="798"/>
      <c r="M25" s="798"/>
      <c r="N25" s="798"/>
      <c r="O25" s="798"/>
      <c r="P25" s="798"/>
      <c r="Q25" s="798"/>
      <c r="R25" s="798"/>
    </row>
    <row r="26" spans="1:18" s="799" customFormat="1" ht="20.100000000000001" customHeight="1">
      <c r="A26" s="800" t="s">
        <v>45</v>
      </c>
      <c r="B26" s="795">
        <v>0</v>
      </c>
      <c r="C26" s="795">
        <v>0.76618126185811142</v>
      </c>
      <c r="D26" s="795">
        <v>0</v>
      </c>
      <c r="E26" s="795">
        <v>99.233818738141892</v>
      </c>
      <c r="F26" s="795">
        <v>0</v>
      </c>
      <c r="G26" s="795">
        <v>0</v>
      </c>
      <c r="H26" s="795">
        <v>0</v>
      </c>
      <c r="I26" s="796">
        <v>806186.84604999993</v>
      </c>
      <c r="J26" s="797"/>
      <c r="K26" s="798"/>
      <c r="L26" s="798"/>
      <c r="M26" s="798"/>
      <c r="N26" s="798"/>
      <c r="O26" s="798"/>
      <c r="P26" s="798"/>
      <c r="Q26" s="798"/>
      <c r="R26" s="798"/>
    </row>
    <row r="27" spans="1:18" s="799" customFormat="1" ht="20.100000000000001" customHeight="1">
      <c r="A27" s="800" t="s">
        <v>46</v>
      </c>
      <c r="B27" s="795">
        <v>0</v>
      </c>
      <c r="C27" s="795">
        <v>0</v>
      </c>
      <c r="D27" s="795">
        <v>0</v>
      </c>
      <c r="E27" s="795">
        <v>96.846664125300904</v>
      </c>
      <c r="F27" s="795">
        <v>0</v>
      </c>
      <c r="G27" s="795">
        <v>3.1533358746990867</v>
      </c>
      <c r="H27" s="795">
        <v>0</v>
      </c>
      <c r="I27" s="796">
        <v>446126.52280000004</v>
      </c>
      <c r="J27" s="797"/>
      <c r="K27" s="798"/>
      <c r="L27" s="798"/>
      <c r="M27" s="798"/>
      <c r="N27" s="798"/>
      <c r="O27" s="798"/>
      <c r="P27" s="798"/>
      <c r="Q27" s="798"/>
      <c r="R27" s="798"/>
    </row>
    <row r="28" spans="1:18" s="799" customFormat="1" ht="20.100000000000001" customHeight="1">
      <c r="A28" s="800" t="s">
        <v>47</v>
      </c>
      <c r="B28" s="795">
        <v>0</v>
      </c>
      <c r="C28" s="795">
        <v>0</v>
      </c>
      <c r="D28" s="795">
        <v>2.8594881317179859E-6</v>
      </c>
      <c r="E28" s="795">
        <v>99.999997140511866</v>
      </c>
      <c r="F28" s="795">
        <v>0</v>
      </c>
      <c r="G28" s="795">
        <v>0</v>
      </c>
      <c r="H28" s="795">
        <v>0</v>
      </c>
      <c r="I28" s="796">
        <v>118202.97355</v>
      </c>
      <c r="J28" s="797"/>
      <c r="K28" s="798"/>
      <c r="L28" s="798"/>
      <c r="M28" s="798"/>
      <c r="N28" s="798"/>
      <c r="O28" s="798"/>
      <c r="P28" s="798"/>
      <c r="Q28" s="798"/>
      <c r="R28" s="798"/>
    </row>
    <row r="29" spans="1:18" s="805" customFormat="1" ht="30.15" customHeight="1" thickBot="1">
      <c r="A29" s="801" t="s">
        <v>48</v>
      </c>
      <c r="B29" s="802">
        <v>0</v>
      </c>
      <c r="C29" s="802">
        <v>8.8511589275847378</v>
      </c>
      <c r="D29" s="802">
        <v>0.99061078219248566</v>
      </c>
      <c r="E29" s="802">
        <v>68.620427314661029</v>
      </c>
      <c r="F29" s="802">
        <v>17.188734278619513</v>
      </c>
      <c r="G29" s="802">
        <v>4.3490686969422256</v>
      </c>
      <c r="H29" s="802">
        <v>0</v>
      </c>
      <c r="I29" s="803">
        <v>81162007.971540004</v>
      </c>
      <c r="J29" s="797"/>
      <c r="K29" s="804"/>
      <c r="L29" s="804"/>
      <c r="M29" s="804"/>
      <c r="N29" s="804"/>
      <c r="O29" s="804"/>
      <c r="P29" s="804"/>
      <c r="Q29" s="804"/>
      <c r="R29" s="804"/>
    </row>
    <row r="30" spans="1:18" ht="5.25" customHeight="1">
      <c r="A30" s="806"/>
      <c r="B30" s="807"/>
      <c r="C30" s="807"/>
      <c r="D30" s="807"/>
      <c r="E30" s="807"/>
      <c r="F30" s="807"/>
      <c r="G30" s="807"/>
      <c r="H30" s="807"/>
      <c r="I30" s="808"/>
      <c r="J30" s="809"/>
      <c r="K30" s="810"/>
    </row>
    <row r="31" spans="1:18">
      <c r="A31" s="811" t="s">
        <v>157</v>
      </c>
      <c r="I31" s="812"/>
      <c r="K31" s="813"/>
    </row>
    <row r="32" spans="1:18">
      <c r="A32" s="814"/>
      <c r="B32" s="814"/>
      <c r="C32" s="814"/>
      <c r="D32" s="814"/>
      <c r="E32" s="814"/>
      <c r="F32" s="814"/>
      <c r="G32" s="814"/>
      <c r="H32" s="814"/>
      <c r="I32" s="814"/>
      <c r="J32" s="814"/>
      <c r="K32" s="814"/>
      <c r="L32" s="814"/>
    </row>
    <row r="151" spans="3:3">
      <c r="C151" s="784" t="s">
        <v>159</v>
      </c>
    </row>
  </sheetData>
  <mergeCells count="11">
    <mergeCell ref="I6:I8"/>
    <mergeCell ref="B7:B8"/>
    <mergeCell ref="C7:C8"/>
    <mergeCell ref="D7:D8"/>
    <mergeCell ref="E7:E8"/>
    <mergeCell ref="A6:A8"/>
    <mergeCell ref="B6:C6"/>
    <mergeCell ref="D6:E6"/>
    <mergeCell ref="F6:F8"/>
    <mergeCell ref="G6:G8"/>
    <mergeCell ref="H6:H8"/>
  </mergeCells>
  <hyperlinks>
    <hyperlink ref="A1" location="Índice!A1" display="Volver al Índice" xr:uid="{B9757641-7E13-4D85-B325-BC63B7993B04}"/>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848F7-3622-426F-AE88-9267048623B2}">
  <dimension ref="A1:H212"/>
  <sheetViews>
    <sheetView showGridLines="0" zoomScale="140" zoomScaleNormal="100" workbookViewId="0"/>
  </sheetViews>
  <sheetFormatPr baseColWidth="10" defaultColWidth="11.44140625" defaultRowHeight="13.2"/>
  <cols>
    <col min="1" max="1" width="5" style="164" customWidth="1"/>
    <col min="2" max="2" width="1.88671875" style="164" customWidth="1"/>
    <col min="3" max="3" width="30.109375" style="164" customWidth="1"/>
    <col min="4" max="6" width="20.44140625" style="164" customWidth="1"/>
    <col min="7" max="7" width="14.44140625" style="164" customWidth="1"/>
    <col min="8" max="16384" width="11.44140625" style="164"/>
  </cols>
  <sheetData>
    <row r="1" spans="1:8" s="206" customFormat="1" ht="18" customHeight="1">
      <c r="A1" s="1441" t="s">
        <v>1210</v>
      </c>
      <c r="B1" s="117"/>
      <c r="C1" s="117"/>
      <c r="D1" s="117"/>
      <c r="E1" s="117"/>
      <c r="F1" s="117"/>
    </row>
    <row r="2" spans="1:8" s="209" customFormat="1" ht="24" customHeight="1">
      <c r="A2" s="207" t="s">
        <v>148</v>
      </c>
      <c r="B2" s="207"/>
      <c r="C2" s="208"/>
      <c r="D2" s="208"/>
      <c r="E2" s="208"/>
      <c r="F2" s="208"/>
    </row>
    <row r="3" spans="1:8" s="213" customFormat="1" ht="18" customHeight="1">
      <c r="A3" s="210">
        <v>46142</v>
      </c>
      <c r="B3" s="211"/>
      <c r="C3" s="212"/>
      <c r="D3" s="212"/>
      <c r="E3" s="212"/>
      <c r="F3" s="212"/>
    </row>
    <row r="4" spans="1:8" s="215" customFormat="1" ht="18" customHeight="1">
      <c r="A4" s="123" t="s">
        <v>125</v>
      </c>
      <c r="B4" s="123"/>
      <c r="C4" s="214"/>
      <c r="D4" s="214"/>
      <c r="E4" s="214"/>
      <c r="F4" s="214"/>
    </row>
    <row r="5" spans="1:8" s="127" customFormat="1" ht="6" customHeight="1">
      <c r="A5" s="125"/>
      <c r="B5" s="125"/>
    </row>
    <row r="6" spans="1:8" s="127" customFormat="1" ht="12.75" customHeight="1">
      <c r="A6" s="124" t="s">
        <v>149</v>
      </c>
      <c r="B6" s="124"/>
      <c r="C6" s="216"/>
      <c r="D6" s="216"/>
      <c r="E6" s="216"/>
      <c r="F6" s="216"/>
    </row>
    <row r="7" spans="1:8" s="127" customFormat="1" ht="14.4" thickBot="1">
      <c r="A7" s="217"/>
      <c r="B7" s="126"/>
      <c r="C7" s="126"/>
      <c r="D7" s="126"/>
      <c r="E7" s="126"/>
      <c r="F7" s="126"/>
    </row>
    <row r="8" spans="1:8" s="127" customFormat="1" ht="12.45" customHeight="1">
      <c r="A8" s="218" t="s">
        <v>1</v>
      </c>
      <c r="B8" s="218"/>
      <c r="C8" s="218"/>
      <c r="D8" s="130" t="s">
        <v>127</v>
      </c>
      <c r="E8" s="219" t="s">
        <v>150</v>
      </c>
      <c r="F8" s="219" t="s">
        <v>151</v>
      </c>
    </row>
    <row r="9" spans="1:8" s="127" customFormat="1" ht="12.45" customHeight="1">
      <c r="A9" s="220"/>
      <c r="B9" s="220"/>
      <c r="C9" s="220"/>
      <c r="D9" s="133"/>
      <c r="E9" s="221" t="s">
        <v>152</v>
      </c>
      <c r="F9" s="221" t="s">
        <v>153</v>
      </c>
    </row>
    <row r="10" spans="1:8" s="127" customFormat="1" ht="6" customHeight="1">
      <c r="A10" s="143"/>
      <c r="B10" s="143"/>
      <c r="C10" s="143"/>
      <c r="D10" s="138"/>
      <c r="E10" s="143"/>
      <c r="F10" s="143"/>
    </row>
    <row r="11" spans="1:8" s="143" customFormat="1" ht="11.1" customHeight="1">
      <c r="A11" s="137">
        <v>1</v>
      </c>
      <c r="B11" s="137"/>
      <c r="C11" s="139" t="s">
        <v>132</v>
      </c>
      <c r="D11" s="222">
        <v>130584853.332</v>
      </c>
      <c r="E11" s="223">
        <v>34.015955064482633</v>
      </c>
      <c r="F11" s="224">
        <v>34.015955064482633</v>
      </c>
      <c r="G11" s="225"/>
      <c r="H11" s="127"/>
    </row>
    <row r="12" spans="1:8" s="143" customFormat="1" ht="11.1" customHeight="1">
      <c r="A12" s="137">
        <v>2</v>
      </c>
      <c r="B12" s="137"/>
      <c r="C12" s="139" t="s">
        <v>29</v>
      </c>
      <c r="D12" s="222">
        <v>85217130.216000006</v>
      </c>
      <c r="E12" s="223">
        <v>22.198149312017343</v>
      </c>
      <c r="F12" s="224">
        <v>56.214104376499975</v>
      </c>
      <c r="G12" s="225"/>
      <c r="H12" s="127"/>
    </row>
    <row r="13" spans="1:8" s="143" customFormat="1" ht="11.1" customHeight="1">
      <c r="A13" s="137">
        <v>3</v>
      </c>
      <c r="B13" s="137"/>
      <c r="C13" s="139" t="s">
        <v>36</v>
      </c>
      <c r="D13" s="222">
        <v>51244728.423</v>
      </c>
      <c r="E13" s="223">
        <v>13.348702662295869</v>
      </c>
      <c r="F13" s="224">
        <v>69.562807038795839</v>
      </c>
      <c r="G13" s="225"/>
      <c r="H13" s="127"/>
    </row>
    <row r="14" spans="1:8" s="143" customFormat="1" ht="11.1" customHeight="1">
      <c r="A14" s="137">
        <v>4</v>
      </c>
      <c r="B14" s="137"/>
      <c r="C14" s="139" t="s">
        <v>117</v>
      </c>
      <c r="D14" s="222">
        <v>50332491.278999999</v>
      </c>
      <c r="E14" s="223">
        <v>13.111074660987299</v>
      </c>
      <c r="F14" s="224">
        <v>82.673881699783138</v>
      </c>
      <c r="G14" s="225"/>
      <c r="H14" s="127"/>
    </row>
    <row r="15" spans="1:8" s="143" customFormat="1" ht="11.1" customHeight="1">
      <c r="A15" s="137">
        <v>5</v>
      </c>
      <c r="B15" s="137"/>
      <c r="C15" s="139" t="s">
        <v>33</v>
      </c>
      <c r="D15" s="222">
        <v>15076753.947000001</v>
      </c>
      <c r="E15" s="223">
        <v>3.9273328544125916</v>
      </c>
      <c r="F15" s="224">
        <v>86.601214554195735</v>
      </c>
      <c r="G15" s="225"/>
      <c r="H15" s="127"/>
    </row>
    <row r="16" spans="1:8" s="143" customFormat="1" ht="11.1" customHeight="1">
      <c r="A16" s="137">
        <v>6</v>
      </c>
      <c r="B16" s="137"/>
      <c r="C16" s="139" t="s">
        <v>37</v>
      </c>
      <c r="D16" s="222">
        <v>14122168.909</v>
      </c>
      <c r="E16" s="223">
        <v>3.678673680478532</v>
      </c>
      <c r="F16" s="224">
        <v>90.279888234674274</v>
      </c>
      <c r="G16" s="225"/>
      <c r="H16" s="127"/>
    </row>
    <row r="17" spans="1:8" s="143" customFormat="1" ht="11.1" customHeight="1">
      <c r="A17" s="137">
        <v>7</v>
      </c>
      <c r="B17" s="137"/>
      <c r="C17" s="139" t="s">
        <v>32</v>
      </c>
      <c r="D17" s="222">
        <v>6978263.2220000001</v>
      </c>
      <c r="E17" s="223">
        <v>1.8177627966100058</v>
      </c>
      <c r="F17" s="224">
        <v>92.097651031284286</v>
      </c>
      <c r="G17" s="225"/>
      <c r="H17" s="127"/>
    </row>
    <row r="18" spans="1:8" s="143" customFormat="1" ht="11.1" customHeight="1">
      <c r="A18" s="137">
        <v>8</v>
      </c>
      <c r="B18" s="137"/>
      <c r="C18" s="139" t="s">
        <v>40</v>
      </c>
      <c r="D18" s="222">
        <v>5526657.8370000003</v>
      </c>
      <c r="E18" s="223">
        <v>1.4396351479003766</v>
      </c>
      <c r="F18" s="224">
        <v>93.537286179184662</v>
      </c>
      <c r="G18" s="225"/>
      <c r="H18" s="127"/>
    </row>
    <row r="19" spans="1:8" s="143" customFormat="1" ht="11.1" customHeight="1">
      <c r="A19" s="137">
        <v>9</v>
      </c>
      <c r="B19" s="137"/>
      <c r="C19" s="139" t="s">
        <v>46</v>
      </c>
      <c r="D19" s="222">
        <v>4859149.8380000005</v>
      </c>
      <c r="E19" s="223">
        <v>1.2657564665694032</v>
      </c>
      <c r="F19" s="224">
        <v>94.803042645754061</v>
      </c>
      <c r="G19" s="225"/>
      <c r="H19" s="127"/>
    </row>
    <row r="20" spans="1:8" s="143" customFormat="1" ht="11.1" customHeight="1">
      <c r="A20" s="137">
        <v>10</v>
      </c>
      <c r="B20" s="137"/>
      <c r="C20" s="139" t="s">
        <v>38</v>
      </c>
      <c r="D20" s="222">
        <v>4352110.7879999997</v>
      </c>
      <c r="E20" s="223">
        <v>1.1336782270136407</v>
      </c>
      <c r="F20" s="224">
        <v>95.936720872767708</v>
      </c>
      <c r="G20" s="225"/>
      <c r="H20" s="127"/>
    </row>
    <row r="21" spans="1:8" s="143" customFormat="1" ht="11.1" customHeight="1">
      <c r="A21" s="137">
        <v>11</v>
      </c>
      <c r="B21" s="137"/>
      <c r="C21" s="139" t="s">
        <v>39</v>
      </c>
      <c r="D21" s="222">
        <v>3787498.7310000001</v>
      </c>
      <c r="E21" s="223">
        <v>0.98660283603435128</v>
      </c>
      <c r="F21" s="224">
        <v>96.923323708802059</v>
      </c>
      <c r="G21" s="225"/>
      <c r="H21" s="127"/>
    </row>
    <row r="22" spans="1:8" s="143" customFormat="1" ht="11.1" customHeight="1">
      <c r="A22" s="137">
        <v>12</v>
      </c>
      <c r="B22" s="137"/>
      <c r="C22" s="139" t="s">
        <v>47</v>
      </c>
      <c r="D22" s="222">
        <v>2500332.8969999999</v>
      </c>
      <c r="E22" s="223">
        <v>0.65130992837557333</v>
      </c>
      <c r="F22" s="224">
        <v>97.574633637177627</v>
      </c>
      <c r="G22" s="225"/>
      <c r="H22" s="127"/>
    </row>
    <row r="23" spans="1:8" s="143" customFormat="1" ht="11.1" customHeight="1">
      <c r="A23" s="137">
        <v>13</v>
      </c>
      <c r="B23" s="137"/>
      <c r="C23" s="139" t="s">
        <v>45</v>
      </c>
      <c r="D23" s="222">
        <v>2388547.8629999999</v>
      </c>
      <c r="E23" s="223">
        <v>0.6221911248053138</v>
      </c>
      <c r="F23" s="224">
        <v>98.196824761982938</v>
      </c>
      <c r="G23" s="225"/>
      <c r="H23" s="127"/>
    </row>
    <row r="24" spans="1:8" s="143" customFormat="1" ht="11.1" customHeight="1">
      <c r="A24" s="137">
        <v>14</v>
      </c>
      <c r="B24" s="137"/>
      <c r="C24" s="139" t="s">
        <v>30</v>
      </c>
      <c r="D24" s="222">
        <v>1803869.65</v>
      </c>
      <c r="E24" s="223">
        <v>0.46988871519869885</v>
      </c>
      <c r="F24" s="224">
        <v>98.666713477181631</v>
      </c>
      <c r="G24" s="225"/>
      <c r="H24" s="127"/>
    </row>
    <row r="25" spans="1:8" s="143" customFormat="1" ht="11.1" customHeight="1">
      <c r="A25" s="137">
        <v>15</v>
      </c>
      <c r="B25" s="137"/>
      <c r="C25" s="226" t="s">
        <v>154</v>
      </c>
      <c r="D25" s="222">
        <v>1491737.4790000001</v>
      </c>
      <c r="E25" s="223">
        <v>0.38858162917761607</v>
      </c>
      <c r="F25" s="224">
        <v>99.055295106359253</v>
      </c>
      <c r="G25" s="225"/>
      <c r="H25" s="127"/>
    </row>
    <row r="26" spans="1:8" s="143" customFormat="1" ht="11.1" customHeight="1">
      <c r="A26" s="227">
        <v>16</v>
      </c>
      <c r="B26" s="148"/>
      <c r="C26" s="226" t="s">
        <v>35</v>
      </c>
      <c r="D26" s="222">
        <v>1331468.152</v>
      </c>
      <c r="E26" s="223">
        <v>0.34683318679443714</v>
      </c>
      <c r="F26" s="224">
        <v>99.402128293153694</v>
      </c>
      <c r="G26" s="225"/>
      <c r="H26" s="127"/>
    </row>
    <row r="27" spans="1:8" s="143" customFormat="1" ht="11.1" customHeight="1">
      <c r="A27" s="227">
        <v>17</v>
      </c>
      <c r="B27" s="148"/>
      <c r="C27" s="226" t="s">
        <v>43</v>
      </c>
      <c r="D27" s="222">
        <v>1100507.68</v>
      </c>
      <c r="E27" s="223">
        <v>0.28667045860076462</v>
      </c>
      <c r="F27" s="224">
        <v>99.688798751754462</v>
      </c>
      <c r="G27" s="225"/>
      <c r="H27" s="127"/>
    </row>
    <row r="28" spans="1:8" s="143" customFormat="1" ht="11.1" customHeight="1">
      <c r="A28" s="227">
        <v>18</v>
      </c>
      <c r="B28" s="148"/>
      <c r="C28" s="226" t="s">
        <v>42</v>
      </c>
      <c r="D28" s="222">
        <v>1032244.692</v>
      </c>
      <c r="E28" s="223">
        <v>0.26888868167084951</v>
      </c>
      <c r="F28" s="224">
        <v>99.957687433425306</v>
      </c>
      <c r="G28" s="225"/>
      <c r="H28" s="127"/>
    </row>
    <row r="29" spans="1:8" s="143" customFormat="1" ht="11.1" customHeight="1">
      <c r="A29" s="227">
        <v>19</v>
      </c>
      <c r="B29" s="148"/>
      <c r="C29" s="226" t="s">
        <v>44</v>
      </c>
      <c r="D29" s="222">
        <v>162434.96</v>
      </c>
      <c r="E29" s="223">
        <v>4.2312566574725645E-2</v>
      </c>
      <c r="F29" s="224">
        <v>100.00000000000003</v>
      </c>
      <c r="G29" s="225"/>
      <c r="H29" s="127"/>
    </row>
    <row r="30" spans="1:8" s="148" customFormat="1" ht="9.75" customHeight="1">
      <c r="A30" s="144"/>
      <c r="B30" s="144"/>
      <c r="C30" s="144"/>
      <c r="D30" s="228"/>
      <c r="E30" s="229"/>
      <c r="F30" s="229"/>
    </row>
    <row r="31" spans="1:8" s="127" customFormat="1" ht="9.75" customHeight="1">
      <c r="A31" s="148"/>
      <c r="B31" s="148"/>
      <c r="C31" s="148"/>
      <c r="D31" s="230"/>
      <c r="E31" s="231"/>
      <c r="F31" s="126"/>
    </row>
    <row r="32" spans="1:8" s="127" customFormat="1" ht="15" customHeight="1">
      <c r="A32" s="124" t="s">
        <v>155</v>
      </c>
      <c r="B32" s="124"/>
      <c r="C32" s="216"/>
      <c r="D32" s="216"/>
      <c r="E32" s="216"/>
      <c r="F32" s="216"/>
    </row>
    <row r="33" spans="1:7" s="127" customFormat="1" ht="7.2" customHeight="1" thickBot="1">
      <c r="A33" s="126"/>
      <c r="B33" s="126"/>
      <c r="C33" s="126"/>
      <c r="D33" s="126"/>
      <c r="E33" s="126"/>
      <c r="F33" s="126"/>
    </row>
    <row r="34" spans="1:7" s="127" customFormat="1" ht="12.45" customHeight="1">
      <c r="A34" s="128" t="s">
        <v>1</v>
      </c>
      <c r="B34" s="128"/>
      <c r="C34" s="128"/>
      <c r="D34" s="130" t="s">
        <v>127</v>
      </c>
      <c r="E34" s="219" t="s">
        <v>150</v>
      </c>
      <c r="F34" s="219" t="s">
        <v>151</v>
      </c>
    </row>
    <row r="35" spans="1:7" s="127" customFormat="1" ht="12.45" customHeight="1">
      <c r="A35" s="232"/>
      <c r="B35" s="232"/>
      <c r="C35" s="232"/>
      <c r="D35" s="133"/>
      <c r="E35" s="221" t="s">
        <v>152</v>
      </c>
      <c r="F35" s="221" t="s">
        <v>153</v>
      </c>
    </row>
    <row r="36" spans="1:7" s="127" customFormat="1" ht="8.4" customHeight="1">
      <c r="A36" s="126"/>
      <c r="B36" s="126"/>
      <c r="C36" s="126"/>
      <c r="D36" s="233"/>
      <c r="E36" s="152"/>
      <c r="F36" s="152"/>
    </row>
    <row r="37" spans="1:7" s="143" customFormat="1" ht="11.1" customHeight="1">
      <c r="A37" s="137">
        <v>1</v>
      </c>
      <c r="B37" s="137"/>
      <c r="C37" s="139" t="s">
        <v>132</v>
      </c>
      <c r="D37" s="222">
        <v>149609436.12200001</v>
      </c>
      <c r="E37" s="223">
        <v>35.833141125876949</v>
      </c>
      <c r="F37" s="224">
        <v>35.833141125876949</v>
      </c>
      <c r="G37" s="234"/>
    </row>
    <row r="38" spans="1:7" s="143" customFormat="1" ht="11.1" customHeight="1">
      <c r="A38" s="137">
        <v>2</v>
      </c>
      <c r="B38" s="137"/>
      <c r="C38" s="139" t="s">
        <v>29</v>
      </c>
      <c r="D38" s="222">
        <v>87208895.172000006</v>
      </c>
      <c r="E38" s="223">
        <v>20.887510367874178</v>
      </c>
      <c r="F38" s="224">
        <v>56.720651493751127</v>
      </c>
      <c r="G38" s="234"/>
    </row>
    <row r="39" spans="1:7" s="143" customFormat="1" ht="11.1" customHeight="1">
      <c r="A39" s="137">
        <v>3</v>
      </c>
      <c r="B39" s="137"/>
      <c r="C39" s="139" t="s">
        <v>36</v>
      </c>
      <c r="D39" s="222">
        <v>56161180.423</v>
      </c>
      <c r="E39" s="223">
        <v>13.451233799532178</v>
      </c>
      <c r="F39" s="224">
        <v>70.17188529328331</v>
      </c>
      <c r="G39" s="234"/>
    </row>
    <row r="40" spans="1:7" s="143" customFormat="1" ht="11.1" customHeight="1">
      <c r="A40" s="137">
        <v>4</v>
      </c>
      <c r="B40" s="137"/>
      <c r="C40" s="139" t="s">
        <v>117</v>
      </c>
      <c r="D40" s="222">
        <v>52246706.129000001</v>
      </c>
      <c r="E40" s="223">
        <v>12.513673218820296</v>
      </c>
      <c r="F40" s="224">
        <v>82.685558512103611</v>
      </c>
      <c r="G40" s="234"/>
    </row>
    <row r="41" spans="1:7" s="143" customFormat="1" ht="11.1" customHeight="1">
      <c r="A41" s="137">
        <v>5</v>
      </c>
      <c r="B41" s="137"/>
      <c r="C41" s="139" t="s">
        <v>33</v>
      </c>
      <c r="D41" s="222">
        <v>16119752.117000001</v>
      </c>
      <c r="E41" s="223">
        <v>3.8608617711224409</v>
      </c>
      <c r="F41" s="224">
        <v>86.546420283226055</v>
      </c>
      <c r="G41" s="234"/>
    </row>
    <row r="42" spans="1:7" s="143" customFormat="1" ht="11.1" customHeight="1">
      <c r="A42" s="137">
        <v>6</v>
      </c>
      <c r="B42" s="137"/>
      <c r="C42" s="139" t="s">
        <v>37</v>
      </c>
      <c r="D42" s="222">
        <v>11172470.791999999</v>
      </c>
      <c r="E42" s="223">
        <v>2.6759323007407794</v>
      </c>
      <c r="F42" s="224">
        <v>89.222352583966838</v>
      </c>
      <c r="G42" s="234"/>
    </row>
    <row r="43" spans="1:7" s="143" customFormat="1" ht="11.1" customHeight="1">
      <c r="A43" s="137">
        <v>7</v>
      </c>
      <c r="B43" s="137"/>
      <c r="C43" s="139" t="s">
        <v>32</v>
      </c>
      <c r="D43" s="222">
        <v>7080363.5379999997</v>
      </c>
      <c r="E43" s="223">
        <v>1.6958266300313873</v>
      </c>
      <c r="F43" s="224">
        <v>90.918179213998229</v>
      </c>
      <c r="G43" s="234"/>
    </row>
    <row r="44" spans="1:7" s="143" customFormat="1" ht="11.1" customHeight="1">
      <c r="A44" s="137">
        <v>8</v>
      </c>
      <c r="B44" s="137"/>
      <c r="C44" s="139" t="s">
        <v>35</v>
      </c>
      <c r="D44" s="222">
        <v>6424986.5060000001</v>
      </c>
      <c r="E44" s="223">
        <v>1.5388564663368729</v>
      </c>
      <c r="F44" s="224">
        <v>92.457035680335096</v>
      </c>
      <c r="G44" s="234"/>
    </row>
    <row r="45" spans="1:7" s="143" customFormat="1" ht="11.1" customHeight="1">
      <c r="A45" s="137">
        <v>9</v>
      </c>
      <c r="B45" s="137"/>
      <c r="C45" s="139" t="s">
        <v>40</v>
      </c>
      <c r="D45" s="222">
        <v>6400377.4069999997</v>
      </c>
      <c r="E45" s="223">
        <v>1.5329623105917192</v>
      </c>
      <c r="F45" s="224">
        <v>93.98999799092681</v>
      </c>
      <c r="G45" s="234"/>
    </row>
    <row r="46" spans="1:7" s="143" customFormat="1" ht="11.1" customHeight="1">
      <c r="A46" s="137">
        <v>10</v>
      </c>
      <c r="B46" s="137"/>
      <c r="C46" s="139" t="s">
        <v>38</v>
      </c>
      <c r="D46" s="222">
        <v>4651128.0039999997</v>
      </c>
      <c r="E46" s="223">
        <v>1.1139974221007201</v>
      </c>
      <c r="F46" s="224">
        <v>95.103995413027533</v>
      </c>
      <c r="G46" s="234"/>
    </row>
    <row r="47" spans="1:7" s="143" customFormat="1" ht="11.1" customHeight="1">
      <c r="A47" s="137">
        <v>11</v>
      </c>
      <c r="B47" s="137"/>
      <c r="C47" s="139" t="s">
        <v>39</v>
      </c>
      <c r="D47" s="222">
        <v>4083887.3110000002</v>
      </c>
      <c r="E47" s="223">
        <v>0.97813690199265513</v>
      </c>
      <c r="F47" s="224">
        <v>96.082132315020189</v>
      </c>
      <c r="G47" s="234"/>
    </row>
    <row r="48" spans="1:7" s="143" customFormat="1" ht="11.1" customHeight="1">
      <c r="A48" s="137">
        <v>12</v>
      </c>
      <c r="B48" s="137"/>
      <c r="C48" s="139" t="s">
        <v>45</v>
      </c>
      <c r="D48" s="222">
        <v>3470133.7889999999</v>
      </c>
      <c r="E48" s="223">
        <v>0.83113603667025715</v>
      </c>
      <c r="F48" s="224">
        <v>96.913268351690448</v>
      </c>
      <c r="G48" s="234"/>
    </row>
    <row r="49" spans="1:7" s="143" customFormat="1" ht="11.1" customHeight="1">
      <c r="A49" s="137">
        <v>13</v>
      </c>
      <c r="B49" s="137"/>
      <c r="C49" s="139" t="s">
        <v>46</v>
      </c>
      <c r="D49" s="222">
        <v>3335426.159</v>
      </c>
      <c r="E49" s="223">
        <v>0.79887204556353175</v>
      </c>
      <c r="F49" s="224">
        <v>97.712140397253975</v>
      </c>
      <c r="G49" s="234"/>
    </row>
    <row r="50" spans="1:7" s="143" customFormat="1" ht="11.1" customHeight="1">
      <c r="A50" s="137">
        <v>14</v>
      </c>
      <c r="B50" s="137"/>
      <c r="C50" s="139" t="s">
        <v>43</v>
      </c>
      <c r="D50" s="222">
        <v>1830809.416</v>
      </c>
      <c r="E50" s="223">
        <v>0.43849942810168352</v>
      </c>
      <c r="F50" s="224">
        <v>98.150639825355654</v>
      </c>
      <c r="G50" s="234"/>
    </row>
    <row r="51" spans="1:7" s="143" customFormat="1" ht="11.1" customHeight="1">
      <c r="A51" s="137">
        <v>15</v>
      </c>
      <c r="B51" s="137"/>
      <c r="C51" s="139" t="s">
        <v>44</v>
      </c>
      <c r="D51" s="222">
        <v>1796943.3389999999</v>
      </c>
      <c r="E51" s="223">
        <v>0.43038812210403748</v>
      </c>
      <c r="F51" s="224">
        <v>98.581027947459688</v>
      </c>
      <c r="G51" s="234"/>
    </row>
    <row r="52" spans="1:7" s="143" customFormat="1" ht="11.1" customHeight="1">
      <c r="A52" s="137">
        <v>16</v>
      </c>
      <c r="B52" s="137"/>
      <c r="C52" s="139" t="s">
        <v>41</v>
      </c>
      <c r="D52" s="222">
        <v>1533293.575</v>
      </c>
      <c r="E52" s="223">
        <v>0.36724104096998256</v>
      </c>
      <c r="F52" s="224">
        <v>98.948268988429675</v>
      </c>
      <c r="G52" s="234"/>
    </row>
    <row r="53" spans="1:7" s="143" customFormat="1" ht="11.1" customHeight="1">
      <c r="A53" s="137">
        <v>17</v>
      </c>
      <c r="B53" s="137"/>
      <c r="C53" s="139" t="s">
        <v>30</v>
      </c>
      <c r="D53" s="222">
        <v>1505518.34</v>
      </c>
      <c r="E53" s="223">
        <v>0.3605885600746746</v>
      </c>
      <c r="F53" s="224">
        <v>99.308857548504349</v>
      </c>
      <c r="G53" s="234"/>
    </row>
    <row r="54" spans="1:7" s="143" customFormat="1" ht="11.1" customHeight="1">
      <c r="A54" s="137">
        <v>18</v>
      </c>
      <c r="B54" s="137"/>
      <c r="C54" s="139" t="s">
        <v>42</v>
      </c>
      <c r="D54" s="222">
        <v>1459826.6170000001</v>
      </c>
      <c r="E54" s="223">
        <v>0.34964487897418339</v>
      </c>
      <c r="F54" s="224">
        <v>99.658502427478538</v>
      </c>
      <c r="G54" s="234"/>
    </row>
    <row r="55" spans="1:7" s="143" customFormat="1" ht="11.1" customHeight="1">
      <c r="A55" s="137">
        <v>19</v>
      </c>
      <c r="B55" s="137"/>
      <c r="C55" s="139" t="s">
        <v>47</v>
      </c>
      <c r="D55" s="222">
        <v>1425810.2320000001</v>
      </c>
      <c r="E55" s="223">
        <v>0.34149757252151297</v>
      </c>
      <c r="F55" s="224">
        <v>100.00000000000006</v>
      </c>
      <c r="G55" s="234"/>
    </row>
    <row r="56" spans="1:7" s="148" customFormat="1" ht="6.75" customHeight="1">
      <c r="A56" s="144"/>
      <c r="B56" s="144"/>
      <c r="C56" s="144"/>
      <c r="D56" s="228"/>
      <c r="E56" s="229"/>
      <c r="F56" s="229"/>
    </row>
    <row r="57" spans="1:7" s="127" customFormat="1" ht="9.75" customHeight="1">
      <c r="A57" s="24"/>
      <c r="B57" s="126"/>
      <c r="C57" s="126"/>
      <c r="D57" s="231"/>
      <c r="E57" s="231"/>
      <c r="F57" s="235"/>
    </row>
    <row r="58" spans="1:7" s="127" customFormat="1" ht="12.75" customHeight="1">
      <c r="A58" s="124" t="s">
        <v>156</v>
      </c>
      <c r="B58" s="124"/>
      <c r="C58" s="216"/>
      <c r="D58" s="216"/>
      <c r="E58" s="216"/>
      <c r="F58" s="216"/>
    </row>
    <row r="59" spans="1:7" s="127" customFormat="1" ht="7.2" customHeight="1" thickBot="1">
      <c r="A59" s="126"/>
      <c r="B59" s="126"/>
      <c r="C59" s="126"/>
      <c r="D59" s="126"/>
      <c r="E59" s="126"/>
      <c r="F59" s="126"/>
    </row>
    <row r="60" spans="1:7" s="127" customFormat="1" ht="12.45" customHeight="1">
      <c r="A60" s="218" t="s">
        <v>1</v>
      </c>
      <c r="B60" s="218"/>
      <c r="C60" s="218"/>
      <c r="D60" s="130" t="s">
        <v>127</v>
      </c>
      <c r="E60" s="219" t="s">
        <v>150</v>
      </c>
      <c r="F60" s="219" t="s">
        <v>151</v>
      </c>
    </row>
    <row r="61" spans="1:7" s="127" customFormat="1" ht="12.45" customHeight="1">
      <c r="A61" s="220"/>
      <c r="B61" s="220"/>
      <c r="C61" s="220"/>
      <c r="D61" s="133"/>
      <c r="E61" s="221" t="s">
        <v>152</v>
      </c>
      <c r="F61" s="221" t="s">
        <v>153</v>
      </c>
    </row>
    <row r="62" spans="1:7" s="127" customFormat="1" ht="6" customHeight="1">
      <c r="A62" s="126"/>
      <c r="B62" s="126"/>
      <c r="C62" s="126"/>
      <c r="D62" s="233"/>
      <c r="E62" s="152"/>
      <c r="F62" s="152"/>
    </row>
    <row r="63" spans="1:7" s="143" customFormat="1" ht="11.1" customHeight="1">
      <c r="A63" s="137">
        <v>1</v>
      </c>
      <c r="B63" s="137"/>
      <c r="C63" s="139" t="s">
        <v>132</v>
      </c>
      <c r="D63" s="222">
        <v>24130249.171999998</v>
      </c>
      <c r="E63" s="223">
        <v>32.266589380326153</v>
      </c>
      <c r="F63" s="224">
        <v>32.266589380326153</v>
      </c>
    </row>
    <row r="64" spans="1:7" s="143" customFormat="1" ht="11.1" customHeight="1">
      <c r="A64" s="137">
        <v>2</v>
      </c>
      <c r="B64" s="137"/>
      <c r="C64" s="139" t="s">
        <v>29</v>
      </c>
      <c r="D64" s="222">
        <v>14658816.118000001</v>
      </c>
      <c r="E64" s="223">
        <v>19.601538181796137</v>
      </c>
      <c r="F64" s="224">
        <v>51.868127562122289</v>
      </c>
    </row>
    <row r="65" spans="1:8" s="143" customFormat="1" ht="11.1" customHeight="1">
      <c r="A65" s="137">
        <v>3</v>
      </c>
      <c r="B65" s="137"/>
      <c r="C65" s="139" t="s">
        <v>117</v>
      </c>
      <c r="D65" s="222">
        <v>10862568.890000001</v>
      </c>
      <c r="E65" s="223">
        <v>14.52525614181566</v>
      </c>
      <c r="F65" s="224">
        <v>66.393383703937957</v>
      </c>
    </row>
    <row r="66" spans="1:8" s="143" customFormat="1" ht="11.1" customHeight="1">
      <c r="A66" s="137">
        <v>4</v>
      </c>
      <c r="B66" s="137"/>
      <c r="C66" s="139" t="s">
        <v>36</v>
      </c>
      <c r="D66" s="222">
        <v>9714778.1309999991</v>
      </c>
      <c r="E66" s="223">
        <v>12.990448405219199</v>
      </c>
      <c r="F66" s="224">
        <v>79.383832109157154</v>
      </c>
      <c r="H66" s="137"/>
    </row>
    <row r="67" spans="1:8" s="143" customFormat="1" ht="11.1" customHeight="1">
      <c r="A67" s="137">
        <v>5</v>
      </c>
      <c r="B67" s="137"/>
      <c r="C67" s="139" t="s">
        <v>37</v>
      </c>
      <c r="D67" s="222">
        <v>2684388.9950000001</v>
      </c>
      <c r="E67" s="223">
        <v>3.5895227115697601</v>
      </c>
      <c r="F67" s="224">
        <v>82.973354820726911</v>
      </c>
      <c r="H67" s="137"/>
    </row>
    <row r="68" spans="1:8" s="143" customFormat="1" ht="11.1" customHeight="1">
      <c r="A68" s="137">
        <v>6</v>
      </c>
      <c r="B68" s="137"/>
      <c r="C68" s="139" t="s">
        <v>33</v>
      </c>
      <c r="D68" s="222">
        <v>2268280.8220000002</v>
      </c>
      <c r="E68" s="223">
        <v>3.0331094122173319</v>
      </c>
      <c r="F68" s="224">
        <v>86.006464232944239</v>
      </c>
      <c r="H68" s="137"/>
    </row>
    <row r="69" spans="1:8" s="143" customFormat="1" ht="11.1" customHeight="1">
      <c r="A69" s="137">
        <v>7</v>
      </c>
      <c r="B69" s="137"/>
      <c r="C69" s="139" t="s">
        <v>40</v>
      </c>
      <c r="D69" s="222">
        <v>1391905.264</v>
      </c>
      <c r="E69" s="223">
        <v>1.8612338102963735</v>
      </c>
      <c r="F69" s="224">
        <v>87.867698043240608</v>
      </c>
      <c r="H69" s="137"/>
    </row>
    <row r="70" spans="1:8" s="143" customFormat="1" ht="11.1" customHeight="1">
      <c r="A70" s="137">
        <v>8</v>
      </c>
      <c r="B70" s="137"/>
      <c r="C70" s="139" t="s">
        <v>32</v>
      </c>
      <c r="D70" s="222">
        <v>1251169.5349999999</v>
      </c>
      <c r="E70" s="223">
        <v>1.6730442086716553</v>
      </c>
      <c r="F70" s="224">
        <v>89.540742251912263</v>
      </c>
      <c r="G70" s="234"/>
      <c r="H70" s="137"/>
    </row>
    <row r="71" spans="1:8" s="143" customFormat="1" ht="11.1" customHeight="1">
      <c r="A71" s="137">
        <v>9</v>
      </c>
      <c r="B71" s="137"/>
      <c r="C71" s="139" t="s">
        <v>46</v>
      </c>
      <c r="D71" s="222">
        <v>1219846.8489999999</v>
      </c>
      <c r="E71" s="223">
        <v>1.6311600059745839</v>
      </c>
      <c r="F71" s="224">
        <v>91.171902257886842</v>
      </c>
      <c r="G71" s="234"/>
      <c r="H71" s="137"/>
    </row>
    <row r="72" spans="1:8" s="143" customFormat="1" ht="11.1" customHeight="1">
      <c r="A72" s="137">
        <v>10</v>
      </c>
      <c r="B72" s="137"/>
      <c r="C72" s="139" t="s">
        <v>35</v>
      </c>
      <c r="D72" s="222">
        <v>1211901.31</v>
      </c>
      <c r="E72" s="223">
        <v>1.6205353562873417</v>
      </c>
      <c r="F72" s="224">
        <v>92.79243761417419</v>
      </c>
      <c r="G72" s="234"/>
      <c r="H72" s="137"/>
    </row>
    <row r="73" spans="1:8" s="143" customFormat="1" ht="11.1" customHeight="1">
      <c r="A73" s="137">
        <v>11</v>
      </c>
      <c r="B73" s="137"/>
      <c r="C73" s="139" t="s">
        <v>45</v>
      </c>
      <c r="D73" s="222">
        <v>908136.66500000004</v>
      </c>
      <c r="E73" s="223">
        <v>1.2143460542784406</v>
      </c>
      <c r="F73" s="224">
        <v>94.006783668452627</v>
      </c>
      <c r="G73" s="234"/>
      <c r="H73" s="137"/>
    </row>
    <row r="74" spans="1:8" s="143" customFormat="1" ht="11.1" customHeight="1">
      <c r="A74" s="137">
        <v>12</v>
      </c>
      <c r="B74" s="137"/>
      <c r="C74" s="139" t="s">
        <v>38</v>
      </c>
      <c r="D74" s="222">
        <v>890812.65599999996</v>
      </c>
      <c r="E74" s="223">
        <v>1.1911806621252297</v>
      </c>
      <c r="F74" s="224">
        <v>95.197964330577861</v>
      </c>
      <c r="G74" s="234"/>
      <c r="H74" s="137"/>
    </row>
    <row r="75" spans="1:8" s="143" customFormat="1" ht="11.1" customHeight="1">
      <c r="A75" s="137">
        <v>13</v>
      </c>
      <c r="B75" s="137"/>
      <c r="C75" s="139" t="s">
        <v>39</v>
      </c>
      <c r="D75" s="222">
        <v>872570.45200000005</v>
      </c>
      <c r="E75" s="223">
        <v>1.1667874740704975</v>
      </c>
      <c r="F75" s="224">
        <v>96.364751804648364</v>
      </c>
      <c r="G75" s="234"/>
      <c r="H75" s="137"/>
    </row>
    <row r="76" spans="1:8" s="143" customFormat="1" ht="11.1" customHeight="1">
      <c r="A76" s="137">
        <v>14</v>
      </c>
      <c r="B76" s="137"/>
      <c r="C76" s="139" t="s">
        <v>47</v>
      </c>
      <c r="D76" s="222">
        <v>751166.74300000002</v>
      </c>
      <c r="E76" s="223">
        <v>1.0044483453019017</v>
      </c>
      <c r="F76" s="224">
        <v>97.36920014995026</v>
      </c>
      <c r="G76" s="234"/>
      <c r="H76" s="137"/>
    </row>
    <row r="77" spans="1:8" s="143" customFormat="1" ht="11.1" customHeight="1">
      <c r="A77" s="137">
        <v>15</v>
      </c>
      <c r="B77" s="137"/>
      <c r="C77" s="139" t="s">
        <v>43</v>
      </c>
      <c r="D77" s="222">
        <v>577911.73400000005</v>
      </c>
      <c r="E77" s="223">
        <v>0.77277447431781843</v>
      </c>
      <c r="F77" s="224">
        <v>98.141974624268073</v>
      </c>
      <c r="G77" s="234"/>
      <c r="H77" s="137"/>
    </row>
    <row r="78" spans="1:8" s="143" customFormat="1" ht="11.1" customHeight="1">
      <c r="A78" s="137">
        <v>16</v>
      </c>
      <c r="B78" s="137"/>
      <c r="C78" s="139" t="s">
        <v>154</v>
      </c>
      <c r="D78" s="222">
        <v>470132.61800000002</v>
      </c>
      <c r="E78" s="223">
        <v>0.62865393685640192</v>
      </c>
      <c r="F78" s="224">
        <v>98.770628561124468</v>
      </c>
      <c r="G78" s="234"/>
      <c r="H78" s="137"/>
    </row>
    <row r="79" spans="1:8" s="143" customFormat="1" ht="11.1" customHeight="1">
      <c r="A79" s="137">
        <v>17</v>
      </c>
      <c r="B79" s="137"/>
      <c r="C79" s="139" t="s">
        <v>30</v>
      </c>
      <c r="D79" s="222">
        <v>436993.80800000002</v>
      </c>
      <c r="E79" s="223">
        <v>0.58434124173249902</v>
      </c>
      <c r="F79" s="224">
        <v>99.354969802856971</v>
      </c>
      <c r="G79" s="234"/>
      <c r="H79" s="137"/>
    </row>
    <row r="80" spans="1:8" s="143" customFormat="1" ht="11.1" customHeight="1">
      <c r="A80" s="137">
        <v>18</v>
      </c>
      <c r="B80" s="137"/>
      <c r="C80" s="139" t="s">
        <v>44</v>
      </c>
      <c r="D80" s="222">
        <v>336717.473</v>
      </c>
      <c r="E80" s="223">
        <v>0.45025330492977877</v>
      </c>
      <c r="F80" s="224">
        <v>99.805223107786745</v>
      </c>
      <c r="G80" s="234"/>
      <c r="H80" s="137"/>
    </row>
    <row r="81" spans="1:8" s="143" customFormat="1" ht="11.1" customHeight="1">
      <c r="A81" s="137">
        <v>19</v>
      </c>
      <c r="B81" s="137"/>
      <c r="C81" s="139" t="s">
        <v>42</v>
      </c>
      <c r="D81" s="222">
        <v>145661.96900000001</v>
      </c>
      <c r="E81" s="223">
        <v>0.1947768922132205</v>
      </c>
      <c r="F81" s="224">
        <v>99.999999999999972</v>
      </c>
      <c r="G81" s="234"/>
      <c r="H81" s="137"/>
    </row>
    <row r="82" spans="1:8" ht="7.5" customHeight="1">
      <c r="A82" s="236"/>
      <c r="B82" s="236"/>
      <c r="C82" s="236"/>
      <c r="D82" s="228"/>
      <c r="E82" s="236"/>
      <c r="F82" s="236"/>
      <c r="H82" s="237"/>
    </row>
    <row r="83" spans="1:8">
      <c r="A83" s="238" t="s">
        <v>157</v>
      </c>
      <c r="B83" s="238"/>
      <c r="C83" s="162"/>
      <c r="D83" s="239"/>
      <c r="E83" s="162"/>
      <c r="F83" s="162"/>
      <c r="H83" s="237"/>
    </row>
    <row r="84" spans="1:8">
      <c r="A84" s="30" t="s">
        <v>158</v>
      </c>
      <c r="B84" s="162"/>
      <c r="C84" s="162"/>
      <c r="D84" s="240"/>
      <c r="E84" s="162"/>
      <c r="F84" s="162"/>
      <c r="H84" s="237"/>
    </row>
    <row r="85" spans="1:8" ht="12.75" customHeight="1">
      <c r="A85" s="163"/>
      <c r="B85" s="204"/>
      <c r="C85" s="204"/>
      <c r="D85" s="204"/>
      <c r="E85" s="204"/>
      <c r="F85" s="204"/>
      <c r="H85" s="237"/>
    </row>
    <row r="86" spans="1:8">
      <c r="A86" s="204"/>
      <c r="B86" s="204"/>
      <c r="C86" s="204"/>
      <c r="D86" s="204"/>
      <c r="E86" s="204"/>
      <c r="F86" s="204"/>
      <c r="H86" s="237"/>
    </row>
    <row r="87" spans="1:8">
      <c r="H87" s="237"/>
    </row>
    <row r="88" spans="1:8">
      <c r="H88" s="237"/>
    </row>
    <row r="89" spans="1:8">
      <c r="H89" s="237"/>
    </row>
    <row r="90" spans="1:8">
      <c r="H90" s="237"/>
    </row>
    <row r="91" spans="1:8">
      <c r="H91" s="237"/>
    </row>
    <row r="92" spans="1:8">
      <c r="H92" s="237"/>
    </row>
    <row r="93" spans="1:8">
      <c r="H93" s="237"/>
    </row>
    <row r="94" spans="1:8">
      <c r="H94" s="237"/>
    </row>
    <row r="95" spans="1:8">
      <c r="H95" s="237"/>
    </row>
    <row r="96" spans="1:8">
      <c r="H96" s="237"/>
    </row>
    <row r="97" spans="8:8">
      <c r="H97" s="237"/>
    </row>
    <row r="98" spans="8:8">
      <c r="H98" s="237"/>
    </row>
    <row r="99" spans="8:8">
      <c r="H99" s="237"/>
    </row>
    <row r="100" spans="8:8">
      <c r="H100" s="237"/>
    </row>
    <row r="101" spans="8:8">
      <c r="H101" s="237"/>
    </row>
    <row r="102" spans="8:8">
      <c r="H102" s="237"/>
    </row>
    <row r="103" spans="8:8">
      <c r="H103" s="237"/>
    </row>
    <row r="104" spans="8:8">
      <c r="H104" s="237"/>
    </row>
    <row r="212" spans="3:3">
      <c r="C212" s="164" t="s">
        <v>159</v>
      </c>
    </row>
  </sheetData>
  <mergeCells count="6">
    <mergeCell ref="A8:C9"/>
    <mergeCell ref="D8:D9"/>
    <mergeCell ref="A34:C35"/>
    <mergeCell ref="D34:D35"/>
    <mergeCell ref="A60:C61"/>
    <mergeCell ref="D60:D61"/>
  </mergeCells>
  <hyperlinks>
    <hyperlink ref="A1" location="Índice!A1" display="Volver al Índice" xr:uid="{0666CA6D-923D-4678-9F8C-CA85D22DD045}"/>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D5F60-74E6-4F05-A2C3-B86FD9D3C4CB}">
  <dimension ref="A1:V89"/>
  <sheetViews>
    <sheetView showGridLines="0" zoomScaleNormal="100" workbookViewId="0"/>
  </sheetViews>
  <sheetFormatPr baseColWidth="10" defaultColWidth="11.44140625" defaultRowHeight="13.2"/>
  <cols>
    <col min="1" max="1" width="3.44140625" style="164" customWidth="1"/>
    <col min="2" max="2" width="1.44140625" style="164" customWidth="1"/>
    <col min="3" max="3" width="19.109375" style="164" customWidth="1"/>
    <col min="4" max="4" width="12.44140625" style="164" bestFit="1" customWidth="1"/>
    <col min="5" max="6" width="10.44140625" style="164" customWidth="1"/>
    <col min="7" max="7" width="1.88671875" style="164" customWidth="1"/>
    <col min="8" max="8" width="3.44140625" style="164" customWidth="1"/>
    <col min="9" max="9" width="1" style="164" customWidth="1"/>
    <col min="10" max="10" width="19" style="164" customWidth="1"/>
    <col min="11" max="11" width="11.44140625" style="164" bestFit="1" customWidth="1"/>
    <col min="12" max="13" width="10.44140625" style="164" customWidth="1"/>
    <col min="14" max="14" width="1.44140625" style="164" customWidth="1"/>
    <col min="15" max="15" width="2.44140625" style="164" customWidth="1"/>
    <col min="16" max="16" width="1.109375" style="164" customWidth="1"/>
    <col min="17" max="17" width="17.44140625" style="164" customWidth="1"/>
    <col min="18" max="18" width="11.44140625" style="164" bestFit="1" customWidth="1"/>
    <col min="19" max="20" width="10.44140625" style="164" customWidth="1"/>
    <col min="21" max="16384" width="11.44140625" style="164"/>
  </cols>
  <sheetData>
    <row r="1" spans="1:22" ht="21.75" customHeight="1">
      <c r="A1" s="1441" t="s">
        <v>1210</v>
      </c>
      <c r="B1" s="241"/>
      <c r="C1" s="241"/>
      <c r="D1" s="241"/>
      <c r="E1" s="241"/>
      <c r="F1" s="241"/>
      <c r="G1" s="241"/>
      <c r="H1" s="241"/>
      <c r="I1" s="241"/>
      <c r="J1" s="241"/>
      <c r="K1" s="241"/>
      <c r="L1" s="241"/>
      <c r="M1" s="241"/>
      <c r="N1" s="241"/>
      <c r="O1" s="241"/>
      <c r="P1" s="241"/>
      <c r="Q1" s="241"/>
      <c r="R1" s="241"/>
      <c r="S1" s="241"/>
      <c r="T1" s="241"/>
    </row>
    <row r="2" spans="1:22" s="243" customFormat="1" ht="25.2" customHeight="1">
      <c r="A2" s="242" t="s">
        <v>160</v>
      </c>
      <c r="B2" s="242"/>
      <c r="C2" s="242"/>
      <c r="D2" s="242"/>
      <c r="E2" s="242"/>
      <c r="F2" s="242"/>
      <c r="G2" s="242"/>
      <c r="H2" s="242"/>
      <c r="I2" s="242"/>
      <c r="J2" s="242"/>
      <c r="K2" s="242"/>
      <c r="L2" s="242"/>
      <c r="M2" s="242"/>
      <c r="N2" s="242"/>
      <c r="O2" s="242"/>
      <c r="P2" s="242"/>
      <c r="Q2" s="242"/>
      <c r="R2" s="242"/>
      <c r="S2" s="242"/>
      <c r="T2" s="242"/>
    </row>
    <row r="3" spans="1:22" s="245" customFormat="1" ht="18" customHeight="1">
      <c r="A3" s="244">
        <v>46142</v>
      </c>
      <c r="B3" s="244"/>
      <c r="C3" s="244"/>
      <c r="D3" s="244"/>
      <c r="E3" s="244"/>
      <c r="F3" s="244"/>
      <c r="G3" s="244"/>
      <c r="H3" s="244"/>
      <c r="I3" s="244"/>
      <c r="J3" s="244"/>
      <c r="K3" s="244"/>
      <c r="L3" s="244"/>
      <c r="M3" s="244"/>
      <c r="N3" s="244"/>
      <c r="O3" s="244"/>
      <c r="P3" s="244"/>
      <c r="Q3" s="244"/>
      <c r="R3" s="244"/>
      <c r="S3" s="244"/>
      <c r="T3" s="244"/>
    </row>
    <row r="4" spans="1:22" s="247" customFormat="1" ht="18" customHeight="1">
      <c r="A4" s="246" t="s">
        <v>125</v>
      </c>
      <c r="B4" s="246"/>
      <c r="C4" s="246"/>
      <c r="D4" s="246"/>
      <c r="E4" s="246"/>
      <c r="F4" s="246"/>
      <c r="G4" s="246"/>
      <c r="H4" s="246"/>
      <c r="I4" s="246"/>
      <c r="J4" s="246"/>
      <c r="K4" s="246"/>
      <c r="L4" s="246"/>
      <c r="M4" s="246"/>
      <c r="N4" s="246"/>
      <c r="O4" s="246"/>
      <c r="P4" s="246"/>
      <c r="Q4" s="246"/>
      <c r="R4" s="246"/>
      <c r="S4" s="246"/>
      <c r="T4" s="246"/>
    </row>
    <row r="5" spans="1:22" s="248" customFormat="1" ht="9.75" customHeight="1"/>
    <row r="6" spans="1:22" s="251" customFormat="1" ht="12.45" customHeight="1">
      <c r="A6" s="124" t="s">
        <v>161</v>
      </c>
      <c r="B6" s="124"/>
      <c r="C6" s="124"/>
      <c r="D6" s="124"/>
      <c r="E6" s="124"/>
      <c r="F6" s="124"/>
      <c r="G6" s="249"/>
      <c r="H6" s="124" t="s">
        <v>162</v>
      </c>
      <c r="I6" s="124"/>
      <c r="J6" s="124"/>
      <c r="K6" s="124"/>
      <c r="L6" s="124"/>
      <c r="M6" s="124"/>
      <c r="N6" s="249"/>
      <c r="O6" s="249"/>
      <c r="P6" s="249"/>
      <c r="Q6" s="250" t="s">
        <v>163</v>
      </c>
      <c r="R6" s="250"/>
      <c r="S6" s="250"/>
      <c r="T6" s="250"/>
      <c r="U6" s="249"/>
      <c r="V6" s="249"/>
    </row>
    <row r="7" spans="1:22" s="248" customFormat="1" ht="9" customHeight="1" thickBot="1"/>
    <row r="8" spans="1:22" s="252" customFormat="1" ht="12.9" customHeight="1">
      <c r="A8" s="128" t="s">
        <v>1</v>
      </c>
      <c r="B8" s="128"/>
      <c r="C8" s="129"/>
      <c r="D8" s="129" t="s">
        <v>127</v>
      </c>
      <c r="E8" s="130" t="s">
        <v>164</v>
      </c>
      <c r="F8" s="130" t="s">
        <v>165</v>
      </c>
      <c r="G8" s="126"/>
      <c r="H8" s="128" t="s">
        <v>1</v>
      </c>
      <c r="I8" s="128"/>
      <c r="J8" s="129"/>
      <c r="K8" s="129" t="s">
        <v>127</v>
      </c>
      <c r="L8" s="130" t="s">
        <v>164</v>
      </c>
      <c r="M8" s="130" t="s">
        <v>165</v>
      </c>
      <c r="N8" s="126"/>
      <c r="O8" s="128" t="s">
        <v>1</v>
      </c>
      <c r="P8" s="128"/>
      <c r="Q8" s="129"/>
      <c r="R8" s="129" t="s">
        <v>127</v>
      </c>
      <c r="S8" s="130" t="s">
        <v>164</v>
      </c>
      <c r="T8" s="130" t="s">
        <v>165</v>
      </c>
    </row>
    <row r="9" spans="1:22" s="252" customFormat="1" ht="12.9" customHeight="1">
      <c r="A9" s="132"/>
      <c r="B9" s="132"/>
      <c r="C9" s="132"/>
      <c r="D9" s="132"/>
      <c r="E9" s="133" t="s">
        <v>130</v>
      </c>
      <c r="F9" s="133" t="s">
        <v>131</v>
      </c>
      <c r="G9" s="126"/>
      <c r="H9" s="132"/>
      <c r="I9" s="132"/>
      <c r="J9" s="132"/>
      <c r="K9" s="132"/>
      <c r="L9" s="133" t="s">
        <v>130</v>
      </c>
      <c r="M9" s="133" t="s">
        <v>131</v>
      </c>
      <c r="N9" s="126"/>
      <c r="O9" s="132"/>
      <c r="P9" s="132"/>
      <c r="Q9" s="132"/>
      <c r="R9" s="132"/>
      <c r="S9" s="133" t="s">
        <v>130</v>
      </c>
      <c r="T9" s="133" t="s">
        <v>131</v>
      </c>
    </row>
    <row r="10" spans="1:22" s="248" customFormat="1" ht="4.6500000000000004" customHeight="1">
      <c r="C10" s="253"/>
      <c r="D10" s="253"/>
      <c r="E10" s="254"/>
      <c r="F10" s="254"/>
      <c r="H10" s="253"/>
      <c r="I10" s="253"/>
      <c r="J10" s="253"/>
      <c r="K10" s="253"/>
      <c r="L10" s="254"/>
      <c r="M10" s="254"/>
      <c r="Q10" s="253"/>
      <c r="R10" s="253"/>
      <c r="S10" s="254"/>
      <c r="T10" s="254"/>
    </row>
    <row r="11" spans="1:22" s="143" customFormat="1" ht="9.9" customHeight="1">
      <c r="A11" s="137">
        <v>1</v>
      </c>
      <c r="B11" s="138"/>
      <c r="C11" s="139" t="s">
        <v>132</v>
      </c>
      <c r="D11" s="255">
        <v>44513775.232000001</v>
      </c>
      <c r="E11" s="256">
        <v>38.883487189645948</v>
      </c>
      <c r="F11" s="257">
        <v>38.883487189645948</v>
      </c>
      <c r="H11" s="137">
        <v>1</v>
      </c>
      <c r="I11" s="137"/>
      <c r="J11" s="139" t="s">
        <v>29</v>
      </c>
      <c r="K11" s="255">
        <v>12293355.819</v>
      </c>
      <c r="L11" s="256">
        <v>32.181648549370031</v>
      </c>
      <c r="M11" s="257">
        <v>32.181648549370031</v>
      </c>
      <c r="O11" s="137">
        <v>1</v>
      </c>
      <c r="P11" s="138"/>
      <c r="Q11" s="139" t="s">
        <v>132</v>
      </c>
      <c r="R11" s="255">
        <v>6637612.8640100006</v>
      </c>
      <c r="S11" s="256">
        <v>34.85723068320943</v>
      </c>
      <c r="T11" s="257">
        <v>34.85723068320943</v>
      </c>
    </row>
    <row r="12" spans="1:22" s="143" customFormat="1" ht="9.9" customHeight="1">
      <c r="A12" s="137">
        <v>2</v>
      </c>
      <c r="B12" s="138"/>
      <c r="C12" s="139" t="s">
        <v>29</v>
      </c>
      <c r="D12" s="255">
        <v>22201080.618999999</v>
      </c>
      <c r="E12" s="256">
        <v>19.392995299679896</v>
      </c>
      <c r="F12" s="257">
        <v>58.276482489325844</v>
      </c>
      <c r="H12" s="137">
        <v>2</v>
      </c>
      <c r="I12" s="137"/>
      <c r="J12" s="139" t="s">
        <v>132</v>
      </c>
      <c r="K12" s="255">
        <v>12227573.015000001</v>
      </c>
      <c r="L12" s="256">
        <v>32.009441780926203</v>
      </c>
      <c r="M12" s="257">
        <v>32.009441780926203</v>
      </c>
      <c r="O12" s="137">
        <v>2</v>
      </c>
      <c r="P12" s="138"/>
      <c r="Q12" s="139" t="s">
        <v>29</v>
      </c>
      <c r="R12" s="255">
        <v>5952740.5762399994</v>
      </c>
      <c r="S12" s="256">
        <v>31.26064380590336</v>
      </c>
      <c r="T12" s="257">
        <v>66.117874489112793</v>
      </c>
    </row>
    <row r="13" spans="1:22" s="143" customFormat="1" ht="9.9" customHeight="1">
      <c r="A13" s="137">
        <v>3</v>
      </c>
      <c r="B13" s="138"/>
      <c r="C13" s="139" t="s">
        <v>36</v>
      </c>
      <c r="D13" s="255">
        <v>15868768.915999999</v>
      </c>
      <c r="E13" s="256">
        <v>13.861620804904589</v>
      </c>
      <c r="F13" s="257">
        <v>72.138103294230433</v>
      </c>
      <c r="H13" s="137">
        <v>3</v>
      </c>
      <c r="I13" s="137"/>
      <c r="J13" s="139" t="s">
        <v>36</v>
      </c>
      <c r="K13" s="255">
        <v>4099233.409</v>
      </c>
      <c r="L13" s="256">
        <v>10.731007125522623</v>
      </c>
      <c r="M13" s="257">
        <v>42.740448906448826</v>
      </c>
      <c r="O13" s="137">
        <v>3</v>
      </c>
      <c r="P13" s="138"/>
      <c r="Q13" s="139" t="s">
        <v>117</v>
      </c>
      <c r="R13" s="255">
        <v>2473551.11889</v>
      </c>
      <c r="S13" s="256">
        <v>12.989781676687077</v>
      </c>
      <c r="T13" s="257">
        <v>79.107656165799867</v>
      </c>
    </row>
    <row r="14" spans="1:22" s="143" customFormat="1" ht="9.9" customHeight="1">
      <c r="A14" s="137">
        <v>4</v>
      </c>
      <c r="B14" s="138"/>
      <c r="C14" s="139" t="s">
        <v>117</v>
      </c>
      <c r="D14" s="255">
        <v>15543181.42</v>
      </c>
      <c r="E14" s="256">
        <v>13.577214974038915</v>
      </c>
      <c r="F14" s="257">
        <v>85.715318268269343</v>
      </c>
      <c r="H14" s="137">
        <v>4</v>
      </c>
      <c r="I14" s="137"/>
      <c r="J14" s="139" t="s">
        <v>117</v>
      </c>
      <c r="K14" s="255">
        <v>3952028.2149999999</v>
      </c>
      <c r="L14" s="256">
        <v>10.345652151038918</v>
      </c>
      <c r="M14" s="257">
        <v>53.086101057487745</v>
      </c>
      <c r="O14" s="137">
        <v>4</v>
      </c>
      <c r="P14" s="138"/>
      <c r="Q14" s="139" t="s">
        <v>36</v>
      </c>
      <c r="R14" s="255">
        <v>1952974.1357799999</v>
      </c>
      <c r="S14" s="256">
        <v>10.255986807898664</v>
      </c>
      <c r="T14" s="257">
        <v>89.363642973698532</v>
      </c>
    </row>
    <row r="15" spans="1:22" s="143" customFormat="1" ht="9.9" customHeight="1">
      <c r="A15" s="137">
        <v>5</v>
      </c>
      <c r="B15" s="138"/>
      <c r="C15" s="139" t="s">
        <v>33</v>
      </c>
      <c r="D15" s="255">
        <v>5261350.523</v>
      </c>
      <c r="E15" s="256">
        <v>4.5958729538230578</v>
      </c>
      <c r="F15" s="257">
        <v>90.311191222092404</v>
      </c>
      <c r="H15" s="137">
        <v>5</v>
      </c>
      <c r="I15" s="137"/>
      <c r="J15" s="139" t="s">
        <v>33</v>
      </c>
      <c r="K15" s="255">
        <v>2225736.2429999998</v>
      </c>
      <c r="L15" s="256">
        <v>5.8265507474465821</v>
      </c>
      <c r="M15" s="257">
        <v>58.912651804934328</v>
      </c>
      <c r="O15" s="137">
        <v>5</v>
      </c>
      <c r="P15" s="138"/>
      <c r="Q15" s="139" t="s">
        <v>33</v>
      </c>
      <c r="R15" s="255">
        <v>1078233.2944700001</v>
      </c>
      <c r="S15" s="256">
        <v>5.6623107502162773</v>
      </c>
      <c r="T15" s="257">
        <v>95.02595372391481</v>
      </c>
    </row>
    <row r="16" spans="1:22" s="143" customFormat="1" ht="9.9" customHeight="1">
      <c r="A16" s="137">
        <v>6</v>
      </c>
      <c r="B16" s="138"/>
      <c r="C16" s="139" t="s">
        <v>144</v>
      </c>
      <c r="D16" s="255">
        <v>3682527.656</v>
      </c>
      <c r="E16" s="256">
        <v>3.2167461912926458</v>
      </c>
      <c r="F16" s="257">
        <v>93.527937413385047</v>
      </c>
      <c r="H16" s="137">
        <v>6</v>
      </c>
      <c r="I16" s="137"/>
      <c r="J16" s="139" t="s">
        <v>40</v>
      </c>
      <c r="K16" s="255">
        <v>1567924.9380000001</v>
      </c>
      <c r="L16" s="256">
        <v>4.1045268720297496</v>
      </c>
      <c r="M16" s="257">
        <v>63.017178676964079</v>
      </c>
      <c r="O16" s="137">
        <v>6</v>
      </c>
      <c r="P16" s="138"/>
      <c r="Q16" s="139" t="s">
        <v>32</v>
      </c>
      <c r="R16" s="255">
        <v>326919.32336000004</v>
      </c>
      <c r="S16" s="256">
        <v>1.7168073074803973</v>
      </c>
      <c r="T16" s="257">
        <v>96.742761031395204</v>
      </c>
    </row>
    <row r="17" spans="1:22" s="143" customFormat="1" ht="9.9" customHeight="1">
      <c r="A17" s="137">
        <v>7</v>
      </c>
      <c r="B17" s="138"/>
      <c r="C17" s="139" t="s">
        <v>45</v>
      </c>
      <c r="D17" s="255">
        <v>2213696.3130000001</v>
      </c>
      <c r="E17" s="256">
        <v>1.9336987658243738</v>
      </c>
      <c r="F17" s="257">
        <v>95.461636179209421</v>
      </c>
      <c r="H17" s="137">
        <v>7</v>
      </c>
      <c r="I17" s="137"/>
      <c r="J17" s="139" t="s">
        <v>32</v>
      </c>
      <c r="K17" s="255">
        <v>604743.00100000005</v>
      </c>
      <c r="L17" s="256">
        <v>1.5831012302429579</v>
      </c>
      <c r="M17" s="257">
        <v>64.600279907207039</v>
      </c>
      <c r="O17" s="137">
        <v>7</v>
      </c>
      <c r="P17" s="138"/>
      <c r="Q17" s="139" t="s">
        <v>144</v>
      </c>
      <c r="R17" s="255">
        <v>247723.0226</v>
      </c>
      <c r="S17" s="256">
        <v>1.3009102400548038</v>
      </c>
      <c r="T17" s="257">
        <v>98.043671271450009</v>
      </c>
    </row>
    <row r="18" spans="1:22" s="143" customFormat="1" ht="9.9" customHeight="1">
      <c r="A18" s="137">
        <v>8</v>
      </c>
      <c r="B18" s="138"/>
      <c r="C18" s="139" t="s">
        <v>32</v>
      </c>
      <c r="D18" s="255">
        <v>1758474.0319999999</v>
      </c>
      <c r="E18" s="256">
        <v>1.5360548985169717</v>
      </c>
      <c r="F18" s="257">
        <v>96.997691077726387</v>
      </c>
      <c r="H18" s="137">
        <v>8</v>
      </c>
      <c r="I18" s="137"/>
      <c r="J18" s="139" t="s">
        <v>38</v>
      </c>
      <c r="K18" s="255">
        <v>515487.266</v>
      </c>
      <c r="L18" s="256">
        <v>1.3494468288673571</v>
      </c>
      <c r="M18" s="257">
        <v>65.949726736074396</v>
      </c>
      <c r="O18" s="137">
        <v>8</v>
      </c>
      <c r="P18" s="138"/>
      <c r="Q18" s="139" t="s">
        <v>35</v>
      </c>
      <c r="R18" s="255">
        <v>205666.79441999999</v>
      </c>
      <c r="S18" s="256">
        <v>1.0800531823489228</v>
      </c>
      <c r="T18" s="257">
        <v>99.123724453798928</v>
      </c>
    </row>
    <row r="19" spans="1:22" s="143" customFormat="1" ht="9.9" customHeight="1">
      <c r="A19" s="137">
        <v>9</v>
      </c>
      <c r="B19" s="138"/>
      <c r="C19" s="139" t="s">
        <v>38</v>
      </c>
      <c r="D19" s="255">
        <v>1225700.3670000001</v>
      </c>
      <c r="E19" s="256">
        <v>1.0706686698711514</v>
      </c>
      <c r="F19" s="257">
        <v>98.06835974759754</v>
      </c>
      <c r="H19" s="137">
        <v>9</v>
      </c>
      <c r="I19" s="137"/>
      <c r="J19" s="139" t="s">
        <v>35</v>
      </c>
      <c r="K19" s="255">
        <v>247857.82699999999</v>
      </c>
      <c r="L19" s="256">
        <v>0.64884426971490694</v>
      </c>
      <c r="M19" s="257">
        <v>66.59857100578931</v>
      </c>
      <c r="O19" s="137">
        <v>9</v>
      </c>
      <c r="P19" s="138"/>
      <c r="Q19" s="139" t="s">
        <v>38</v>
      </c>
      <c r="R19" s="255">
        <v>85874.00275</v>
      </c>
      <c r="S19" s="256">
        <v>0.45096482498663559</v>
      </c>
      <c r="T19" s="257">
        <v>99.57468927878557</v>
      </c>
    </row>
    <row r="20" spans="1:22" s="143" customFormat="1" ht="9.9" customHeight="1">
      <c r="A20" s="137">
        <v>10</v>
      </c>
      <c r="B20" s="138"/>
      <c r="C20" s="139" t="s">
        <v>43</v>
      </c>
      <c r="D20" s="255">
        <v>998944.97100000002</v>
      </c>
      <c r="E20" s="256">
        <v>0.87259424258216423</v>
      </c>
      <c r="F20" s="257">
        <v>98.940953990179707</v>
      </c>
      <c r="H20" s="137">
        <v>10</v>
      </c>
      <c r="I20" s="137"/>
      <c r="J20" s="139" t="s">
        <v>45</v>
      </c>
      <c r="K20" s="255">
        <v>174851.54800000001</v>
      </c>
      <c r="L20" s="256">
        <v>0.45772782866599171</v>
      </c>
      <c r="M20" s="257">
        <v>67.056298834455305</v>
      </c>
      <c r="O20" s="137">
        <v>10</v>
      </c>
      <c r="P20" s="138"/>
      <c r="Q20" s="139" t="s">
        <v>30</v>
      </c>
      <c r="R20" s="255">
        <v>43543.936409999995</v>
      </c>
      <c r="S20" s="256">
        <v>0.22866971415705711</v>
      </c>
      <c r="T20" s="257">
        <v>99.803358992942634</v>
      </c>
    </row>
    <row r="21" spans="1:22" s="143" customFormat="1" ht="9.9" customHeight="1">
      <c r="A21" s="137">
        <v>11</v>
      </c>
      <c r="B21" s="138"/>
      <c r="C21" s="139" t="s">
        <v>35</v>
      </c>
      <c r="D21" s="255">
        <v>877704.26699999999</v>
      </c>
      <c r="E21" s="256">
        <v>0.76668856874799629</v>
      </c>
      <c r="F21" s="257">
        <v>99.707642558927702</v>
      </c>
      <c r="H21" s="137">
        <v>11</v>
      </c>
      <c r="I21" s="137"/>
      <c r="J21" s="139" t="s">
        <v>43</v>
      </c>
      <c r="K21" s="255">
        <v>100561.826</v>
      </c>
      <c r="L21" s="256">
        <v>0.26325157991547932</v>
      </c>
      <c r="M21" s="257">
        <v>67.319550414370781</v>
      </c>
      <c r="O21" s="137">
        <v>11</v>
      </c>
      <c r="P21" s="138"/>
      <c r="Q21" s="139" t="s">
        <v>42</v>
      </c>
      <c r="R21" s="255">
        <v>33926.428049999995</v>
      </c>
      <c r="S21" s="256">
        <v>0.17816364904441273</v>
      </c>
      <c r="T21" s="257">
        <v>99.981522641987041</v>
      </c>
    </row>
    <row r="22" spans="1:22" s="143" customFormat="1" ht="9.9" customHeight="1">
      <c r="A22" s="137">
        <v>12</v>
      </c>
      <c r="B22" s="138"/>
      <c r="C22" s="139" t="s">
        <v>44</v>
      </c>
      <c r="D22" s="255">
        <v>162434.96</v>
      </c>
      <c r="E22" s="256">
        <v>0.14188950843626014</v>
      </c>
      <c r="F22" s="257">
        <v>99.849532067363967</v>
      </c>
      <c r="H22" s="137">
        <v>12</v>
      </c>
      <c r="I22" s="137"/>
      <c r="J22" s="139" t="s">
        <v>30</v>
      </c>
      <c r="K22" s="255">
        <v>97006.83</v>
      </c>
      <c r="L22" s="256">
        <v>0.25394528198098071</v>
      </c>
      <c r="M22" s="257">
        <v>67.573495696351756</v>
      </c>
      <c r="O22" s="137">
        <v>12</v>
      </c>
      <c r="P22" s="138"/>
      <c r="Q22" s="139" t="s">
        <v>37</v>
      </c>
      <c r="R22" s="255">
        <v>2517.6291299999998</v>
      </c>
      <c r="S22" s="256">
        <v>1.3221256068580146E-2</v>
      </c>
      <c r="T22" s="257">
        <v>99.994743898055617</v>
      </c>
    </row>
    <row r="23" spans="1:22" s="143" customFormat="1" ht="9.9" customHeight="1">
      <c r="A23" s="137">
        <v>13</v>
      </c>
      <c r="B23" s="138"/>
      <c r="C23" s="139" t="s">
        <v>42</v>
      </c>
      <c r="D23" s="255">
        <v>127937.709</v>
      </c>
      <c r="E23" s="256">
        <v>0.11175561369591433</v>
      </c>
      <c r="F23" s="257">
        <v>99.961287681059886</v>
      </c>
      <c r="H23" s="137">
        <v>13</v>
      </c>
      <c r="I23" s="137"/>
      <c r="J23" s="139" t="s">
        <v>42</v>
      </c>
      <c r="K23" s="255">
        <v>93505.17</v>
      </c>
      <c r="L23" s="256">
        <v>0.24477860746845906</v>
      </c>
      <c r="M23" s="257">
        <v>67.818274303820218</v>
      </c>
      <c r="O23" s="137">
        <v>13</v>
      </c>
      <c r="P23" s="138"/>
      <c r="Q23" s="139" t="s">
        <v>43</v>
      </c>
      <c r="R23" s="255">
        <v>1000.88186</v>
      </c>
      <c r="S23" s="256">
        <v>5.2561019443943214E-3</v>
      </c>
      <c r="T23" s="257">
        <v>100.00000000000001</v>
      </c>
    </row>
    <row r="24" spans="1:22" s="143" customFormat="1" ht="9.9" customHeight="1">
      <c r="A24" s="137">
        <v>14</v>
      </c>
      <c r="B24" s="138"/>
      <c r="C24" s="139" t="s">
        <v>30</v>
      </c>
      <c r="D24" s="255">
        <v>44317.822</v>
      </c>
      <c r="E24" s="256">
        <v>3.8712318940120255E-2</v>
      </c>
      <c r="F24" s="257">
        <v>100</v>
      </c>
      <c r="H24" s="137">
        <v>14</v>
      </c>
      <c r="I24" s="137"/>
      <c r="J24" s="139" t="s">
        <v>39</v>
      </c>
      <c r="K24" s="255">
        <v>29.47</v>
      </c>
      <c r="L24" s="256">
        <v>7.7146809765657736E-5</v>
      </c>
      <c r="M24" s="257">
        <v>67.81835145062999</v>
      </c>
      <c r="O24" s="137">
        <v>14</v>
      </c>
      <c r="P24" s="138"/>
      <c r="Q24" s="139" t="s">
        <v>99</v>
      </c>
      <c r="R24" s="255">
        <v>0</v>
      </c>
      <c r="S24" s="256" t="s">
        <v>134</v>
      </c>
      <c r="T24" s="257" t="s">
        <v>134</v>
      </c>
    </row>
    <row r="25" spans="1:22" s="143" customFormat="1" ht="9.9" customHeight="1">
      <c r="A25" s="137">
        <v>15</v>
      </c>
      <c r="B25" s="138"/>
      <c r="C25" s="139" t="s">
        <v>46</v>
      </c>
      <c r="D25" s="255">
        <v>0</v>
      </c>
      <c r="E25" s="256" t="s">
        <v>134</v>
      </c>
      <c r="F25" s="257" t="s">
        <v>134</v>
      </c>
      <c r="H25" s="137">
        <v>15</v>
      </c>
      <c r="I25" s="137"/>
      <c r="J25" s="139" t="s">
        <v>46</v>
      </c>
      <c r="K25" s="255">
        <v>0</v>
      </c>
      <c r="L25" s="256" t="s">
        <v>134</v>
      </c>
      <c r="M25" s="257" t="s">
        <v>134</v>
      </c>
      <c r="O25" s="137">
        <v>15</v>
      </c>
      <c r="P25" s="138"/>
      <c r="Q25" s="139" t="s">
        <v>46</v>
      </c>
      <c r="R25" s="255">
        <v>0</v>
      </c>
      <c r="S25" s="256" t="s">
        <v>134</v>
      </c>
      <c r="T25" s="257" t="s">
        <v>134</v>
      </c>
    </row>
    <row r="26" spans="1:22" s="143" customFormat="1" ht="9.9" customHeight="1">
      <c r="A26" s="137">
        <v>16</v>
      </c>
      <c r="B26" s="138"/>
      <c r="C26" s="139" t="s">
        <v>41</v>
      </c>
      <c r="D26" s="255">
        <v>0</v>
      </c>
      <c r="E26" s="256" t="s">
        <v>134</v>
      </c>
      <c r="F26" s="257" t="s">
        <v>134</v>
      </c>
      <c r="H26" s="137">
        <v>16</v>
      </c>
      <c r="I26" s="137"/>
      <c r="J26" s="139" t="s">
        <v>44</v>
      </c>
      <c r="K26" s="255">
        <v>0</v>
      </c>
      <c r="L26" s="256" t="s">
        <v>134</v>
      </c>
      <c r="M26" s="257" t="s">
        <v>134</v>
      </c>
      <c r="O26" s="137">
        <v>16</v>
      </c>
      <c r="P26" s="138"/>
      <c r="Q26" s="139" t="s">
        <v>47</v>
      </c>
      <c r="R26" s="255">
        <v>0</v>
      </c>
      <c r="S26" s="256" t="s">
        <v>134</v>
      </c>
      <c r="T26" s="257" t="s">
        <v>134</v>
      </c>
    </row>
    <row r="27" spans="1:22" s="143" customFormat="1" ht="9.9" customHeight="1">
      <c r="A27" s="137">
        <v>17</v>
      </c>
      <c r="B27" s="138"/>
      <c r="C27" s="139" t="s">
        <v>37</v>
      </c>
      <c r="D27" s="255">
        <v>0</v>
      </c>
      <c r="E27" s="256" t="s">
        <v>134</v>
      </c>
      <c r="F27" s="257" t="s">
        <v>134</v>
      </c>
      <c r="H27" s="137">
        <v>17</v>
      </c>
      <c r="I27" s="137"/>
      <c r="J27" s="139" t="s">
        <v>37</v>
      </c>
      <c r="K27" s="255">
        <v>0</v>
      </c>
      <c r="L27" s="256" t="s">
        <v>134</v>
      </c>
      <c r="M27" s="257" t="s">
        <v>134</v>
      </c>
      <c r="O27" s="137">
        <v>17</v>
      </c>
      <c r="P27" s="138"/>
      <c r="Q27" s="139" t="s">
        <v>44</v>
      </c>
      <c r="R27" s="255">
        <v>0</v>
      </c>
      <c r="S27" s="256" t="s">
        <v>134</v>
      </c>
      <c r="T27" s="257" t="s">
        <v>134</v>
      </c>
    </row>
    <row r="28" spans="1:22" s="143" customFormat="1" ht="9.9" customHeight="1">
      <c r="A28" s="137">
        <v>18</v>
      </c>
      <c r="B28" s="138"/>
      <c r="C28" s="139" t="s">
        <v>166</v>
      </c>
      <c r="D28" s="255">
        <v>0</v>
      </c>
      <c r="E28" s="256" t="s">
        <v>134</v>
      </c>
      <c r="F28" s="257" t="s">
        <v>134</v>
      </c>
      <c r="H28" s="137">
        <v>18</v>
      </c>
      <c r="I28" s="138"/>
      <c r="J28" s="139" t="s">
        <v>41</v>
      </c>
      <c r="K28" s="255">
        <v>0</v>
      </c>
      <c r="L28" s="256" t="s">
        <v>134</v>
      </c>
      <c r="M28" s="257" t="s">
        <v>134</v>
      </c>
      <c r="O28" s="137">
        <v>18</v>
      </c>
      <c r="P28" s="138"/>
      <c r="Q28" s="139" t="s">
        <v>41</v>
      </c>
      <c r="R28" s="255">
        <v>0</v>
      </c>
      <c r="S28" s="256" t="s">
        <v>134</v>
      </c>
      <c r="T28" s="257" t="s">
        <v>134</v>
      </c>
    </row>
    <row r="29" spans="1:22" s="143" customFormat="1" ht="9.9" customHeight="1">
      <c r="A29" s="137">
        <v>19</v>
      </c>
      <c r="B29" s="138"/>
      <c r="C29" s="139" t="s">
        <v>47</v>
      </c>
      <c r="D29" s="255">
        <v>0</v>
      </c>
      <c r="E29" s="256" t="s">
        <v>134</v>
      </c>
      <c r="F29" s="257" t="s">
        <v>134</v>
      </c>
      <c r="H29" s="137">
        <v>19</v>
      </c>
      <c r="I29" s="138"/>
      <c r="J29" s="139" t="s">
        <v>47</v>
      </c>
      <c r="K29" s="255">
        <v>0</v>
      </c>
      <c r="L29" s="256" t="s">
        <v>134</v>
      </c>
      <c r="M29" s="257" t="s">
        <v>134</v>
      </c>
      <c r="O29" s="137">
        <v>19</v>
      </c>
      <c r="P29" s="138"/>
      <c r="Q29" s="139" t="s">
        <v>45</v>
      </c>
      <c r="R29" s="255">
        <v>0</v>
      </c>
      <c r="S29" s="256" t="s">
        <v>134</v>
      </c>
      <c r="T29" s="257" t="s">
        <v>134</v>
      </c>
    </row>
    <row r="30" spans="1:22" s="262" customFormat="1" ht="6.75" customHeight="1">
      <c r="A30" s="258"/>
      <c r="B30" s="258"/>
      <c r="C30" s="259"/>
      <c r="D30" s="260"/>
      <c r="E30" s="261"/>
      <c r="F30" s="261"/>
      <c r="G30" s="248"/>
      <c r="H30" s="258"/>
      <c r="I30" s="258"/>
      <c r="J30" s="259"/>
      <c r="K30" s="260"/>
      <c r="L30" s="258"/>
      <c r="M30" s="261"/>
      <c r="O30" s="263"/>
      <c r="P30" s="263"/>
      <c r="Q30" s="259"/>
      <c r="R30" s="260"/>
      <c r="S30" s="264"/>
      <c r="T30" s="264"/>
    </row>
    <row r="31" spans="1:22" s="248" customFormat="1" ht="13.65" customHeight="1">
      <c r="A31" s="149"/>
      <c r="B31" s="149"/>
      <c r="C31" s="149"/>
      <c r="D31" s="149"/>
      <c r="E31" s="149"/>
      <c r="F31" s="149"/>
      <c r="G31" s="149"/>
      <c r="H31" s="149"/>
      <c r="I31" s="149"/>
      <c r="J31" s="149"/>
      <c r="K31" s="149"/>
      <c r="L31" s="149"/>
    </row>
    <row r="32" spans="1:22" s="251" customFormat="1" ht="12.45" customHeight="1">
      <c r="A32" s="124" t="s">
        <v>167</v>
      </c>
      <c r="B32" s="124"/>
      <c r="C32" s="124"/>
      <c r="D32" s="124"/>
      <c r="E32" s="124"/>
      <c r="F32" s="124"/>
      <c r="G32" s="249"/>
      <c r="H32" s="124" t="s">
        <v>168</v>
      </c>
      <c r="I32" s="124"/>
      <c r="J32" s="124"/>
      <c r="K32" s="124"/>
      <c r="L32" s="124"/>
      <c r="M32" s="124"/>
      <c r="N32" s="249"/>
      <c r="O32" s="124" t="s">
        <v>169</v>
      </c>
      <c r="P32" s="124"/>
      <c r="Q32" s="124"/>
      <c r="R32" s="124"/>
      <c r="S32" s="124"/>
      <c r="T32" s="124"/>
      <c r="U32" s="249"/>
      <c r="V32" s="249"/>
    </row>
    <row r="33" spans="1:20" s="248" customFormat="1" ht="9" customHeight="1" thickBot="1"/>
    <row r="34" spans="1:20" s="252" customFormat="1" ht="12.9" customHeight="1">
      <c r="A34" s="128" t="s">
        <v>1</v>
      </c>
      <c r="B34" s="128"/>
      <c r="C34" s="129"/>
      <c r="D34" s="129" t="s">
        <v>127</v>
      </c>
      <c r="E34" s="130" t="s">
        <v>164</v>
      </c>
      <c r="F34" s="130" t="s">
        <v>165</v>
      </c>
      <c r="G34" s="126"/>
      <c r="H34" s="128" t="s">
        <v>1</v>
      </c>
      <c r="I34" s="128"/>
      <c r="J34" s="129"/>
      <c r="K34" s="129" t="s">
        <v>127</v>
      </c>
      <c r="L34" s="130" t="s">
        <v>164</v>
      </c>
      <c r="M34" s="130" t="s">
        <v>165</v>
      </c>
      <c r="N34" s="126"/>
      <c r="O34" s="128" t="s">
        <v>1</v>
      </c>
      <c r="P34" s="128"/>
      <c r="Q34" s="129"/>
      <c r="R34" s="129" t="s">
        <v>127</v>
      </c>
      <c r="S34" s="130" t="s">
        <v>164</v>
      </c>
      <c r="T34" s="130" t="s">
        <v>165</v>
      </c>
    </row>
    <row r="35" spans="1:20" s="248" customFormat="1" ht="12.9" customHeight="1">
      <c r="A35" s="132"/>
      <c r="B35" s="132"/>
      <c r="C35" s="132"/>
      <c r="D35" s="132"/>
      <c r="E35" s="133" t="s">
        <v>130</v>
      </c>
      <c r="F35" s="133" t="s">
        <v>131</v>
      </c>
      <c r="G35" s="126"/>
      <c r="H35" s="132"/>
      <c r="I35" s="132"/>
      <c r="J35" s="132"/>
      <c r="K35" s="132"/>
      <c r="L35" s="133" t="s">
        <v>130</v>
      </c>
      <c r="M35" s="133" t="s">
        <v>131</v>
      </c>
      <c r="N35" s="126"/>
      <c r="O35" s="132"/>
      <c r="P35" s="132"/>
      <c r="Q35" s="132"/>
      <c r="R35" s="132"/>
      <c r="S35" s="133" t="s">
        <v>130</v>
      </c>
      <c r="T35" s="133" t="s">
        <v>131</v>
      </c>
    </row>
    <row r="36" spans="1:20" s="248" customFormat="1" ht="5.25" customHeight="1">
      <c r="C36" s="253"/>
      <c r="D36" s="253"/>
      <c r="E36" s="254"/>
      <c r="F36" s="254"/>
      <c r="H36" s="253"/>
      <c r="I36" s="253"/>
      <c r="J36" s="253"/>
      <c r="K36" s="253"/>
      <c r="L36" s="254"/>
      <c r="M36" s="254"/>
      <c r="O36" s="253"/>
      <c r="P36" s="253"/>
      <c r="Q36" s="253"/>
      <c r="R36" s="253"/>
      <c r="S36" s="254"/>
      <c r="T36" s="254"/>
    </row>
    <row r="37" spans="1:20" s="143" customFormat="1" ht="9.9" customHeight="1">
      <c r="A37" s="137">
        <v>1</v>
      </c>
      <c r="B37" s="138"/>
      <c r="C37" s="139" t="s">
        <v>132</v>
      </c>
      <c r="D37" s="255">
        <v>20362855.429000001</v>
      </c>
      <c r="E37" s="256">
        <v>38.85288145341535</v>
      </c>
      <c r="F37" s="257">
        <v>38.85288145341535</v>
      </c>
      <c r="H37" s="137">
        <v>1</v>
      </c>
      <c r="I37" s="137"/>
      <c r="J37" s="139" t="s">
        <v>46</v>
      </c>
      <c r="K37" s="255">
        <v>1971400.89145</v>
      </c>
      <c r="L37" s="256">
        <v>48.104220064121428</v>
      </c>
      <c r="M37" s="257">
        <v>48.104220064121428</v>
      </c>
      <c r="O37" s="137">
        <v>1</v>
      </c>
      <c r="P37" s="137"/>
      <c r="Q37" s="139" t="s">
        <v>132</v>
      </c>
      <c r="R37" s="255">
        <v>24647548.393509999</v>
      </c>
      <c r="S37" s="256">
        <v>33.741305010368805</v>
      </c>
      <c r="T37" s="257">
        <v>33.741305010368805</v>
      </c>
    </row>
    <row r="38" spans="1:20" s="143" customFormat="1" ht="9.9" customHeight="1">
      <c r="A38" s="137">
        <v>2</v>
      </c>
      <c r="B38" s="138"/>
      <c r="C38" s="139" t="s">
        <v>37</v>
      </c>
      <c r="D38" s="255">
        <v>11455406.494000001</v>
      </c>
      <c r="E38" s="256">
        <v>21.857226854255753</v>
      </c>
      <c r="F38" s="257">
        <v>60.710108307671106</v>
      </c>
      <c r="H38" s="137">
        <v>2</v>
      </c>
      <c r="I38" s="137"/>
      <c r="J38" s="139" t="s">
        <v>37</v>
      </c>
      <c r="K38" s="255">
        <v>1847500.4569999999</v>
      </c>
      <c r="L38" s="256">
        <v>45.080921357768872</v>
      </c>
      <c r="M38" s="257">
        <v>45.080921357768872</v>
      </c>
      <c r="O38" s="137">
        <v>2</v>
      </c>
      <c r="P38" s="137"/>
      <c r="Q38" s="139" t="s">
        <v>29</v>
      </c>
      <c r="R38" s="255">
        <v>19017160.023639999</v>
      </c>
      <c r="S38" s="256">
        <v>26.033574883155016</v>
      </c>
      <c r="T38" s="257">
        <v>59.774879893523817</v>
      </c>
    </row>
    <row r="39" spans="1:20" s="143" customFormat="1" ht="9.9" customHeight="1">
      <c r="A39" s="137">
        <v>3</v>
      </c>
      <c r="B39" s="138"/>
      <c r="C39" s="139" t="s">
        <v>29</v>
      </c>
      <c r="D39" s="255">
        <v>9384452.443</v>
      </c>
      <c r="E39" s="256">
        <v>17.905790253454587</v>
      </c>
      <c r="F39" s="257">
        <v>78.61589856112569</v>
      </c>
      <c r="H39" s="137">
        <v>3</v>
      </c>
      <c r="I39" s="137"/>
      <c r="J39" s="139" t="s">
        <v>132</v>
      </c>
      <c r="K39" s="255">
        <v>217402.31537999999</v>
      </c>
      <c r="L39" s="256">
        <v>5.3048412764980695</v>
      </c>
      <c r="M39" s="257">
        <v>50.385762634266939</v>
      </c>
      <c r="O39" s="137">
        <v>3</v>
      </c>
      <c r="P39" s="137"/>
      <c r="Q39" s="139" t="s">
        <v>36</v>
      </c>
      <c r="R39" s="255">
        <v>11645372.479739999</v>
      </c>
      <c r="S39" s="256">
        <v>15.941953273605316</v>
      </c>
      <c r="T39" s="257">
        <v>75.716833167129138</v>
      </c>
    </row>
    <row r="40" spans="1:20" s="143" customFormat="1" ht="9.9" customHeight="1">
      <c r="A40" s="137">
        <v>4</v>
      </c>
      <c r="B40" s="138"/>
      <c r="C40" s="139" t="s">
        <v>117</v>
      </c>
      <c r="D40" s="255">
        <v>6127699.3080000002</v>
      </c>
      <c r="E40" s="256">
        <v>11.691816780118007</v>
      </c>
      <c r="F40" s="257">
        <v>90.307715341243693</v>
      </c>
      <c r="H40" s="137">
        <v>4</v>
      </c>
      <c r="I40" s="137"/>
      <c r="J40" s="139" t="s">
        <v>29</v>
      </c>
      <c r="K40" s="255">
        <v>45135.769780000002</v>
      </c>
      <c r="L40" s="256">
        <v>1.1013594503671298</v>
      </c>
      <c r="M40" s="257">
        <v>51.487122084634066</v>
      </c>
      <c r="O40" s="137">
        <v>4</v>
      </c>
      <c r="P40" s="137"/>
      <c r="Q40" s="139" t="s">
        <v>117</v>
      </c>
      <c r="R40" s="255">
        <v>11408151.47466</v>
      </c>
      <c r="S40" s="256">
        <v>15.617209158714845</v>
      </c>
      <c r="T40" s="257">
        <v>91.334042325843981</v>
      </c>
    </row>
    <row r="41" spans="1:20" s="143" customFormat="1" ht="9.9" customHeight="1">
      <c r="A41" s="137">
        <v>5</v>
      </c>
      <c r="B41" s="138"/>
      <c r="C41" s="139" t="s">
        <v>36</v>
      </c>
      <c r="D41" s="255">
        <v>2345319.2409999999</v>
      </c>
      <c r="E41" s="256">
        <v>4.4749328383097984</v>
      </c>
      <c r="F41" s="257">
        <v>94.78264817955349</v>
      </c>
      <c r="H41" s="137">
        <v>5</v>
      </c>
      <c r="I41" s="137"/>
      <c r="J41" s="139" t="s">
        <v>36</v>
      </c>
      <c r="K41" s="255">
        <v>6707.5517599999994</v>
      </c>
      <c r="L41" s="256">
        <v>0.16367119815858544</v>
      </c>
      <c r="M41" s="257">
        <v>51.650793282792648</v>
      </c>
      <c r="O41" s="137">
        <v>5</v>
      </c>
      <c r="P41" s="137"/>
      <c r="Q41" s="139" t="s">
        <v>33</v>
      </c>
      <c r="R41" s="255">
        <v>3663433.7753699999</v>
      </c>
      <c r="S41" s="256">
        <v>5.0150641526925188</v>
      </c>
      <c r="T41" s="257">
        <v>96.349106478536498</v>
      </c>
    </row>
    <row r="42" spans="1:20" s="143" customFormat="1" ht="9.9" customHeight="1">
      <c r="A42" s="137">
        <v>6</v>
      </c>
      <c r="B42" s="138"/>
      <c r="C42" s="139" t="s">
        <v>46</v>
      </c>
      <c r="D42" s="255">
        <v>2013214.8470000001</v>
      </c>
      <c r="E42" s="256">
        <v>3.8412686306926251</v>
      </c>
      <c r="F42" s="257">
        <v>98.623916810246115</v>
      </c>
      <c r="H42" s="137">
        <v>6</v>
      </c>
      <c r="I42" s="137"/>
      <c r="J42" s="139" t="s">
        <v>117</v>
      </c>
      <c r="K42" s="255">
        <v>5226.4960199999996</v>
      </c>
      <c r="L42" s="256">
        <v>0.12753190677793266</v>
      </c>
      <c r="M42" s="257">
        <v>51.77832518957058</v>
      </c>
      <c r="O42" s="137">
        <v>6</v>
      </c>
      <c r="P42" s="137"/>
      <c r="Q42" s="139" t="s">
        <v>32</v>
      </c>
      <c r="R42" s="255">
        <v>1585634.1461800002</v>
      </c>
      <c r="S42" s="256">
        <v>2.1706566716875852</v>
      </c>
      <c r="T42" s="257">
        <v>98.51976315022408</v>
      </c>
    </row>
    <row r="43" spans="1:20" s="143" customFormat="1" ht="9.9" customHeight="1">
      <c r="A43" s="137">
        <v>7</v>
      </c>
      <c r="B43" s="138"/>
      <c r="C43" s="139" t="s">
        <v>33</v>
      </c>
      <c r="D43" s="255">
        <v>484549.01400000002</v>
      </c>
      <c r="E43" s="256">
        <v>0.92453268476776818</v>
      </c>
      <c r="F43" s="257">
        <v>99.548449495013884</v>
      </c>
      <c r="H43" s="137">
        <v>7</v>
      </c>
      <c r="I43" s="137"/>
      <c r="J43" s="139" t="s">
        <v>47</v>
      </c>
      <c r="K43" s="255">
        <v>2739.2419699999996</v>
      </c>
      <c r="L43" s="256">
        <v>6.6840336283321353E-2</v>
      </c>
      <c r="M43" s="257">
        <v>51.845165525853901</v>
      </c>
      <c r="O43" s="137">
        <v>7</v>
      </c>
      <c r="P43" s="137"/>
      <c r="Q43" s="139" t="s">
        <v>38</v>
      </c>
      <c r="R43" s="255">
        <v>573245.82800999994</v>
      </c>
      <c r="S43" s="256">
        <v>0.78474589115320803</v>
      </c>
      <c r="T43" s="257">
        <v>99.304509041377287</v>
      </c>
    </row>
    <row r="44" spans="1:20" s="143" customFormat="1" ht="9.9" customHeight="1">
      <c r="A44" s="137">
        <v>8</v>
      </c>
      <c r="B44" s="138"/>
      <c r="C44" s="139" t="s">
        <v>32</v>
      </c>
      <c r="D44" s="255">
        <v>157241.753</v>
      </c>
      <c r="E44" s="256">
        <v>0.30002153726120318</v>
      </c>
      <c r="F44" s="257">
        <v>99.848471032275086</v>
      </c>
      <c r="H44" s="137">
        <v>8</v>
      </c>
      <c r="I44" s="137"/>
      <c r="J44" s="139" t="s">
        <v>32</v>
      </c>
      <c r="K44" s="255">
        <v>1032.46309</v>
      </c>
      <c r="L44" s="256">
        <v>2.519316690219852E-2</v>
      </c>
      <c r="M44" s="257">
        <v>51.870358692756099</v>
      </c>
      <c r="O44" s="137">
        <v>8</v>
      </c>
      <c r="P44" s="137"/>
      <c r="Q44" s="139" t="s">
        <v>37</v>
      </c>
      <c r="R44" s="255">
        <v>339865.49897000002</v>
      </c>
      <c r="S44" s="256">
        <v>0.46525947652738925</v>
      </c>
      <c r="T44" s="257">
        <v>99.76976851790468</v>
      </c>
    </row>
    <row r="45" spans="1:20" s="143" customFormat="1" ht="9.9" customHeight="1">
      <c r="A45" s="137">
        <v>9</v>
      </c>
      <c r="B45" s="138"/>
      <c r="C45" s="139" t="s">
        <v>30</v>
      </c>
      <c r="D45" s="255">
        <v>62923.855000000003</v>
      </c>
      <c r="E45" s="256">
        <v>0.12006042509269818</v>
      </c>
      <c r="F45" s="257">
        <v>99.968531457367789</v>
      </c>
      <c r="H45" s="137">
        <v>9</v>
      </c>
      <c r="I45" s="137"/>
      <c r="J45" s="139" t="s">
        <v>33</v>
      </c>
      <c r="K45" s="255">
        <v>680.94064000000003</v>
      </c>
      <c r="L45" s="256">
        <v>1.661565566863013E-2</v>
      </c>
      <c r="M45" s="257">
        <v>51.886974348424729</v>
      </c>
      <c r="O45" s="137">
        <v>9</v>
      </c>
      <c r="P45" s="137"/>
      <c r="Q45" s="139" t="s">
        <v>30</v>
      </c>
      <c r="R45" s="255">
        <v>103411.93464000001</v>
      </c>
      <c r="S45" s="256">
        <v>0.14156595101033767</v>
      </c>
      <c r="T45" s="257">
        <v>99.911334468915015</v>
      </c>
    </row>
    <row r="46" spans="1:20" s="143" customFormat="1" ht="9.9" customHeight="1">
      <c r="A46" s="137">
        <v>10</v>
      </c>
      <c r="B46" s="138"/>
      <c r="C46" s="139" t="s">
        <v>42</v>
      </c>
      <c r="D46" s="255">
        <v>5636.8680000000004</v>
      </c>
      <c r="E46" s="256">
        <v>1.0755297307697174E-2</v>
      </c>
      <c r="F46" s="257">
        <v>99.979286754675485</v>
      </c>
      <c r="H46" s="137">
        <v>10</v>
      </c>
      <c r="I46" s="137"/>
      <c r="J46" s="139" t="s">
        <v>39</v>
      </c>
      <c r="K46" s="255">
        <v>297.04075</v>
      </c>
      <c r="L46" s="256">
        <v>7.2481014226903036E-3</v>
      </c>
      <c r="M46" s="257">
        <v>51.894222449847419</v>
      </c>
      <c r="O46" s="137">
        <v>10</v>
      </c>
      <c r="P46" s="137"/>
      <c r="Q46" s="139" t="s">
        <v>47</v>
      </c>
      <c r="R46" s="255">
        <v>64768.922469999998</v>
      </c>
      <c r="S46" s="256">
        <v>8.8665531084975532E-2</v>
      </c>
      <c r="T46" s="257">
        <v>99.999999999999986</v>
      </c>
    </row>
    <row r="47" spans="1:20" s="143" customFormat="1" ht="9.9" customHeight="1">
      <c r="A47" s="137">
        <v>11</v>
      </c>
      <c r="B47" s="138"/>
      <c r="C47" s="139" t="s">
        <v>38</v>
      </c>
      <c r="D47" s="255">
        <v>5085.71</v>
      </c>
      <c r="E47" s="256">
        <v>9.703672867757163E-3</v>
      </c>
      <c r="F47" s="257">
        <v>99.988990427543243</v>
      </c>
      <c r="H47" s="137">
        <v>11</v>
      </c>
      <c r="I47" s="137"/>
      <c r="J47" s="139" t="s">
        <v>35</v>
      </c>
      <c r="K47" s="255">
        <v>30.549319999999998</v>
      </c>
      <c r="L47" s="256">
        <v>7.4543499420271896E-4</v>
      </c>
      <c r="M47" s="257">
        <v>51.89496788484162</v>
      </c>
      <c r="O47" s="137">
        <v>11</v>
      </c>
      <c r="P47" s="137"/>
      <c r="Q47" s="139" t="s">
        <v>39</v>
      </c>
      <c r="R47" s="255">
        <v>0</v>
      </c>
      <c r="S47" s="256" t="s">
        <v>134</v>
      </c>
      <c r="T47" s="257" t="s">
        <v>134</v>
      </c>
    </row>
    <row r="48" spans="1:20" s="143" customFormat="1" ht="9.9" customHeight="1">
      <c r="A48" s="137">
        <v>12</v>
      </c>
      <c r="B48" s="138"/>
      <c r="C48" s="139" t="s">
        <v>47</v>
      </c>
      <c r="D48" s="255">
        <v>2758.527</v>
      </c>
      <c r="E48" s="256">
        <v>5.2633444700691872E-3</v>
      </c>
      <c r="F48" s="257">
        <v>99.994253772013309</v>
      </c>
      <c r="H48" s="137">
        <v>12</v>
      </c>
      <c r="I48" s="137"/>
      <c r="J48" s="139" t="s">
        <v>42</v>
      </c>
      <c r="K48" s="255">
        <v>21.978600000000004</v>
      </c>
      <c r="L48" s="256">
        <v>5.3630056458159737E-4</v>
      </c>
      <c r="M48" s="257">
        <v>51.895504185406203</v>
      </c>
      <c r="O48" s="137">
        <v>12</v>
      </c>
      <c r="P48" s="137"/>
      <c r="Q48" s="139" t="s">
        <v>42</v>
      </c>
      <c r="R48" s="255">
        <v>0</v>
      </c>
      <c r="S48" s="256" t="s">
        <v>134</v>
      </c>
      <c r="T48" s="257" t="s">
        <v>134</v>
      </c>
    </row>
    <row r="49" spans="1:22" s="143" customFormat="1" ht="9.9" customHeight="1">
      <c r="A49" s="137">
        <v>13</v>
      </c>
      <c r="B49" s="138"/>
      <c r="C49" s="139" t="s">
        <v>99</v>
      </c>
      <c r="D49" s="255">
        <v>1864.26</v>
      </c>
      <c r="E49" s="256">
        <v>3.5570587352493498E-3</v>
      </c>
      <c r="F49" s="257">
        <v>99.997810830748563</v>
      </c>
      <c r="H49" s="137">
        <v>13</v>
      </c>
      <c r="I49" s="137"/>
      <c r="J49" s="139" t="s">
        <v>30</v>
      </c>
      <c r="K49" s="255">
        <v>11.30077</v>
      </c>
      <c r="L49" s="256">
        <v>2.7575047233248601E-4</v>
      </c>
      <c r="M49" s="257">
        <v>51.895779935878537</v>
      </c>
      <c r="O49" s="137">
        <v>13</v>
      </c>
      <c r="P49" s="137"/>
      <c r="Q49" s="139" t="s">
        <v>35</v>
      </c>
      <c r="R49" s="255">
        <v>0</v>
      </c>
      <c r="S49" s="256" t="s">
        <v>134</v>
      </c>
      <c r="T49" s="257" t="s">
        <v>134</v>
      </c>
    </row>
    <row r="50" spans="1:22" s="143" customFormat="1" ht="9.9" customHeight="1">
      <c r="A50" s="137">
        <v>14</v>
      </c>
      <c r="B50" s="138"/>
      <c r="C50" s="139" t="s">
        <v>144</v>
      </c>
      <c r="D50" s="255">
        <v>938.63400000000001</v>
      </c>
      <c r="E50" s="256">
        <v>1.7909391763498859E-3</v>
      </c>
      <c r="F50" s="257">
        <v>99.999601769924908</v>
      </c>
      <c r="H50" s="137">
        <v>14</v>
      </c>
      <c r="I50" s="137"/>
      <c r="J50" s="139" t="s">
        <v>38</v>
      </c>
      <c r="K50" s="255">
        <v>0</v>
      </c>
      <c r="L50" s="256" t="s">
        <v>134</v>
      </c>
      <c r="M50" s="257" t="s">
        <v>134</v>
      </c>
      <c r="O50" s="137">
        <v>14</v>
      </c>
      <c r="P50" s="137"/>
      <c r="Q50" s="139" t="s">
        <v>144</v>
      </c>
      <c r="R50" s="255">
        <v>0</v>
      </c>
      <c r="S50" s="256" t="s">
        <v>134</v>
      </c>
      <c r="T50" s="257" t="s">
        <v>134</v>
      </c>
    </row>
    <row r="51" spans="1:22" s="143" customFormat="1" ht="9.9" customHeight="1">
      <c r="A51" s="137">
        <v>15</v>
      </c>
      <c r="B51" s="138"/>
      <c r="C51" s="139" t="s">
        <v>35</v>
      </c>
      <c r="D51" s="255">
        <v>208.71299999999999</v>
      </c>
      <c r="E51" s="256">
        <v>3.9823007510223759E-4</v>
      </c>
      <c r="F51" s="257">
        <v>100.00000000000001</v>
      </c>
      <c r="H51" s="137">
        <v>15</v>
      </c>
      <c r="I51" s="137"/>
      <c r="J51" s="139" t="s">
        <v>40</v>
      </c>
      <c r="K51" s="255">
        <v>0</v>
      </c>
      <c r="L51" s="256" t="s">
        <v>134</v>
      </c>
      <c r="M51" s="257" t="s">
        <v>134</v>
      </c>
      <c r="O51" s="137">
        <v>15</v>
      </c>
      <c r="P51" s="137"/>
      <c r="Q51" s="139" t="s">
        <v>41</v>
      </c>
      <c r="R51" s="255">
        <v>0</v>
      </c>
      <c r="S51" s="256" t="s">
        <v>134</v>
      </c>
      <c r="T51" s="257" t="s">
        <v>134</v>
      </c>
    </row>
    <row r="52" spans="1:22" s="143" customFormat="1" ht="9.9" customHeight="1">
      <c r="A52" s="137">
        <v>16</v>
      </c>
      <c r="B52" s="138"/>
      <c r="C52" s="139" t="s">
        <v>41</v>
      </c>
      <c r="D52" s="255">
        <v>0</v>
      </c>
      <c r="E52" s="256" t="s">
        <v>134</v>
      </c>
      <c r="F52" s="257" t="s">
        <v>134</v>
      </c>
      <c r="H52" s="137">
        <v>16</v>
      </c>
      <c r="I52" s="137"/>
      <c r="J52" s="139" t="s">
        <v>41</v>
      </c>
      <c r="K52" s="255">
        <v>0</v>
      </c>
      <c r="L52" s="256" t="s">
        <v>134</v>
      </c>
      <c r="M52" s="257" t="s">
        <v>134</v>
      </c>
      <c r="O52" s="137">
        <v>16</v>
      </c>
      <c r="P52" s="137"/>
      <c r="Q52" s="139" t="s">
        <v>43</v>
      </c>
      <c r="R52" s="255">
        <v>0</v>
      </c>
      <c r="S52" s="256" t="s">
        <v>134</v>
      </c>
      <c r="T52" s="257" t="s">
        <v>134</v>
      </c>
    </row>
    <row r="53" spans="1:22" s="143" customFormat="1" ht="9.9" customHeight="1">
      <c r="A53" s="137">
        <v>17</v>
      </c>
      <c r="B53" s="138"/>
      <c r="C53" s="139" t="s">
        <v>43</v>
      </c>
      <c r="D53" s="255">
        <v>0</v>
      </c>
      <c r="E53" s="256" t="s">
        <v>134</v>
      </c>
      <c r="F53" s="257" t="s">
        <v>134</v>
      </c>
      <c r="H53" s="137">
        <v>17</v>
      </c>
      <c r="I53" s="137"/>
      <c r="J53" s="139" t="s">
        <v>43</v>
      </c>
      <c r="K53" s="255">
        <v>0</v>
      </c>
      <c r="L53" s="256" t="s">
        <v>134</v>
      </c>
      <c r="M53" s="257" t="s">
        <v>134</v>
      </c>
      <c r="O53" s="137">
        <v>17</v>
      </c>
      <c r="P53" s="137"/>
      <c r="Q53" s="139" t="s">
        <v>44</v>
      </c>
      <c r="R53" s="255">
        <v>0</v>
      </c>
      <c r="S53" s="256" t="s">
        <v>134</v>
      </c>
      <c r="T53" s="257" t="s">
        <v>134</v>
      </c>
    </row>
    <row r="54" spans="1:22" s="143" customFormat="1" ht="9.9" customHeight="1">
      <c r="A54" s="137">
        <v>18</v>
      </c>
      <c r="B54" s="138"/>
      <c r="C54" s="139" t="s">
        <v>44</v>
      </c>
      <c r="D54" s="255">
        <v>0</v>
      </c>
      <c r="E54" s="256" t="s">
        <v>134</v>
      </c>
      <c r="F54" s="257" t="s">
        <v>134</v>
      </c>
      <c r="H54" s="137">
        <v>18</v>
      </c>
      <c r="I54" s="138"/>
      <c r="J54" s="139" t="s">
        <v>44</v>
      </c>
      <c r="K54" s="255">
        <v>0</v>
      </c>
      <c r="L54" s="256" t="s">
        <v>134</v>
      </c>
      <c r="M54" s="257" t="s">
        <v>134</v>
      </c>
      <c r="O54" s="137">
        <v>18</v>
      </c>
      <c r="P54" s="138"/>
      <c r="Q54" s="139" t="s">
        <v>45</v>
      </c>
      <c r="R54" s="255">
        <v>0</v>
      </c>
      <c r="S54" s="256" t="s">
        <v>134</v>
      </c>
      <c r="T54" s="257" t="s">
        <v>134</v>
      </c>
    </row>
    <row r="55" spans="1:22" s="143" customFormat="1" ht="9.9" customHeight="1">
      <c r="A55" s="137">
        <v>19</v>
      </c>
      <c r="B55" s="138"/>
      <c r="C55" s="139" t="s">
        <v>45</v>
      </c>
      <c r="D55" s="255">
        <v>0</v>
      </c>
      <c r="E55" s="256" t="s">
        <v>134</v>
      </c>
      <c r="F55" s="257" t="s">
        <v>134</v>
      </c>
      <c r="H55" s="137">
        <v>19</v>
      </c>
      <c r="I55" s="138"/>
      <c r="J55" s="139" t="s">
        <v>45</v>
      </c>
      <c r="K55" s="255">
        <v>0</v>
      </c>
      <c r="L55" s="256" t="s">
        <v>134</v>
      </c>
      <c r="M55" s="257" t="s">
        <v>134</v>
      </c>
      <c r="O55" s="137">
        <v>19</v>
      </c>
      <c r="P55" s="138"/>
      <c r="Q55" s="139" t="s">
        <v>46</v>
      </c>
      <c r="R55" s="255">
        <v>0</v>
      </c>
      <c r="S55" s="256" t="s">
        <v>134</v>
      </c>
      <c r="T55" s="257" t="s">
        <v>134</v>
      </c>
    </row>
    <row r="56" spans="1:22" s="248" customFormat="1" ht="6" customHeight="1">
      <c r="A56" s="263"/>
      <c r="B56" s="263"/>
      <c r="C56" s="259"/>
      <c r="D56" s="260"/>
      <c r="E56" s="264"/>
      <c r="F56" s="264"/>
      <c r="H56" s="263"/>
      <c r="I56" s="263"/>
      <c r="J56" s="259"/>
      <c r="K56" s="265"/>
      <c r="L56" s="264"/>
      <c r="M56" s="263"/>
      <c r="O56" s="263"/>
      <c r="P56" s="263"/>
      <c r="Q56" s="259"/>
      <c r="R56" s="265"/>
      <c r="S56" s="264"/>
      <c r="T56" s="263"/>
    </row>
    <row r="57" spans="1:22" s="267" customFormat="1" ht="11.25" customHeight="1">
      <c r="A57" s="149"/>
      <c r="B57" s="149"/>
      <c r="C57" s="149"/>
      <c r="D57" s="149"/>
      <c r="E57" s="149"/>
      <c r="F57" s="149"/>
      <c r="G57" s="149"/>
      <c r="H57" s="149"/>
      <c r="I57" s="149"/>
      <c r="J57" s="149"/>
      <c r="K57" s="149"/>
      <c r="L57" s="149"/>
      <c r="M57" s="266"/>
      <c r="N57" s="266"/>
      <c r="O57" s="266"/>
      <c r="P57" s="266"/>
      <c r="Q57" s="266"/>
      <c r="R57" s="266"/>
      <c r="S57" s="266"/>
      <c r="T57" s="266"/>
      <c r="U57" s="266"/>
      <c r="V57" s="266"/>
    </row>
    <row r="58" spans="1:22" ht="16.8">
      <c r="A58" s="124" t="s">
        <v>170</v>
      </c>
      <c r="B58" s="124"/>
      <c r="C58" s="124"/>
      <c r="D58" s="124"/>
      <c r="E58" s="124"/>
      <c r="F58" s="124"/>
      <c r="G58" s="268"/>
      <c r="H58" s="124" t="s">
        <v>171</v>
      </c>
      <c r="I58" s="124"/>
      <c r="J58" s="124"/>
      <c r="K58" s="124"/>
      <c r="L58" s="124"/>
      <c r="M58" s="124"/>
      <c r="N58" s="268"/>
      <c r="O58" s="268"/>
      <c r="P58" s="268"/>
      <c r="Q58" s="268"/>
      <c r="R58" s="268"/>
      <c r="S58" s="268"/>
      <c r="T58" s="268"/>
      <c r="U58" s="268"/>
      <c r="V58" s="268"/>
    </row>
    <row r="59" spans="1:22" ht="14.4" thickBot="1">
      <c r="A59" s="248"/>
      <c r="B59" s="248"/>
      <c r="C59" s="248"/>
      <c r="D59" s="248"/>
      <c r="E59" s="248"/>
      <c r="F59" s="248"/>
      <c r="G59" s="268"/>
      <c r="H59" s="248"/>
      <c r="I59" s="248"/>
      <c r="J59" s="248"/>
      <c r="K59" s="248"/>
      <c r="L59" s="248"/>
      <c r="M59" s="248"/>
      <c r="N59" s="268"/>
      <c r="O59" s="268"/>
      <c r="P59" s="268"/>
      <c r="Q59" s="269"/>
      <c r="R59" s="268"/>
      <c r="S59" s="268"/>
      <c r="T59" s="268"/>
      <c r="U59" s="268"/>
      <c r="V59" s="268"/>
    </row>
    <row r="60" spans="1:22" ht="13.8">
      <c r="A60" s="128" t="s">
        <v>1</v>
      </c>
      <c r="B60" s="128"/>
      <c r="C60" s="129"/>
      <c r="D60" s="129" t="s">
        <v>127</v>
      </c>
      <c r="E60" s="130" t="s">
        <v>164</v>
      </c>
      <c r="F60" s="130" t="s">
        <v>165</v>
      </c>
      <c r="G60" s="268"/>
      <c r="H60" s="128" t="s">
        <v>1</v>
      </c>
      <c r="I60" s="128"/>
      <c r="J60" s="129"/>
      <c r="K60" s="129" t="s">
        <v>127</v>
      </c>
      <c r="L60" s="130" t="s">
        <v>164</v>
      </c>
      <c r="M60" s="130" t="s">
        <v>165</v>
      </c>
      <c r="N60" s="268"/>
      <c r="O60" s="268"/>
      <c r="P60" s="268"/>
      <c r="Q60" s="268"/>
      <c r="R60" s="268"/>
      <c r="S60" s="268"/>
      <c r="T60" s="268"/>
      <c r="U60" s="268"/>
      <c r="V60" s="268"/>
    </row>
    <row r="61" spans="1:22" ht="13.8">
      <c r="A61" s="132"/>
      <c r="B61" s="132"/>
      <c r="C61" s="132"/>
      <c r="D61" s="132"/>
      <c r="E61" s="133" t="s">
        <v>130</v>
      </c>
      <c r="F61" s="133" t="s">
        <v>131</v>
      </c>
      <c r="G61" s="268"/>
      <c r="H61" s="132"/>
      <c r="I61" s="132"/>
      <c r="J61" s="132"/>
      <c r="K61" s="132"/>
      <c r="L61" s="133" t="s">
        <v>130</v>
      </c>
      <c r="M61" s="133" t="s">
        <v>131</v>
      </c>
      <c r="N61" s="268"/>
      <c r="O61" s="268"/>
      <c r="P61" s="268"/>
      <c r="Q61" s="268"/>
      <c r="R61" s="268"/>
      <c r="S61" s="268"/>
      <c r="T61" s="268"/>
      <c r="U61" s="268"/>
      <c r="V61" s="268"/>
    </row>
    <row r="62" spans="1:22" ht="13.8">
      <c r="A62" s="248"/>
      <c r="B62" s="248"/>
      <c r="C62" s="253"/>
      <c r="D62" s="253"/>
      <c r="E62" s="254"/>
      <c r="F62" s="254"/>
      <c r="G62" s="268"/>
      <c r="H62" s="248"/>
      <c r="I62" s="248"/>
      <c r="J62" s="253"/>
      <c r="K62" s="253"/>
      <c r="L62" s="254"/>
      <c r="M62" s="254"/>
      <c r="N62" s="268"/>
      <c r="O62" s="268"/>
      <c r="P62" s="268"/>
      <c r="Q62" s="268"/>
      <c r="R62" s="268"/>
      <c r="S62" s="268"/>
      <c r="T62" s="268"/>
      <c r="U62" s="268"/>
      <c r="V62" s="268"/>
    </row>
    <row r="63" spans="1:22" ht="9.9" customHeight="1">
      <c r="A63" s="137">
        <v>1</v>
      </c>
      <c r="B63" s="138"/>
      <c r="C63" s="139" t="s">
        <v>132</v>
      </c>
      <c r="D63" s="255">
        <v>6577461.4173900001</v>
      </c>
      <c r="E63" s="256">
        <v>35.925448525617135</v>
      </c>
      <c r="F63" s="257">
        <v>35.925448525617135</v>
      </c>
      <c r="G63" s="268"/>
      <c r="H63" s="137">
        <v>1</v>
      </c>
      <c r="I63" s="138"/>
      <c r="J63" s="139" t="s">
        <v>132</v>
      </c>
      <c r="K63" s="255">
        <v>15400624.66508</v>
      </c>
      <c r="L63" s="256">
        <v>23.949230403741605</v>
      </c>
      <c r="M63" s="257">
        <v>23.949230403741605</v>
      </c>
      <c r="N63" s="268"/>
      <c r="O63" s="268"/>
      <c r="P63" s="268"/>
      <c r="Q63" s="268"/>
      <c r="R63" s="268"/>
      <c r="S63" s="268"/>
      <c r="T63" s="268"/>
      <c r="U63" s="268"/>
      <c r="V63" s="268"/>
    </row>
    <row r="64" spans="1:22" ht="9.9" customHeight="1">
      <c r="A64" s="137">
        <v>2</v>
      </c>
      <c r="B64" s="138"/>
      <c r="C64" s="139" t="s">
        <v>29</v>
      </c>
      <c r="D64" s="255">
        <v>4015851.95407</v>
      </c>
      <c r="E64" s="256">
        <v>21.934189120593732</v>
      </c>
      <c r="F64" s="257">
        <v>57.859637646210871</v>
      </c>
      <c r="G64" s="268"/>
      <c r="H64" s="137">
        <v>2</v>
      </c>
      <c r="I64" s="138"/>
      <c r="J64" s="139" t="s">
        <v>29</v>
      </c>
      <c r="K64" s="255">
        <v>12307353.00932</v>
      </c>
      <c r="L64" s="256">
        <v>19.138940094340402</v>
      </c>
      <c r="M64" s="257">
        <v>43.088170498082007</v>
      </c>
      <c r="N64" s="268"/>
      <c r="O64" s="268"/>
      <c r="P64" s="268"/>
      <c r="Q64" s="268"/>
      <c r="R64" s="268"/>
      <c r="S64" s="268"/>
      <c r="T64" s="268"/>
      <c r="U64" s="268"/>
      <c r="V64" s="268"/>
    </row>
    <row r="65" spans="1:22" ht="9.9" customHeight="1">
      <c r="A65" s="137">
        <v>3</v>
      </c>
      <c r="B65" s="138"/>
      <c r="C65" s="139" t="s">
        <v>36</v>
      </c>
      <c r="D65" s="255">
        <v>3152740.3914699997</v>
      </c>
      <c r="E65" s="256">
        <v>17.21995850084873</v>
      </c>
      <c r="F65" s="257">
        <v>75.079596147059604</v>
      </c>
      <c r="G65" s="268"/>
      <c r="H65" s="137">
        <v>3</v>
      </c>
      <c r="I65" s="138"/>
      <c r="J65" s="139" t="s">
        <v>36</v>
      </c>
      <c r="K65" s="255">
        <v>12173612.29727</v>
      </c>
      <c r="L65" s="256">
        <v>18.930962353378469</v>
      </c>
      <c r="M65" s="257">
        <v>62.019132851460476</v>
      </c>
      <c r="N65" s="268"/>
      <c r="O65" s="268"/>
      <c r="P65" s="268"/>
      <c r="Q65" s="268"/>
      <c r="R65" s="268"/>
      <c r="S65" s="268"/>
      <c r="T65" s="268"/>
      <c r="U65" s="268"/>
      <c r="V65" s="268"/>
    </row>
    <row r="66" spans="1:22" ht="9.9" customHeight="1">
      <c r="A66" s="137">
        <v>4</v>
      </c>
      <c r="B66" s="138"/>
      <c r="C66" s="139" t="s">
        <v>99</v>
      </c>
      <c r="D66" s="255">
        <v>1831705.44857</v>
      </c>
      <c r="E66" s="256">
        <v>10.004595334107785</v>
      </c>
      <c r="F66" s="257">
        <v>85.084191481167394</v>
      </c>
      <c r="G66" s="268"/>
      <c r="H66" s="137">
        <v>4</v>
      </c>
      <c r="I66" s="138"/>
      <c r="J66" s="139" t="s">
        <v>117</v>
      </c>
      <c r="K66" s="255">
        <v>9515649.32075</v>
      </c>
      <c r="L66" s="256">
        <v>14.797612628050191</v>
      </c>
      <c r="M66" s="257">
        <v>76.816745479510672</v>
      </c>
      <c r="N66" s="268"/>
      <c r="O66" s="268"/>
      <c r="P66" s="268"/>
      <c r="Q66" s="268"/>
      <c r="R66" s="268"/>
      <c r="S66" s="268"/>
      <c r="T66" s="268"/>
      <c r="U66" s="268"/>
      <c r="V66" s="268"/>
    </row>
    <row r="67" spans="1:22" ht="9.9" customHeight="1">
      <c r="A67" s="137">
        <v>5</v>
      </c>
      <c r="B67" s="138"/>
      <c r="C67" s="139" t="s">
        <v>117</v>
      </c>
      <c r="D67" s="255">
        <v>1307003.92368</v>
      </c>
      <c r="E67" s="256">
        <v>7.1387271172435911</v>
      </c>
      <c r="F67" s="257">
        <v>92.222918598410985</v>
      </c>
      <c r="G67" s="268"/>
      <c r="H67" s="137">
        <v>5</v>
      </c>
      <c r="I67" s="138"/>
      <c r="J67" s="139" t="s">
        <v>47</v>
      </c>
      <c r="K67" s="255">
        <v>2353214.3751099999</v>
      </c>
      <c r="L67" s="256">
        <v>3.6594407359783201</v>
      </c>
      <c r="M67" s="257">
        <v>80.476186215488994</v>
      </c>
      <c r="N67" s="268"/>
      <c r="O67" s="268"/>
      <c r="P67" s="268"/>
      <c r="Q67" s="268"/>
      <c r="R67" s="268"/>
      <c r="S67" s="268"/>
      <c r="T67" s="268"/>
      <c r="U67" s="268"/>
      <c r="V67" s="268"/>
    </row>
    <row r="68" spans="1:22" ht="9.9" customHeight="1">
      <c r="A68" s="137">
        <v>6</v>
      </c>
      <c r="B68" s="138"/>
      <c r="C68" s="139" t="s">
        <v>32</v>
      </c>
      <c r="D68" s="255">
        <v>578294.04538000003</v>
      </c>
      <c r="E68" s="256">
        <v>3.1585853023846386</v>
      </c>
      <c r="F68" s="257">
        <v>95.381503900795622</v>
      </c>
      <c r="G68" s="268"/>
      <c r="H68" s="137">
        <v>6</v>
      </c>
      <c r="I68" s="138"/>
      <c r="J68" s="139" t="s">
        <v>33</v>
      </c>
      <c r="K68" s="255">
        <v>2169812.1466399999</v>
      </c>
      <c r="L68" s="256">
        <v>3.3742352769980055</v>
      </c>
      <c r="M68" s="257">
        <v>83.850421492487001</v>
      </c>
      <c r="N68" s="268"/>
      <c r="O68" s="268"/>
      <c r="P68" s="268"/>
      <c r="Q68" s="268"/>
      <c r="R68" s="268"/>
      <c r="S68" s="268"/>
      <c r="T68" s="268"/>
      <c r="U68" s="268"/>
      <c r="V68" s="268"/>
    </row>
    <row r="69" spans="1:22" ht="9.9" customHeight="1">
      <c r="A69" s="137">
        <v>7</v>
      </c>
      <c r="B69" s="138"/>
      <c r="C69" s="139" t="s">
        <v>41</v>
      </c>
      <c r="D69" s="255">
        <v>522081.93487</v>
      </c>
      <c r="E69" s="256">
        <v>2.8515602733507714</v>
      </c>
      <c r="F69" s="257">
        <v>98.233064174146392</v>
      </c>
      <c r="G69" s="268"/>
      <c r="H69" s="137">
        <v>7</v>
      </c>
      <c r="I69" s="138"/>
      <c r="J69" s="139" t="s">
        <v>32</v>
      </c>
      <c r="K69" s="255">
        <v>1965924.4578100001</v>
      </c>
      <c r="L69" s="256">
        <v>3.0571732524070261</v>
      </c>
      <c r="M69" s="257">
        <v>86.907594744894027</v>
      </c>
      <c r="N69" s="268"/>
      <c r="O69" s="268"/>
      <c r="P69" s="268"/>
      <c r="Q69" s="268"/>
      <c r="R69" s="268"/>
      <c r="S69" s="268"/>
      <c r="T69" s="268"/>
      <c r="U69" s="268"/>
      <c r="V69" s="268"/>
    </row>
    <row r="70" spans="1:22" ht="9.9" customHeight="1">
      <c r="A70" s="137">
        <v>8</v>
      </c>
      <c r="B70" s="138"/>
      <c r="C70" s="139" t="s">
        <v>33</v>
      </c>
      <c r="D70" s="255">
        <v>192958.00821</v>
      </c>
      <c r="E70" s="256">
        <v>1.0539176973697379</v>
      </c>
      <c r="F70" s="257">
        <v>99.286981871516133</v>
      </c>
      <c r="G70" s="268"/>
      <c r="H70" s="137">
        <v>8</v>
      </c>
      <c r="I70" s="138"/>
      <c r="J70" s="139" t="s">
        <v>99</v>
      </c>
      <c r="K70" s="255">
        <v>1953602.5105000001</v>
      </c>
      <c r="L70" s="256">
        <v>3.0380116169819984</v>
      </c>
      <c r="M70" s="257">
        <v>89.945606361876031</v>
      </c>
      <c r="N70" s="268"/>
      <c r="O70" s="268"/>
      <c r="P70" s="268"/>
      <c r="Q70" s="268"/>
      <c r="R70" s="268"/>
      <c r="S70" s="268"/>
      <c r="T70" s="268"/>
      <c r="U70" s="268"/>
      <c r="V70" s="268"/>
    </row>
    <row r="71" spans="1:22" ht="9.9" customHeight="1">
      <c r="A71" s="137">
        <v>9</v>
      </c>
      <c r="B71" s="138"/>
      <c r="C71" s="139" t="s">
        <v>47</v>
      </c>
      <c r="D71" s="255">
        <v>76851.830249999999</v>
      </c>
      <c r="E71" s="256">
        <v>0.41975715196842711</v>
      </c>
      <c r="F71" s="257">
        <v>99.706739023484559</v>
      </c>
      <c r="G71" s="268"/>
      <c r="H71" s="137">
        <v>9</v>
      </c>
      <c r="I71" s="138"/>
      <c r="J71" s="139" t="s">
        <v>38</v>
      </c>
      <c r="K71" s="255">
        <v>1936605.29253</v>
      </c>
      <c r="L71" s="256">
        <v>3.0115795534625773</v>
      </c>
      <c r="M71" s="257">
        <v>92.957185915338613</v>
      </c>
      <c r="N71" s="268"/>
      <c r="O71" s="268"/>
      <c r="P71" s="268"/>
      <c r="Q71" s="268"/>
      <c r="R71" s="268"/>
      <c r="S71" s="268"/>
      <c r="T71" s="268"/>
      <c r="U71" s="268"/>
      <c r="V71" s="268"/>
    </row>
    <row r="72" spans="1:22" ht="9.9" customHeight="1">
      <c r="A72" s="137">
        <v>10</v>
      </c>
      <c r="B72" s="138"/>
      <c r="C72" s="139" t="s">
        <v>37</v>
      </c>
      <c r="D72" s="255">
        <v>29190.290370000002</v>
      </c>
      <c r="E72" s="256">
        <v>0.15943450027128803</v>
      </c>
      <c r="F72" s="257">
        <v>99.866173523755847</v>
      </c>
      <c r="G72" s="268"/>
      <c r="H72" s="137">
        <v>10</v>
      </c>
      <c r="I72" s="138"/>
      <c r="J72" s="139" t="s">
        <v>30</v>
      </c>
      <c r="K72" s="255">
        <v>1450348.6281199998</v>
      </c>
      <c r="L72" s="256">
        <v>2.255410687292144</v>
      </c>
      <c r="M72" s="257">
        <v>95.212596602630754</v>
      </c>
      <c r="N72" s="268"/>
      <c r="O72" s="268"/>
      <c r="P72" s="268"/>
      <c r="Q72" s="268"/>
      <c r="R72" s="268"/>
      <c r="S72" s="268"/>
      <c r="T72" s="268"/>
      <c r="U72" s="268"/>
      <c r="V72" s="268"/>
    </row>
    <row r="73" spans="1:22" ht="9.9" customHeight="1">
      <c r="A73" s="137">
        <v>11</v>
      </c>
      <c r="B73" s="138"/>
      <c r="C73" s="139" t="s">
        <v>46</v>
      </c>
      <c r="D73" s="255">
        <v>12084.14623</v>
      </c>
      <c r="E73" s="256">
        <v>6.6002420358424796E-2</v>
      </c>
      <c r="F73" s="257">
        <v>99.932175944114277</v>
      </c>
      <c r="G73" s="268"/>
      <c r="H73" s="137">
        <v>11</v>
      </c>
      <c r="I73" s="138"/>
      <c r="J73" s="139" t="s">
        <v>41</v>
      </c>
      <c r="K73" s="255">
        <v>969655.54392999993</v>
      </c>
      <c r="L73" s="256">
        <v>1.5078936432040062</v>
      </c>
      <c r="M73" s="257">
        <v>96.720490245834753</v>
      </c>
      <c r="N73" s="268"/>
      <c r="O73" s="268"/>
      <c r="P73" s="268"/>
      <c r="Q73" s="268"/>
      <c r="R73" s="268"/>
      <c r="S73" s="268"/>
      <c r="T73" s="268"/>
      <c r="U73" s="268"/>
      <c r="V73" s="268"/>
    </row>
    <row r="74" spans="1:22" ht="9.9" customHeight="1">
      <c r="A74" s="137">
        <v>12</v>
      </c>
      <c r="B74" s="138"/>
      <c r="C74" s="139" t="s">
        <v>38</v>
      </c>
      <c r="D74" s="255">
        <v>10112.32101</v>
      </c>
      <c r="E74" s="256">
        <v>5.5232504588894789E-2</v>
      </c>
      <c r="F74" s="257">
        <v>99.987408448703178</v>
      </c>
      <c r="G74" s="268"/>
      <c r="H74" s="137">
        <v>12</v>
      </c>
      <c r="I74" s="138"/>
      <c r="J74" s="139" t="s">
        <v>46</v>
      </c>
      <c r="K74" s="255">
        <v>862449.95270999998</v>
      </c>
      <c r="L74" s="256">
        <v>1.3411801844623781</v>
      </c>
      <c r="M74" s="257">
        <v>98.061670430297127</v>
      </c>
      <c r="N74" s="268"/>
      <c r="O74" s="268"/>
      <c r="P74" s="268"/>
      <c r="Q74" s="268"/>
      <c r="R74" s="268"/>
      <c r="S74" s="268"/>
      <c r="T74" s="268"/>
      <c r="U74" s="268"/>
      <c r="V74" s="268"/>
    </row>
    <row r="75" spans="1:22" ht="9.9" customHeight="1">
      <c r="A75" s="137">
        <v>13</v>
      </c>
      <c r="B75" s="138"/>
      <c r="C75" s="139" t="s">
        <v>30</v>
      </c>
      <c r="D75" s="255">
        <v>2305.34193</v>
      </c>
      <c r="E75" s="256">
        <v>1.2591551296856685E-2</v>
      </c>
      <c r="F75" s="257">
        <v>100.00000000000003</v>
      </c>
      <c r="G75" s="268"/>
      <c r="H75" s="137">
        <v>13</v>
      </c>
      <c r="I75" s="138"/>
      <c r="J75" s="139" t="s">
        <v>42</v>
      </c>
      <c r="K75" s="255">
        <v>771216.53655999992</v>
      </c>
      <c r="L75" s="256">
        <v>1.1993047637301864</v>
      </c>
      <c r="M75" s="257">
        <v>99.26097519402731</v>
      </c>
      <c r="N75" s="268"/>
      <c r="O75" s="268"/>
      <c r="P75" s="268"/>
      <c r="Q75" s="268"/>
      <c r="R75" s="268"/>
      <c r="S75" s="268"/>
      <c r="T75" s="268"/>
      <c r="U75" s="268"/>
      <c r="V75" s="268"/>
    </row>
    <row r="76" spans="1:22" ht="9.9" customHeight="1">
      <c r="A76" s="137">
        <v>14</v>
      </c>
      <c r="B76" s="138"/>
      <c r="C76" s="139" t="s">
        <v>42</v>
      </c>
      <c r="D76" s="255">
        <v>0</v>
      </c>
      <c r="E76" s="256" t="s">
        <v>134</v>
      </c>
      <c r="F76" s="257" t="s">
        <v>134</v>
      </c>
      <c r="G76" s="268"/>
      <c r="H76" s="137">
        <v>14</v>
      </c>
      <c r="I76" s="138"/>
      <c r="J76" s="139" t="s">
        <v>37</v>
      </c>
      <c r="K76" s="255">
        <v>447688.53988</v>
      </c>
      <c r="L76" s="256">
        <v>0.69619227946070383</v>
      </c>
      <c r="M76" s="257">
        <v>99.957167473488013</v>
      </c>
      <c r="N76" s="268"/>
      <c r="O76" s="268"/>
      <c r="P76" s="268"/>
      <c r="Q76" s="268"/>
      <c r="R76" s="268"/>
      <c r="S76" s="268"/>
      <c r="T76" s="268"/>
      <c r="U76" s="268"/>
      <c r="V76" s="268"/>
    </row>
    <row r="77" spans="1:22" ht="9.9" customHeight="1">
      <c r="A77" s="137">
        <v>15</v>
      </c>
      <c r="B77" s="138"/>
      <c r="C77" s="139" t="s">
        <v>35</v>
      </c>
      <c r="D77" s="255">
        <v>0</v>
      </c>
      <c r="E77" s="256" t="s">
        <v>134</v>
      </c>
      <c r="F77" s="257" t="s">
        <v>134</v>
      </c>
      <c r="G77" s="268"/>
      <c r="H77" s="137">
        <v>15</v>
      </c>
      <c r="I77" s="138"/>
      <c r="J77" s="139" t="s">
        <v>144</v>
      </c>
      <c r="K77" s="255">
        <v>27543.585039999998</v>
      </c>
      <c r="L77" s="256">
        <v>4.2832526511974695E-2</v>
      </c>
      <c r="M77" s="257">
        <v>99.999999999999986</v>
      </c>
      <c r="N77" s="268"/>
      <c r="O77" s="268"/>
      <c r="P77" s="268"/>
      <c r="Q77" s="270"/>
      <c r="R77" s="268"/>
      <c r="S77" s="268"/>
      <c r="T77" s="268"/>
      <c r="U77" s="268"/>
      <c r="V77" s="268"/>
    </row>
    <row r="78" spans="1:22" ht="9.9" customHeight="1">
      <c r="A78" s="137">
        <v>16</v>
      </c>
      <c r="B78" s="138"/>
      <c r="C78" s="139" t="s">
        <v>144</v>
      </c>
      <c r="D78" s="255">
        <v>0</v>
      </c>
      <c r="E78" s="256" t="s">
        <v>134</v>
      </c>
      <c r="F78" s="257" t="s">
        <v>134</v>
      </c>
      <c r="G78" s="268"/>
      <c r="H78" s="137">
        <v>16</v>
      </c>
      <c r="I78" s="138"/>
      <c r="J78" s="139" t="s">
        <v>35</v>
      </c>
      <c r="K78" s="255">
        <v>0</v>
      </c>
      <c r="L78" s="256" t="s">
        <v>134</v>
      </c>
      <c r="M78" s="257" t="s">
        <v>134</v>
      </c>
      <c r="N78" s="268"/>
      <c r="O78" s="268"/>
      <c r="P78" s="268"/>
      <c r="Q78" s="270"/>
      <c r="R78" s="268"/>
      <c r="S78" s="268"/>
      <c r="T78" s="268"/>
      <c r="U78" s="268"/>
      <c r="V78" s="268"/>
    </row>
    <row r="79" spans="1:22" ht="9.9" customHeight="1">
      <c r="A79" s="137">
        <v>17</v>
      </c>
      <c r="B79" s="138"/>
      <c r="C79" s="139" t="s">
        <v>43</v>
      </c>
      <c r="D79" s="255">
        <v>0</v>
      </c>
      <c r="E79" s="256" t="s">
        <v>134</v>
      </c>
      <c r="F79" s="257" t="s">
        <v>134</v>
      </c>
      <c r="G79" s="268"/>
      <c r="H79" s="137">
        <v>17</v>
      </c>
      <c r="I79" s="138"/>
      <c r="J79" s="139" t="s">
        <v>43</v>
      </c>
      <c r="K79" s="255">
        <v>0</v>
      </c>
      <c r="L79" s="256" t="s">
        <v>134</v>
      </c>
      <c r="M79" s="257" t="s">
        <v>134</v>
      </c>
      <c r="N79" s="268"/>
      <c r="O79" s="268"/>
      <c r="P79" s="268"/>
      <c r="Q79" s="270"/>
      <c r="R79" s="268"/>
      <c r="S79" s="268"/>
      <c r="T79" s="268"/>
      <c r="U79" s="268"/>
      <c r="V79" s="268"/>
    </row>
    <row r="80" spans="1:22" ht="9.9" customHeight="1">
      <c r="A80" s="137">
        <v>18</v>
      </c>
      <c r="B80" s="138"/>
      <c r="C80" s="139" t="s">
        <v>44</v>
      </c>
      <c r="D80" s="255">
        <v>0</v>
      </c>
      <c r="E80" s="256" t="s">
        <v>134</v>
      </c>
      <c r="F80" s="257" t="s">
        <v>134</v>
      </c>
      <c r="G80" s="268"/>
      <c r="H80" s="137">
        <v>18</v>
      </c>
      <c r="I80" s="138"/>
      <c r="J80" s="139" t="s">
        <v>44</v>
      </c>
      <c r="K80" s="255">
        <v>0</v>
      </c>
      <c r="L80" s="256" t="s">
        <v>134</v>
      </c>
      <c r="M80" s="257" t="s">
        <v>134</v>
      </c>
      <c r="N80" s="268"/>
      <c r="O80" s="268"/>
      <c r="P80" s="268"/>
      <c r="Q80" s="270"/>
      <c r="R80" s="268"/>
      <c r="S80" s="268"/>
      <c r="T80" s="268"/>
      <c r="U80" s="268"/>
      <c r="V80" s="268"/>
    </row>
    <row r="81" spans="1:22" ht="9.9" customHeight="1">
      <c r="A81" s="137">
        <v>19</v>
      </c>
      <c r="B81" s="138"/>
      <c r="C81" s="139" t="s">
        <v>45</v>
      </c>
      <c r="D81" s="255">
        <v>0</v>
      </c>
      <c r="E81" s="256" t="s">
        <v>134</v>
      </c>
      <c r="F81" s="257" t="s">
        <v>134</v>
      </c>
      <c r="G81" s="268"/>
      <c r="H81" s="137">
        <v>19</v>
      </c>
      <c r="I81" s="138"/>
      <c r="J81" s="139" t="s">
        <v>45</v>
      </c>
      <c r="K81" s="255">
        <v>0</v>
      </c>
      <c r="L81" s="256" t="s">
        <v>134</v>
      </c>
      <c r="M81" s="257" t="s">
        <v>134</v>
      </c>
      <c r="N81" s="268"/>
      <c r="O81" s="268"/>
      <c r="P81" s="268"/>
      <c r="Q81" s="270"/>
      <c r="R81" s="268"/>
      <c r="S81" s="268"/>
      <c r="T81" s="268"/>
      <c r="U81" s="268"/>
      <c r="V81" s="268"/>
    </row>
    <row r="82" spans="1:22" ht="6.75" customHeight="1">
      <c r="A82" s="263"/>
      <c r="B82" s="263"/>
      <c r="C82" s="259"/>
      <c r="D82" s="260"/>
      <c r="E82" s="264"/>
      <c r="F82" s="264"/>
      <c r="G82" s="268"/>
      <c r="H82" s="263"/>
      <c r="I82" s="263"/>
      <c r="J82" s="259"/>
      <c r="K82" s="260"/>
      <c r="L82" s="264"/>
      <c r="M82" s="264"/>
      <c r="N82" s="268"/>
      <c r="O82" s="268"/>
      <c r="P82" s="268"/>
      <c r="Q82" s="268"/>
      <c r="R82" s="268"/>
      <c r="S82" s="268"/>
      <c r="T82" s="268"/>
      <c r="U82" s="268"/>
      <c r="V82" s="268"/>
    </row>
    <row r="83" spans="1:22" ht="13.8">
      <c r="A83" s="162" t="s">
        <v>172</v>
      </c>
      <c r="B83" s="271"/>
      <c r="C83" s="266"/>
      <c r="D83" s="268"/>
      <c r="E83" s="268"/>
      <c r="F83" s="268"/>
      <c r="G83" s="268"/>
      <c r="H83" s="268"/>
      <c r="I83" s="268"/>
      <c r="J83" s="268"/>
      <c r="K83" s="268"/>
      <c r="L83" s="268"/>
      <c r="M83" s="268"/>
      <c r="N83" s="268"/>
      <c r="O83" s="268"/>
      <c r="P83" s="268"/>
      <c r="Q83" s="272"/>
      <c r="R83" s="268"/>
      <c r="S83" s="268"/>
      <c r="T83" s="268"/>
      <c r="U83" s="268"/>
      <c r="V83" s="268"/>
    </row>
    <row r="84" spans="1:22" ht="13.8">
      <c r="A84" s="18" t="s">
        <v>173</v>
      </c>
      <c r="B84" s="18"/>
      <c r="C84" s="18"/>
      <c r="D84" s="18"/>
      <c r="E84" s="18"/>
      <c r="F84" s="18"/>
      <c r="G84" s="18"/>
      <c r="H84" s="18"/>
      <c r="I84" s="18"/>
      <c r="J84" s="18"/>
      <c r="K84" s="18"/>
      <c r="L84" s="18"/>
      <c r="M84" s="18"/>
      <c r="N84" s="18"/>
      <c r="O84" s="18"/>
      <c r="P84" s="18"/>
      <c r="Q84" s="18"/>
      <c r="R84" s="18"/>
      <c r="S84" s="18"/>
      <c r="T84" s="18"/>
      <c r="U84" s="268"/>
      <c r="V84" s="268"/>
    </row>
    <row r="85" spans="1:22" ht="13.95" customHeight="1">
      <c r="A85" s="273" t="s">
        <v>174</v>
      </c>
      <c r="B85" s="273"/>
      <c r="C85" s="273"/>
      <c r="D85" s="273"/>
      <c r="E85" s="273"/>
      <c r="F85" s="273"/>
      <c r="G85" s="273"/>
      <c r="H85" s="273"/>
      <c r="I85" s="273"/>
      <c r="J85" s="273"/>
      <c r="K85" s="273"/>
      <c r="L85" s="273"/>
      <c r="M85" s="273"/>
      <c r="N85" s="273"/>
      <c r="O85" s="273"/>
      <c r="P85" s="273"/>
      <c r="Q85" s="273"/>
      <c r="R85" s="273"/>
      <c r="S85" s="273"/>
      <c r="T85" s="273"/>
      <c r="U85" s="268"/>
      <c r="V85" s="268"/>
    </row>
    <row r="86" spans="1:22" ht="13.8">
      <c r="A86" s="273"/>
      <c r="B86" s="273"/>
      <c r="C86" s="273"/>
      <c r="D86" s="273"/>
      <c r="E86" s="273"/>
      <c r="F86" s="273"/>
      <c r="G86" s="273"/>
      <c r="H86" s="273"/>
      <c r="I86" s="273"/>
      <c r="J86" s="273"/>
      <c r="K86" s="273"/>
      <c r="L86" s="273"/>
      <c r="M86" s="273"/>
      <c r="N86" s="273"/>
      <c r="O86" s="273"/>
      <c r="P86" s="273"/>
      <c r="Q86" s="273"/>
      <c r="R86" s="273"/>
      <c r="S86" s="273"/>
      <c r="T86" s="273"/>
      <c r="U86" s="268"/>
      <c r="V86" s="268"/>
    </row>
    <row r="87" spans="1:22" ht="13.65" customHeight="1">
      <c r="A87" s="273"/>
      <c r="B87" s="273"/>
      <c r="C87" s="273"/>
      <c r="D87" s="273"/>
      <c r="E87" s="273"/>
      <c r="F87" s="273"/>
      <c r="G87" s="273"/>
      <c r="H87" s="273"/>
      <c r="I87" s="273"/>
      <c r="J87" s="273"/>
      <c r="K87" s="273"/>
      <c r="L87" s="273"/>
      <c r="M87" s="273"/>
      <c r="N87" s="273"/>
      <c r="O87" s="273"/>
      <c r="P87" s="273"/>
      <c r="Q87" s="273"/>
      <c r="R87" s="273"/>
      <c r="S87" s="273"/>
      <c r="T87" s="273"/>
    </row>
    <row r="88" spans="1:22">
      <c r="A88" s="162" t="s">
        <v>158</v>
      </c>
      <c r="B88" s="163"/>
      <c r="C88" s="163"/>
      <c r="D88" s="163"/>
      <c r="E88" s="163"/>
      <c r="F88" s="163"/>
      <c r="G88" s="163"/>
      <c r="H88" s="163"/>
      <c r="I88" s="163"/>
      <c r="J88" s="163"/>
      <c r="K88" s="163"/>
      <c r="L88" s="163"/>
      <c r="M88" s="163"/>
      <c r="N88" s="274"/>
      <c r="O88" s="274"/>
      <c r="P88" s="274"/>
      <c r="Q88" s="274"/>
      <c r="R88" s="274"/>
      <c r="S88" s="274"/>
      <c r="T88" s="274"/>
    </row>
    <row r="89" spans="1:22">
      <c r="A89" s="274"/>
      <c r="B89" s="274"/>
      <c r="C89" s="274"/>
      <c r="D89" s="274"/>
      <c r="E89" s="274"/>
      <c r="F89" s="274"/>
      <c r="G89" s="274"/>
      <c r="H89" s="274"/>
      <c r="I89" s="274"/>
      <c r="J89" s="274"/>
      <c r="K89" s="274"/>
      <c r="L89" s="274"/>
      <c r="M89" s="274"/>
      <c r="N89" s="274"/>
      <c r="O89" s="274"/>
      <c r="P89" s="274"/>
      <c r="Q89" s="274"/>
      <c r="R89" s="274"/>
      <c r="S89" s="274"/>
      <c r="T89" s="274"/>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455F85D8-C64E-4EDC-8303-2B8EF03EF07E}"/>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824BE-4A26-4B54-8164-3DD5AF4B47DD}">
  <dimension ref="A1:L473"/>
  <sheetViews>
    <sheetView showGridLines="0" zoomScale="110" zoomScaleNormal="100" workbookViewId="0"/>
  </sheetViews>
  <sheetFormatPr baseColWidth="10" defaultColWidth="11.44140625" defaultRowHeight="13.2"/>
  <cols>
    <col min="1" max="1" width="4.44140625" style="164" customWidth="1"/>
    <col min="2" max="2" width="1.44140625" style="164" customWidth="1"/>
    <col min="3" max="3" width="30.44140625" style="164" customWidth="1"/>
    <col min="4" max="6" width="21.44140625" style="164" customWidth="1"/>
    <col min="7" max="16384" width="11.44140625" style="164"/>
  </cols>
  <sheetData>
    <row r="1" spans="1:6" s="118" customFormat="1" ht="17.100000000000001" customHeight="1">
      <c r="A1" s="1441" t="s">
        <v>1210</v>
      </c>
      <c r="B1" s="117"/>
      <c r="C1" s="117"/>
      <c r="D1" s="117"/>
      <c r="E1" s="117"/>
      <c r="F1" s="117"/>
    </row>
    <row r="2" spans="1:6" s="120" customFormat="1" ht="24" customHeight="1">
      <c r="A2" s="119" t="s">
        <v>124</v>
      </c>
      <c r="B2" s="119"/>
      <c r="C2" s="119"/>
      <c r="D2" s="119"/>
      <c r="E2" s="119"/>
      <c r="F2" s="119"/>
    </row>
    <row r="3" spans="1:6" s="122" customFormat="1" ht="18.899999999999999" customHeight="1">
      <c r="A3" s="121">
        <v>46142</v>
      </c>
      <c r="B3" s="121"/>
      <c r="C3" s="121"/>
      <c r="D3" s="121"/>
      <c r="E3" s="121"/>
      <c r="F3" s="121"/>
    </row>
    <row r="4" spans="1:6" s="118" customFormat="1" ht="17.100000000000001" customHeight="1">
      <c r="A4" s="123" t="s">
        <v>125</v>
      </c>
      <c r="B4" s="123"/>
      <c r="C4" s="123"/>
      <c r="D4" s="123"/>
      <c r="E4" s="123"/>
      <c r="F4" s="123"/>
    </row>
    <row r="5" spans="1:6" s="125" customFormat="1" ht="15" customHeight="1">
      <c r="A5" s="124" t="s">
        <v>126</v>
      </c>
      <c r="B5" s="124"/>
      <c r="C5" s="124"/>
      <c r="D5" s="124"/>
      <c r="E5" s="124"/>
      <c r="F5" s="124"/>
    </row>
    <row r="6" spans="1:6" s="127" customFormat="1" ht="7.2" customHeight="1" thickBot="1">
      <c r="A6" s="126"/>
      <c r="B6" s="126"/>
      <c r="C6" s="126"/>
      <c r="D6" s="126"/>
      <c r="E6" s="126"/>
      <c r="F6" s="126"/>
    </row>
    <row r="7" spans="1:6" s="131" customFormat="1" ht="9.9" customHeight="1">
      <c r="A7" s="128" t="s">
        <v>1</v>
      </c>
      <c r="B7" s="128"/>
      <c r="C7" s="129"/>
      <c r="D7" s="129" t="s">
        <v>127</v>
      </c>
      <c r="E7" s="130" t="s">
        <v>128</v>
      </c>
      <c r="F7" s="130" t="s">
        <v>129</v>
      </c>
    </row>
    <row r="8" spans="1:6" s="131" customFormat="1" ht="16.5" customHeight="1">
      <c r="A8" s="132"/>
      <c r="B8" s="132"/>
      <c r="C8" s="132"/>
      <c r="D8" s="132"/>
      <c r="E8" s="133" t="s">
        <v>130</v>
      </c>
      <c r="F8" s="133" t="s">
        <v>131</v>
      </c>
    </row>
    <row r="9" spans="1:6" s="131" customFormat="1" ht="8.4" customHeight="1">
      <c r="A9" s="134"/>
      <c r="B9" s="134"/>
      <c r="C9" s="135"/>
      <c r="D9" s="134"/>
      <c r="E9" s="136"/>
      <c r="F9" s="136"/>
    </row>
    <row r="10" spans="1:6" s="143" customFormat="1" ht="12.45" customHeight="1">
      <c r="A10" s="137">
        <v>1</v>
      </c>
      <c r="B10" s="138"/>
      <c r="C10" s="139" t="s">
        <v>132</v>
      </c>
      <c r="D10" s="140">
        <v>3802766.7960000001</v>
      </c>
      <c r="E10" s="141">
        <v>50.574574104741252</v>
      </c>
      <c r="F10" s="142">
        <v>50.574574104741252</v>
      </c>
    </row>
    <row r="11" spans="1:6" s="143" customFormat="1" ht="12.45" customHeight="1">
      <c r="A11" s="137">
        <v>2</v>
      </c>
      <c r="B11" s="138"/>
      <c r="C11" s="139" t="s">
        <v>36</v>
      </c>
      <c r="D11" s="140">
        <v>1576982.55</v>
      </c>
      <c r="E11" s="141">
        <v>20.972945519759616</v>
      </c>
      <c r="F11" s="142">
        <v>71.547519624500865</v>
      </c>
    </row>
    <row r="12" spans="1:6" s="143" customFormat="1" ht="12.45" customHeight="1">
      <c r="A12" s="137">
        <v>3</v>
      </c>
      <c r="B12" s="138"/>
      <c r="C12" s="139" t="s">
        <v>29</v>
      </c>
      <c r="D12" s="140">
        <v>1021799.611</v>
      </c>
      <c r="E12" s="141">
        <v>13.589337163949322</v>
      </c>
      <c r="F12" s="142">
        <v>85.136856788450189</v>
      </c>
    </row>
    <row r="13" spans="1:6" s="143" customFormat="1" ht="12.45" customHeight="1">
      <c r="A13" s="137">
        <v>4</v>
      </c>
      <c r="B13" s="138"/>
      <c r="C13" s="139" t="s">
        <v>117</v>
      </c>
      <c r="D13" s="140">
        <v>716694.527</v>
      </c>
      <c r="E13" s="141">
        <v>9.5316180062239031</v>
      </c>
      <c r="F13" s="142">
        <v>94.668474794674097</v>
      </c>
    </row>
    <row r="14" spans="1:6" s="143" customFormat="1" ht="12.45" customHeight="1">
      <c r="A14" s="137">
        <v>5</v>
      </c>
      <c r="B14" s="138"/>
      <c r="C14" s="139" t="s">
        <v>33</v>
      </c>
      <c r="D14" s="140">
        <v>273267.23800000001</v>
      </c>
      <c r="E14" s="141">
        <v>3.6342944282479124</v>
      </c>
      <c r="F14" s="142">
        <v>98.302769222922009</v>
      </c>
    </row>
    <row r="15" spans="1:6" s="143" customFormat="1" ht="12.45" customHeight="1">
      <c r="A15" s="137">
        <v>6</v>
      </c>
      <c r="B15" s="138"/>
      <c r="C15" s="139" t="s">
        <v>133</v>
      </c>
      <c r="D15" s="140">
        <v>59664.28</v>
      </c>
      <c r="E15" s="141">
        <v>0.79350002567605027</v>
      </c>
      <c r="F15" s="142">
        <v>99.096269248598063</v>
      </c>
    </row>
    <row r="16" spans="1:6" s="143" customFormat="1" ht="12.45" customHeight="1">
      <c r="A16" s="137">
        <v>7</v>
      </c>
      <c r="B16" s="138"/>
      <c r="C16" s="139" t="s">
        <v>32</v>
      </c>
      <c r="D16" s="140">
        <v>53259.646000000001</v>
      </c>
      <c r="E16" s="141">
        <v>0.7083221396201772</v>
      </c>
      <c r="F16" s="142">
        <v>99.804591388218242</v>
      </c>
    </row>
    <row r="17" spans="1:12" s="143" customFormat="1" ht="12.45" customHeight="1">
      <c r="A17" s="137">
        <v>8</v>
      </c>
      <c r="B17" s="138"/>
      <c r="C17" s="139" t="s">
        <v>38</v>
      </c>
      <c r="D17" s="140">
        <v>10729.556</v>
      </c>
      <c r="E17" s="141">
        <v>0.14269681895922687</v>
      </c>
      <c r="F17" s="142">
        <v>99.947288207177465</v>
      </c>
    </row>
    <row r="18" spans="1:12" s="143" customFormat="1" ht="12.45" customHeight="1">
      <c r="A18" s="137">
        <v>9</v>
      </c>
      <c r="B18" s="138"/>
      <c r="C18" s="139" t="s">
        <v>30</v>
      </c>
      <c r="D18" s="140">
        <v>2900.431</v>
      </c>
      <c r="E18" s="141">
        <v>3.8574035804531823E-2</v>
      </c>
      <c r="F18" s="142">
        <v>99.985862242981995</v>
      </c>
    </row>
    <row r="19" spans="1:12" s="143" customFormat="1" ht="12.45" customHeight="1">
      <c r="A19" s="137">
        <v>10</v>
      </c>
      <c r="B19" s="138"/>
      <c r="C19" s="139" t="s">
        <v>42</v>
      </c>
      <c r="D19" s="140">
        <v>1063.0360000000001</v>
      </c>
      <c r="E19" s="141">
        <v>1.4137757018010873E-2</v>
      </c>
      <c r="F19" s="142">
        <v>100</v>
      </c>
    </row>
    <row r="20" spans="1:12" s="143" customFormat="1" ht="12.45" customHeight="1">
      <c r="A20" s="137">
        <v>11</v>
      </c>
      <c r="B20" s="138"/>
      <c r="C20" s="139" t="s">
        <v>43</v>
      </c>
      <c r="D20" s="140">
        <v>0</v>
      </c>
      <c r="E20" s="141" t="s">
        <v>134</v>
      </c>
      <c r="F20" s="142" t="s">
        <v>134</v>
      </c>
    </row>
    <row r="21" spans="1:12" s="143" customFormat="1" ht="12.45" customHeight="1">
      <c r="A21" s="137">
        <v>12</v>
      </c>
      <c r="B21" s="138"/>
      <c r="C21" s="139" t="s">
        <v>35</v>
      </c>
      <c r="D21" s="140">
        <v>0</v>
      </c>
      <c r="E21" s="141" t="s">
        <v>134</v>
      </c>
      <c r="F21" s="142" t="s">
        <v>134</v>
      </c>
    </row>
    <row r="22" spans="1:12" s="143" customFormat="1" ht="12.45" customHeight="1">
      <c r="A22" s="137">
        <v>13</v>
      </c>
      <c r="B22" s="138"/>
      <c r="C22" s="139" t="s">
        <v>37</v>
      </c>
      <c r="D22" s="140">
        <v>0</v>
      </c>
      <c r="E22" s="141" t="s">
        <v>134</v>
      </c>
      <c r="F22" s="142" t="s">
        <v>134</v>
      </c>
    </row>
    <row r="23" spans="1:12" s="143" customFormat="1" ht="12.45" customHeight="1">
      <c r="A23" s="137">
        <v>14</v>
      </c>
      <c r="B23" s="138"/>
      <c r="C23" s="139" t="s">
        <v>39</v>
      </c>
      <c r="D23" s="140">
        <v>0</v>
      </c>
      <c r="E23" s="141" t="s">
        <v>134</v>
      </c>
      <c r="F23" s="142" t="s">
        <v>134</v>
      </c>
    </row>
    <row r="24" spans="1:12" s="143" customFormat="1" ht="12.45" customHeight="1">
      <c r="A24" s="137">
        <v>15</v>
      </c>
      <c r="B24" s="138"/>
      <c r="C24" s="139" t="s">
        <v>41</v>
      </c>
      <c r="D24" s="140">
        <v>0</v>
      </c>
      <c r="E24" s="141" t="s">
        <v>134</v>
      </c>
      <c r="F24" s="142" t="s">
        <v>134</v>
      </c>
    </row>
    <row r="25" spans="1:12" s="143" customFormat="1" ht="12.45" customHeight="1">
      <c r="A25" s="137">
        <v>16</v>
      </c>
      <c r="B25" s="138"/>
      <c r="C25" s="139" t="s">
        <v>44</v>
      </c>
      <c r="D25" s="140">
        <v>0</v>
      </c>
      <c r="E25" s="141" t="s">
        <v>134</v>
      </c>
      <c r="F25" s="142" t="s">
        <v>134</v>
      </c>
    </row>
    <row r="26" spans="1:12" s="143" customFormat="1" ht="12.45" customHeight="1">
      <c r="A26" s="137">
        <v>17</v>
      </c>
      <c r="B26" s="138"/>
      <c r="C26" s="139" t="s">
        <v>45</v>
      </c>
      <c r="D26" s="140">
        <v>0</v>
      </c>
      <c r="E26" s="141" t="s">
        <v>134</v>
      </c>
      <c r="F26" s="142" t="s">
        <v>134</v>
      </c>
    </row>
    <row r="27" spans="1:12" s="143" customFormat="1" ht="12.45" customHeight="1">
      <c r="A27" s="137">
        <v>18</v>
      </c>
      <c r="B27" s="138"/>
      <c r="C27" s="139" t="s">
        <v>46</v>
      </c>
      <c r="D27" s="140">
        <v>0</v>
      </c>
      <c r="E27" s="141" t="s">
        <v>134</v>
      </c>
      <c r="F27" s="142" t="s">
        <v>134</v>
      </c>
    </row>
    <row r="28" spans="1:12" s="143" customFormat="1" ht="12.45" customHeight="1">
      <c r="A28" s="137">
        <v>19</v>
      </c>
      <c r="B28" s="138"/>
      <c r="C28" s="139" t="s">
        <v>47</v>
      </c>
      <c r="D28" s="140"/>
      <c r="E28" s="141"/>
      <c r="F28" s="142"/>
    </row>
    <row r="29" spans="1:12" s="148" customFormat="1" ht="6.75" customHeight="1">
      <c r="A29" s="144"/>
      <c r="B29" s="144"/>
      <c r="C29" s="145"/>
      <c r="D29" s="146"/>
      <c r="E29" s="147"/>
      <c r="F29" s="147"/>
    </row>
    <row r="30" spans="1:12" s="148" customFormat="1" ht="11.85" customHeight="1">
      <c r="A30" s="149"/>
      <c r="B30" s="149"/>
      <c r="C30" s="149"/>
      <c r="D30" s="149"/>
      <c r="E30" s="149"/>
      <c r="F30" s="149"/>
      <c r="G30" s="149"/>
      <c r="H30" s="149"/>
      <c r="I30" s="149"/>
      <c r="J30" s="149"/>
      <c r="K30" s="149"/>
      <c r="L30" s="149"/>
    </row>
    <row r="31" spans="1:12" s="125" customFormat="1" ht="15" customHeight="1">
      <c r="A31" s="124" t="s">
        <v>135</v>
      </c>
      <c r="B31" s="124"/>
      <c r="C31" s="124"/>
      <c r="D31" s="124"/>
      <c r="E31" s="124"/>
      <c r="F31" s="150"/>
    </row>
    <row r="32" spans="1:12" s="127" customFormat="1" ht="7.2" customHeight="1" thickBot="1">
      <c r="A32" s="126"/>
      <c r="B32" s="126"/>
      <c r="C32" s="126"/>
      <c r="D32" s="126"/>
      <c r="E32" s="126"/>
      <c r="F32" s="126"/>
    </row>
    <row r="33" spans="1:6" s="131" customFormat="1" ht="9.9" customHeight="1">
      <c r="A33" s="128" t="s">
        <v>1</v>
      </c>
      <c r="B33" s="128"/>
      <c r="C33" s="129"/>
      <c r="D33" s="129" t="s">
        <v>127</v>
      </c>
      <c r="E33" s="130" t="s">
        <v>128</v>
      </c>
      <c r="F33" s="130" t="s">
        <v>129</v>
      </c>
    </row>
    <row r="34" spans="1:6" s="131" customFormat="1" ht="16.5" customHeight="1">
      <c r="A34" s="132"/>
      <c r="B34" s="132"/>
      <c r="C34" s="132"/>
      <c r="D34" s="132"/>
      <c r="E34" s="133" t="s">
        <v>130</v>
      </c>
      <c r="F34" s="133" t="s">
        <v>131</v>
      </c>
    </row>
    <row r="35" spans="1:6" s="131" customFormat="1" ht="8.4" customHeight="1">
      <c r="A35" s="134"/>
      <c r="B35" s="134"/>
      <c r="C35" s="135"/>
      <c r="D35" s="134"/>
      <c r="E35" s="136"/>
      <c r="F35" s="136"/>
    </row>
    <row r="36" spans="1:6" s="143" customFormat="1" ht="12.45" customHeight="1">
      <c r="A36" s="137">
        <v>1</v>
      </c>
      <c r="B36" s="138"/>
      <c r="C36" s="139" t="s">
        <v>132</v>
      </c>
      <c r="D36" s="140">
        <v>6704787.0659999996</v>
      </c>
      <c r="E36" s="141">
        <v>34.474004502831143</v>
      </c>
      <c r="F36" s="142">
        <v>34.474004502831143</v>
      </c>
    </row>
    <row r="37" spans="1:6" s="143" customFormat="1" ht="12.45" customHeight="1">
      <c r="A37" s="137">
        <v>2</v>
      </c>
      <c r="B37" s="138"/>
      <c r="C37" s="139" t="s">
        <v>29</v>
      </c>
      <c r="D37" s="140">
        <v>4235284.7489999998</v>
      </c>
      <c r="E37" s="141">
        <v>21.776564128069218</v>
      </c>
      <c r="F37" s="142">
        <v>56.250568630900361</v>
      </c>
    </row>
    <row r="38" spans="1:6" s="143" customFormat="1" ht="12.45" customHeight="1">
      <c r="A38" s="137">
        <v>3</v>
      </c>
      <c r="B38" s="138"/>
      <c r="C38" s="139" t="s">
        <v>36</v>
      </c>
      <c r="D38" s="140">
        <v>3170698.68</v>
      </c>
      <c r="E38" s="141">
        <v>16.3027818028309</v>
      </c>
      <c r="F38" s="142">
        <v>72.553350433731254</v>
      </c>
    </row>
    <row r="39" spans="1:6" s="143" customFormat="1" ht="12.45" customHeight="1">
      <c r="A39" s="137">
        <v>4</v>
      </c>
      <c r="B39" s="138"/>
      <c r="C39" s="139" t="s">
        <v>117</v>
      </c>
      <c r="D39" s="140">
        <v>1997828.7919999999</v>
      </c>
      <c r="E39" s="141">
        <v>10.272236551783983</v>
      </c>
      <c r="F39" s="142">
        <v>82.82558698551523</v>
      </c>
    </row>
    <row r="40" spans="1:6" s="143" customFormat="1" ht="12.45" customHeight="1">
      <c r="A40" s="137">
        <v>5</v>
      </c>
      <c r="B40" s="138"/>
      <c r="C40" s="139" t="s">
        <v>39</v>
      </c>
      <c r="D40" s="140">
        <v>1831705.449</v>
      </c>
      <c r="E40" s="141">
        <v>9.4180801381301222</v>
      </c>
      <c r="F40" s="142">
        <v>92.243667123645352</v>
      </c>
    </row>
    <row r="41" spans="1:6" s="143" customFormat="1" ht="12.45" customHeight="1">
      <c r="A41" s="137">
        <v>6</v>
      </c>
      <c r="B41" s="138"/>
      <c r="C41" s="139" t="s">
        <v>32</v>
      </c>
      <c r="D41" s="140">
        <v>575884.33499999996</v>
      </c>
      <c r="E41" s="141">
        <v>2.9610245578975585</v>
      </c>
      <c r="F41" s="142">
        <v>95.204691681542911</v>
      </c>
    </row>
    <row r="42" spans="1:6" s="143" customFormat="1" ht="12.45" customHeight="1">
      <c r="A42" s="137">
        <v>7</v>
      </c>
      <c r="B42" s="138"/>
      <c r="C42" s="139" t="s">
        <v>41</v>
      </c>
      <c r="D42" s="140">
        <v>522081.935</v>
      </c>
      <c r="E42" s="141">
        <v>2.6843887510322308</v>
      </c>
      <c r="F42" s="142">
        <v>97.889080432575142</v>
      </c>
    </row>
    <row r="43" spans="1:6" s="143" customFormat="1" ht="12.45" customHeight="1">
      <c r="A43" s="137">
        <v>8</v>
      </c>
      <c r="B43" s="138"/>
      <c r="C43" s="139" t="s">
        <v>33</v>
      </c>
      <c r="D43" s="140">
        <v>197949.61799999999</v>
      </c>
      <c r="E43" s="141">
        <v>1.0177975758351554</v>
      </c>
      <c r="F43" s="142">
        <v>98.906878008410303</v>
      </c>
    </row>
    <row r="44" spans="1:6" s="143" customFormat="1" ht="12.45" customHeight="1">
      <c r="A44" s="137">
        <v>9</v>
      </c>
      <c r="B44" s="138"/>
      <c r="C44" s="139" t="s">
        <v>47</v>
      </c>
      <c r="D44" s="140">
        <v>176402.935</v>
      </c>
      <c r="E44" s="141">
        <v>0.90701099313668032</v>
      </c>
      <c r="F44" s="142">
        <v>99.813889001546983</v>
      </c>
    </row>
    <row r="45" spans="1:6" s="143" customFormat="1" ht="12.45" customHeight="1">
      <c r="A45" s="137">
        <v>10</v>
      </c>
      <c r="B45" s="138"/>
      <c r="C45" s="139" t="s">
        <v>35</v>
      </c>
      <c r="D45" s="140">
        <v>23778.73</v>
      </c>
      <c r="E45" s="141">
        <v>0.12226309903987126</v>
      </c>
      <c r="F45" s="142">
        <v>99.936152100586852</v>
      </c>
    </row>
    <row r="46" spans="1:6" s="143" customFormat="1" ht="12.45" customHeight="1">
      <c r="A46" s="137">
        <v>11</v>
      </c>
      <c r="B46" s="138"/>
      <c r="C46" s="139" t="s">
        <v>38</v>
      </c>
      <c r="D46" s="140">
        <v>10112.321</v>
      </c>
      <c r="E46" s="141">
        <v>5.1994522161022481E-2</v>
      </c>
      <c r="F46" s="142">
        <v>99.988146622747877</v>
      </c>
    </row>
    <row r="47" spans="1:6" s="143" customFormat="1" ht="12.45" customHeight="1">
      <c r="A47" s="137">
        <v>12</v>
      </c>
      <c r="B47" s="138"/>
      <c r="C47" s="139" t="s">
        <v>30</v>
      </c>
      <c r="D47" s="140">
        <v>2305.3420000000001</v>
      </c>
      <c r="E47" s="141">
        <v>1.185337725213983E-2</v>
      </c>
      <c r="F47" s="142">
        <v>100.00000000000001</v>
      </c>
    </row>
    <row r="48" spans="1:6" s="143" customFormat="1" ht="12.45" customHeight="1">
      <c r="A48" s="137">
        <v>13</v>
      </c>
      <c r="B48" s="138"/>
      <c r="C48" s="139" t="s">
        <v>42</v>
      </c>
      <c r="D48" s="140">
        <v>0</v>
      </c>
      <c r="E48" s="141" t="s">
        <v>134</v>
      </c>
      <c r="F48" s="142" t="s">
        <v>134</v>
      </c>
    </row>
    <row r="49" spans="1:12" s="143" customFormat="1" ht="12.45" customHeight="1">
      <c r="A49" s="137">
        <v>14</v>
      </c>
      <c r="B49" s="138"/>
      <c r="C49" s="139" t="s">
        <v>37</v>
      </c>
      <c r="D49" s="140">
        <v>0</v>
      </c>
      <c r="E49" s="141" t="s">
        <v>134</v>
      </c>
      <c r="F49" s="142" t="s">
        <v>134</v>
      </c>
    </row>
    <row r="50" spans="1:12" s="143" customFormat="1" ht="12.45" customHeight="1">
      <c r="A50" s="137">
        <v>15</v>
      </c>
      <c r="B50" s="138"/>
      <c r="C50" s="139" t="s">
        <v>133</v>
      </c>
      <c r="D50" s="140">
        <v>0</v>
      </c>
      <c r="E50" s="141" t="s">
        <v>134</v>
      </c>
      <c r="F50" s="142" t="s">
        <v>134</v>
      </c>
    </row>
    <row r="51" spans="1:12" s="143" customFormat="1" ht="12.45" customHeight="1">
      <c r="A51" s="137">
        <v>16</v>
      </c>
      <c r="B51" s="138"/>
      <c r="C51" s="139" t="s">
        <v>43</v>
      </c>
      <c r="D51" s="140">
        <v>0</v>
      </c>
      <c r="E51" s="141" t="s">
        <v>134</v>
      </c>
      <c r="F51" s="142" t="s">
        <v>134</v>
      </c>
    </row>
    <row r="52" spans="1:12" s="143" customFormat="1" ht="12.45" customHeight="1">
      <c r="A52" s="137">
        <v>17</v>
      </c>
      <c r="B52" s="138"/>
      <c r="C52" s="139" t="s">
        <v>44</v>
      </c>
      <c r="D52" s="140">
        <v>0</v>
      </c>
      <c r="E52" s="141" t="s">
        <v>134</v>
      </c>
      <c r="F52" s="142" t="s">
        <v>134</v>
      </c>
    </row>
    <row r="53" spans="1:12" s="143" customFormat="1" ht="12.45" customHeight="1">
      <c r="A53" s="137">
        <v>18</v>
      </c>
      <c r="B53" s="138"/>
      <c r="C53" s="139" t="s">
        <v>45</v>
      </c>
      <c r="D53" s="140">
        <v>0</v>
      </c>
      <c r="E53" s="141" t="s">
        <v>134</v>
      </c>
      <c r="F53" s="142" t="s">
        <v>134</v>
      </c>
    </row>
    <row r="54" spans="1:12" s="143" customFormat="1" ht="12.45" customHeight="1">
      <c r="A54" s="137">
        <v>19</v>
      </c>
      <c r="B54" s="138"/>
      <c r="C54" s="139" t="s">
        <v>46</v>
      </c>
      <c r="D54" s="140">
        <v>0</v>
      </c>
      <c r="E54" s="141" t="s">
        <v>134</v>
      </c>
      <c r="F54" s="142" t="s">
        <v>134</v>
      </c>
    </row>
    <row r="55" spans="1:12" s="148" customFormat="1" ht="9" customHeight="1">
      <c r="A55" s="144"/>
      <c r="B55" s="144"/>
      <c r="C55" s="145"/>
      <c r="D55" s="146"/>
      <c r="E55" s="147"/>
      <c r="F55" s="147"/>
    </row>
    <row r="56" spans="1:12" s="148" customFormat="1" ht="10.5" customHeight="1">
      <c r="A56" s="149"/>
      <c r="B56" s="149"/>
      <c r="C56" s="149"/>
      <c r="D56" s="149"/>
      <c r="E56" s="149"/>
      <c r="F56" s="149"/>
      <c r="G56" s="149"/>
      <c r="H56" s="149"/>
      <c r="I56" s="149"/>
      <c r="J56" s="149"/>
      <c r="K56" s="149"/>
      <c r="L56" s="149"/>
    </row>
    <row r="57" spans="1:12" s="125" customFormat="1" ht="15" customHeight="1">
      <c r="A57" s="124" t="s">
        <v>136</v>
      </c>
      <c r="B57" s="124"/>
      <c r="C57" s="124"/>
      <c r="D57" s="124"/>
      <c r="E57" s="124"/>
      <c r="F57" s="124"/>
    </row>
    <row r="58" spans="1:12" s="127" customFormat="1" ht="7.2" customHeight="1" thickBot="1">
      <c r="A58" s="126"/>
      <c r="B58" s="126"/>
      <c r="C58" s="126"/>
      <c r="D58" s="126"/>
      <c r="E58" s="126"/>
      <c r="F58" s="126"/>
    </row>
    <row r="59" spans="1:12" s="151" customFormat="1" ht="9.9" customHeight="1">
      <c r="A59" s="128" t="s">
        <v>1</v>
      </c>
      <c r="B59" s="128"/>
      <c r="C59" s="129"/>
      <c r="D59" s="129" t="s">
        <v>127</v>
      </c>
      <c r="E59" s="130" t="s">
        <v>128</v>
      </c>
      <c r="F59" s="130" t="s">
        <v>129</v>
      </c>
    </row>
    <row r="60" spans="1:12" s="151" customFormat="1" ht="15.75" customHeight="1">
      <c r="A60" s="132"/>
      <c r="B60" s="132"/>
      <c r="C60" s="132"/>
      <c r="D60" s="132"/>
      <c r="E60" s="133" t="s">
        <v>130</v>
      </c>
      <c r="F60" s="133" t="s">
        <v>131</v>
      </c>
    </row>
    <row r="61" spans="1:12" s="151" customFormat="1" ht="8.4" customHeight="1">
      <c r="C61" s="135"/>
      <c r="D61" s="152"/>
      <c r="E61" s="153"/>
      <c r="F61" s="153"/>
    </row>
    <row r="62" spans="1:12" s="143" customFormat="1" ht="12.45" customHeight="1">
      <c r="A62" s="137">
        <v>1</v>
      </c>
      <c r="B62" s="138"/>
      <c r="C62" s="139" t="s">
        <v>132</v>
      </c>
      <c r="D62" s="140">
        <v>80259499.905000001</v>
      </c>
      <c r="E62" s="141">
        <v>34.943598587400501</v>
      </c>
      <c r="F62" s="142">
        <v>34.943598587400501</v>
      </c>
    </row>
    <row r="63" spans="1:12" s="143" customFormat="1" ht="12.45" customHeight="1">
      <c r="A63" s="137">
        <v>2</v>
      </c>
      <c r="B63" s="138"/>
      <c r="C63" s="139" t="s">
        <v>29</v>
      </c>
      <c r="D63" s="140">
        <v>44880207.734999999</v>
      </c>
      <c r="E63" s="141">
        <v>19.540066477704109</v>
      </c>
      <c r="F63" s="142">
        <v>54.48366506510461</v>
      </c>
    </row>
    <row r="64" spans="1:12" s="143" customFormat="1" ht="12.45" customHeight="1">
      <c r="A64" s="137">
        <v>3</v>
      </c>
      <c r="B64" s="138"/>
      <c r="C64" s="139" t="s">
        <v>117</v>
      </c>
      <c r="D64" s="140">
        <v>29391344.293000001</v>
      </c>
      <c r="E64" s="141">
        <v>12.796483134511707</v>
      </c>
      <c r="F64" s="142">
        <v>67.28014819961632</v>
      </c>
    </row>
    <row r="65" spans="1:6" s="143" customFormat="1" ht="12.45" customHeight="1">
      <c r="A65" s="137">
        <v>4</v>
      </c>
      <c r="B65" s="138"/>
      <c r="C65" s="139" t="s">
        <v>36</v>
      </c>
      <c r="D65" s="140">
        <v>28340725.289999999</v>
      </c>
      <c r="E65" s="141">
        <v>12.339061785604949</v>
      </c>
      <c r="F65" s="142">
        <v>79.619209985221275</v>
      </c>
    </row>
    <row r="66" spans="1:6" s="143" customFormat="1" ht="12.45" customHeight="1">
      <c r="A66" s="137">
        <v>5</v>
      </c>
      <c r="B66" s="138"/>
      <c r="C66" s="139" t="s">
        <v>37</v>
      </c>
      <c r="D66" s="140">
        <v>13782303.411</v>
      </c>
      <c r="E66" s="141">
        <v>6.0005766117880057</v>
      </c>
      <c r="F66" s="142">
        <v>85.619786597009281</v>
      </c>
    </row>
    <row r="67" spans="1:6" s="143" customFormat="1" ht="12.45" customHeight="1">
      <c r="A67" s="137">
        <v>6</v>
      </c>
      <c r="B67" s="138"/>
      <c r="C67" s="139" t="s">
        <v>33</v>
      </c>
      <c r="D67" s="140">
        <v>7689006.0420000004</v>
      </c>
      <c r="E67" s="141">
        <v>3.3476602892588767</v>
      </c>
      <c r="F67" s="142">
        <v>88.967446886268164</v>
      </c>
    </row>
    <row r="68" spans="1:6" s="143" customFormat="1" ht="12.45" customHeight="1">
      <c r="A68" s="137">
        <v>7</v>
      </c>
      <c r="B68" s="138"/>
      <c r="C68" s="139" t="s">
        <v>46</v>
      </c>
      <c r="D68" s="140">
        <v>4859149.8380000005</v>
      </c>
      <c r="E68" s="141">
        <v>2.1155898257039381</v>
      </c>
      <c r="F68" s="142">
        <v>91.083036711972099</v>
      </c>
    </row>
    <row r="69" spans="1:6" s="143" customFormat="1" ht="12.45" customHeight="1">
      <c r="A69" s="137">
        <v>8</v>
      </c>
      <c r="B69" s="138"/>
      <c r="C69" s="139" t="s">
        <v>118</v>
      </c>
      <c r="D69" s="140">
        <v>4021681.2319999998</v>
      </c>
      <c r="E69" s="141">
        <v>1.7509704743218244</v>
      </c>
      <c r="F69" s="142">
        <v>92.834007186293917</v>
      </c>
    </row>
    <row r="70" spans="1:6" s="143" customFormat="1" ht="12.45" customHeight="1">
      <c r="A70" s="137">
        <v>9</v>
      </c>
      <c r="B70" s="138"/>
      <c r="C70" s="139" t="s">
        <v>32</v>
      </c>
      <c r="D70" s="140">
        <v>3145216.4270000001</v>
      </c>
      <c r="E70" s="141">
        <v>1.3693728521318531</v>
      </c>
      <c r="F70" s="142">
        <v>94.203380038425763</v>
      </c>
    </row>
    <row r="71" spans="1:6" s="143" customFormat="1" ht="12.45" customHeight="1">
      <c r="A71" s="137">
        <v>10</v>
      </c>
      <c r="B71" s="138"/>
      <c r="C71" s="139" t="s">
        <v>38</v>
      </c>
      <c r="D71" s="140">
        <v>2934635.6260000002</v>
      </c>
      <c r="E71" s="141">
        <v>1.2776896122777901</v>
      </c>
      <c r="F71" s="142">
        <v>95.48106965070356</v>
      </c>
    </row>
    <row r="72" spans="1:6" s="143" customFormat="1" ht="12.45" customHeight="1">
      <c r="A72" s="137">
        <v>11</v>
      </c>
      <c r="B72" s="138"/>
      <c r="C72" s="139" t="s">
        <v>47</v>
      </c>
      <c r="D72" s="140">
        <v>2226841.679</v>
      </c>
      <c r="E72" s="141">
        <v>0.96952836537449327</v>
      </c>
      <c r="F72" s="142">
        <v>96.450598016078047</v>
      </c>
    </row>
    <row r="73" spans="1:6" s="143" customFormat="1" ht="12.45" customHeight="1">
      <c r="A73" s="137">
        <v>12</v>
      </c>
      <c r="B73" s="138"/>
      <c r="C73" s="139" t="s">
        <v>39</v>
      </c>
      <c r="D73" s="140">
        <v>1955793.2830000001</v>
      </c>
      <c r="E73" s="141">
        <v>0.85151858013045745</v>
      </c>
      <c r="F73" s="142">
        <v>97.302116596208506</v>
      </c>
    </row>
    <row r="74" spans="1:6" s="143" customFormat="1" ht="12.45" customHeight="1">
      <c r="A74" s="137">
        <v>13</v>
      </c>
      <c r="B74" s="138"/>
      <c r="C74" s="139" t="s">
        <v>45</v>
      </c>
      <c r="D74" s="140">
        <v>1873845.449</v>
      </c>
      <c r="E74" s="141">
        <v>0.81583991006906398</v>
      </c>
      <c r="F74" s="142">
        <v>98.117956506277565</v>
      </c>
    </row>
    <row r="75" spans="1:6" s="143" customFormat="1" ht="12.45" customHeight="1">
      <c r="A75" s="137">
        <v>14</v>
      </c>
      <c r="B75" s="138"/>
      <c r="C75" s="139" t="s">
        <v>30</v>
      </c>
      <c r="D75" s="140">
        <v>1243047.7860000001</v>
      </c>
      <c r="E75" s="141">
        <v>0.54120151396850291</v>
      </c>
      <c r="F75" s="142">
        <v>98.659158020246068</v>
      </c>
    </row>
    <row r="76" spans="1:6" s="143" customFormat="1" ht="12.45" customHeight="1">
      <c r="A76" s="137">
        <v>15</v>
      </c>
      <c r="B76" s="138"/>
      <c r="C76" s="139" t="s">
        <v>42</v>
      </c>
      <c r="D76" s="140">
        <v>1031181.656</v>
      </c>
      <c r="E76" s="141">
        <v>0.44895866409092972</v>
      </c>
      <c r="F76" s="142">
        <v>99.108116684336991</v>
      </c>
    </row>
    <row r="77" spans="1:6" s="143" customFormat="1" ht="12.45" customHeight="1">
      <c r="A77" s="137">
        <v>16</v>
      </c>
      <c r="B77" s="138"/>
      <c r="C77" s="139" t="s">
        <v>41</v>
      </c>
      <c r="D77" s="140">
        <v>969655.54399999999</v>
      </c>
      <c r="E77" s="141">
        <v>0.4221712587007112</v>
      </c>
      <c r="F77" s="142">
        <v>99.530287943037706</v>
      </c>
    </row>
    <row r="78" spans="1:6" s="143" customFormat="1" ht="12.45" customHeight="1">
      <c r="A78" s="137">
        <v>17</v>
      </c>
      <c r="B78" s="138"/>
      <c r="C78" s="139" t="s">
        <v>43</v>
      </c>
      <c r="D78" s="140">
        <v>866413.70799999998</v>
      </c>
      <c r="E78" s="141">
        <v>0.3772215483376955</v>
      </c>
      <c r="F78" s="142">
        <v>99.907509491375407</v>
      </c>
    </row>
    <row r="79" spans="1:6" s="143" customFormat="1" ht="12.45" customHeight="1">
      <c r="A79" s="137">
        <v>18</v>
      </c>
      <c r="B79" s="138"/>
      <c r="C79" s="139" t="s">
        <v>44</v>
      </c>
      <c r="D79" s="140">
        <v>162434.96</v>
      </c>
      <c r="E79" s="141">
        <v>7.0721373114945724E-2</v>
      </c>
      <c r="F79" s="142">
        <v>99.978230864490357</v>
      </c>
    </row>
    <row r="80" spans="1:6" s="143" customFormat="1" ht="12.45" customHeight="1">
      <c r="A80" s="137">
        <v>19</v>
      </c>
      <c r="B80" s="138"/>
      <c r="C80" s="139" t="s">
        <v>35</v>
      </c>
      <c r="D80" s="140">
        <v>50000</v>
      </c>
      <c r="E80" s="141">
        <v>2.1769135509666679E-2</v>
      </c>
      <c r="F80" s="142">
        <v>100.00000000000003</v>
      </c>
    </row>
    <row r="81" spans="1:12" s="148" customFormat="1" ht="6" customHeight="1">
      <c r="A81" s="144"/>
      <c r="B81" s="144"/>
      <c r="C81" s="145"/>
      <c r="D81" s="146"/>
      <c r="E81" s="147"/>
      <c r="F81" s="147"/>
    </row>
    <row r="82" spans="1:12" s="127" customFormat="1" ht="9.75" customHeight="1">
      <c r="A82" s="149"/>
      <c r="B82" s="149"/>
      <c r="C82" s="149"/>
      <c r="D82" s="149"/>
      <c r="E82" s="149"/>
      <c r="F82" s="149"/>
      <c r="G82" s="149"/>
      <c r="H82" s="149"/>
      <c r="I82" s="149"/>
      <c r="J82" s="149"/>
      <c r="K82" s="149"/>
      <c r="L82" s="149"/>
    </row>
    <row r="83" spans="1:12" s="125" customFormat="1" ht="15" customHeight="1">
      <c r="A83" s="124" t="s">
        <v>137</v>
      </c>
      <c r="B83" s="124"/>
      <c r="C83" s="124"/>
      <c r="D83" s="124"/>
      <c r="E83" s="124"/>
      <c r="F83" s="124"/>
    </row>
    <row r="84" spans="1:12" s="127" customFormat="1" ht="7.2" customHeight="1" thickBot="1">
      <c r="A84" s="126"/>
      <c r="B84" s="126"/>
      <c r="C84" s="126"/>
      <c r="D84" s="126"/>
      <c r="E84" s="126"/>
      <c r="F84" s="126"/>
    </row>
    <row r="85" spans="1:12" s="151" customFormat="1" ht="12.75" customHeight="1">
      <c r="A85" s="154" t="s">
        <v>1</v>
      </c>
      <c r="B85" s="154"/>
      <c r="C85" s="155"/>
      <c r="D85" s="129" t="s">
        <v>127</v>
      </c>
      <c r="E85" s="130" t="s">
        <v>128</v>
      </c>
      <c r="F85" s="130" t="s">
        <v>129</v>
      </c>
    </row>
    <row r="86" spans="1:12" s="143" customFormat="1" ht="12.75" customHeight="1">
      <c r="A86" s="156"/>
      <c r="B86" s="156"/>
      <c r="C86" s="156"/>
      <c r="D86" s="132"/>
      <c r="E86" s="133" t="s">
        <v>130</v>
      </c>
      <c r="F86" s="133" t="s">
        <v>131</v>
      </c>
    </row>
    <row r="87" spans="1:12" s="143" customFormat="1" ht="7.5" customHeight="1">
      <c r="C87" s="135"/>
      <c r="D87" s="152"/>
      <c r="E87" s="153"/>
      <c r="F87" s="153"/>
    </row>
    <row r="88" spans="1:12" s="143" customFormat="1" ht="12.45" customHeight="1">
      <c r="A88" s="137">
        <v>1</v>
      </c>
      <c r="B88" s="138"/>
      <c r="C88" s="139" t="s">
        <v>132</v>
      </c>
      <c r="D88" s="140">
        <v>5190185.0319999997</v>
      </c>
      <c r="E88" s="141">
        <v>39.443097666934804</v>
      </c>
      <c r="F88" s="142">
        <v>39.443097666934804</v>
      </c>
    </row>
    <row r="89" spans="1:12" s="143" customFormat="1" ht="12.45" customHeight="1">
      <c r="A89" s="137">
        <v>2</v>
      </c>
      <c r="B89" s="138"/>
      <c r="C89" s="139" t="s">
        <v>29</v>
      </c>
      <c r="D89" s="140">
        <v>3219504.0619999999</v>
      </c>
      <c r="E89" s="141">
        <v>24.46679884698171</v>
      </c>
      <c r="F89" s="142">
        <v>63.909896513916514</v>
      </c>
    </row>
    <row r="90" spans="1:12" s="143" customFormat="1" ht="12.45" customHeight="1">
      <c r="A90" s="137">
        <v>3</v>
      </c>
      <c r="B90" s="138"/>
      <c r="C90" s="139" t="s">
        <v>117</v>
      </c>
      <c r="D90" s="140">
        <v>1903572.007</v>
      </c>
      <c r="E90" s="141">
        <v>14.466300550986622</v>
      </c>
      <c r="F90" s="142">
        <v>78.376197064903138</v>
      </c>
    </row>
    <row r="91" spans="1:12" s="143" customFormat="1" ht="12.45" customHeight="1">
      <c r="A91" s="137">
        <v>4</v>
      </c>
      <c r="B91" s="138"/>
      <c r="C91" s="139" t="s">
        <v>36</v>
      </c>
      <c r="D91" s="140">
        <v>1533646.1359999999</v>
      </c>
      <c r="E91" s="141">
        <v>11.655028473128466</v>
      </c>
      <c r="F91" s="142">
        <v>90.031225538031606</v>
      </c>
    </row>
    <row r="92" spans="1:12" s="143" customFormat="1" ht="12.45" customHeight="1">
      <c r="A92" s="137">
        <v>5</v>
      </c>
      <c r="B92" s="138"/>
      <c r="C92" s="139" t="s">
        <v>33</v>
      </c>
      <c r="D92" s="140">
        <v>880613.46799999999</v>
      </c>
      <c r="E92" s="141">
        <v>6.6922706629897606</v>
      </c>
      <c r="F92" s="142">
        <v>96.723496201021362</v>
      </c>
    </row>
    <row r="93" spans="1:12" s="143" customFormat="1" ht="12.45" customHeight="1">
      <c r="A93" s="137">
        <v>6</v>
      </c>
      <c r="B93" s="138"/>
      <c r="C93" s="139" t="s">
        <v>118</v>
      </c>
      <c r="D93" s="140">
        <v>259709.636</v>
      </c>
      <c r="E93" s="141">
        <v>1.9736777156564558</v>
      </c>
      <c r="F93" s="142">
        <v>98.697173916677812</v>
      </c>
    </row>
    <row r="94" spans="1:12" s="143" customFormat="1" ht="12.45" customHeight="1">
      <c r="A94" s="137">
        <v>7</v>
      </c>
      <c r="B94" s="138"/>
      <c r="C94" s="139" t="s">
        <v>38</v>
      </c>
      <c r="D94" s="140">
        <v>101474.24000000001</v>
      </c>
      <c r="E94" s="141">
        <v>0.77115908861069349</v>
      </c>
      <c r="F94" s="142">
        <v>99.4683330052885</v>
      </c>
    </row>
    <row r="95" spans="1:12" s="143" customFormat="1" ht="12.45" customHeight="1">
      <c r="A95" s="137">
        <v>8</v>
      </c>
      <c r="B95" s="138"/>
      <c r="C95" s="139" t="s">
        <v>43</v>
      </c>
      <c r="D95" s="140">
        <v>47348.137000000002</v>
      </c>
      <c r="E95" s="141">
        <v>0.35982478091320769</v>
      </c>
      <c r="F95" s="142">
        <v>99.828157786201714</v>
      </c>
    </row>
    <row r="96" spans="1:12" s="143" customFormat="1" ht="12.45" customHeight="1">
      <c r="A96" s="137">
        <v>9</v>
      </c>
      <c r="B96" s="138"/>
      <c r="C96" s="139" t="s">
        <v>30</v>
      </c>
      <c r="D96" s="140">
        <v>14053.921</v>
      </c>
      <c r="E96" s="141">
        <v>0.10680354846477969</v>
      </c>
      <c r="F96" s="142">
        <v>99.934961334666497</v>
      </c>
    </row>
    <row r="97" spans="1:12" s="143" customFormat="1" ht="12.45" customHeight="1">
      <c r="A97" s="137">
        <v>10</v>
      </c>
      <c r="B97" s="138"/>
      <c r="C97" s="139" t="s">
        <v>32</v>
      </c>
      <c r="D97" s="140">
        <v>8558.2199999999993</v>
      </c>
      <c r="E97" s="141">
        <v>6.5038665333485707E-2</v>
      </c>
      <c r="F97" s="142">
        <v>99.999999999999986</v>
      </c>
    </row>
    <row r="98" spans="1:12" s="143" customFormat="1" ht="12.45" customHeight="1">
      <c r="A98" s="137">
        <v>11</v>
      </c>
      <c r="B98" s="138"/>
      <c r="C98" s="139" t="s">
        <v>35</v>
      </c>
      <c r="D98" s="140">
        <v>0</v>
      </c>
      <c r="E98" s="141">
        <v>0</v>
      </c>
      <c r="F98" s="142">
        <v>99.999999999999986</v>
      </c>
    </row>
    <row r="99" spans="1:12" s="143" customFormat="1" ht="12.45" customHeight="1">
      <c r="A99" s="137">
        <v>12</v>
      </c>
      <c r="B99" s="138"/>
      <c r="C99" s="139" t="s">
        <v>37</v>
      </c>
      <c r="D99" s="140">
        <v>0</v>
      </c>
      <c r="E99" s="141">
        <v>0</v>
      </c>
      <c r="F99" s="142">
        <v>99.999999999999986</v>
      </c>
    </row>
    <row r="100" spans="1:12" s="143" customFormat="1" ht="12.45" customHeight="1">
      <c r="A100" s="137">
        <v>13</v>
      </c>
      <c r="B100" s="138"/>
      <c r="C100" s="139" t="s">
        <v>39</v>
      </c>
      <c r="D100" s="140">
        <v>0</v>
      </c>
      <c r="E100" s="141">
        <v>0</v>
      </c>
      <c r="F100" s="142">
        <v>99.999999999999986</v>
      </c>
    </row>
    <row r="101" spans="1:12" s="143" customFormat="1" ht="12.45" customHeight="1">
      <c r="A101" s="137">
        <v>14</v>
      </c>
      <c r="B101" s="138"/>
      <c r="C101" s="139" t="s">
        <v>41</v>
      </c>
      <c r="D101" s="140">
        <v>0</v>
      </c>
      <c r="E101" s="141">
        <v>0</v>
      </c>
      <c r="F101" s="142">
        <v>99.999999999999986</v>
      </c>
    </row>
    <row r="102" spans="1:12" s="143" customFormat="1" ht="12.45" customHeight="1">
      <c r="A102" s="137">
        <v>15</v>
      </c>
      <c r="B102" s="138"/>
      <c r="C102" s="139" t="s">
        <v>42</v>
      </c>
      <c r="D102" s="140">
        <v>0</v>
      </c>
      <c r="E102" s="141">
        <v>0</v>
      </c>
      <c r="F102" s="142">
        <v>99.999999999999986</v>
      </c>
    </row>
    <row r="103" spans="1:12" s="143" customFormat="1" ht="12.45" customHeight="1">
      <c r="A103" s="137">
        <v>16</v>
      </c>
      <c r="B103" s="138"/>
      <c r="C103" s="139" t="s">
        <v>44</v>
      </c>
      <c r="D103" s="140">
        <v>0</v>
      </c>
      <c r="E103" s="141">
        <v>0</v>
      </c>
      <c r="F103" s="142">
        <v>99.999999999999986</v>
      </c>
    </row>
    <row r="104" spans="1:12" s="143" customFormat="1" ht="12.45" customHeight="1">
      <c r="A104" s="137">
        <v>17</v>
      </c>
      <c r="B104" s="138"/>
      <c r="C104" s="139" t="s">
        <v>45</v>
      </c>
      <c r="D104" s="140">
        <v>0</v>
      </c>
      <c r="E104" s="141">
        <v>0</v>
      </c>
      <c r="F104" s="142">
        <v>99.999999999999986</v>
      </c>
    </row>
    <row r="105" spans="1:12" s="143" customFormat="1" ht="12.45" customHeight="1">
      <c r="A105" s="137">
        <v>18</v>
      </c>
      <c r="B105" s="138"/>
      <c r="C105" s="139" t="s">
        <v>46</v>
      </c>
      <c r="D105" s="140">
        <v>0</v>
      </c>
      <c r="E105" s="141">
        <v>0</v>
      </c>
      <c r="F105" s="142">
        <v>99.999999999999986</v>
      </c>
    </row>
    <row r="106" spans="1:12" s="143" customFormat="1" ht="12.45" customHeight="1">
      <c r="A106" s="137">
        <v>19</v>
      </c>
      <c r="B106" s="138"/>
      <c r="C106" s="139" t="s">
        <v>47</v>
      </c>
      <c r="D106" s="140">
        <v>0</v>
      </c>
      <c r="E106" s="141">
        <v>0</v>
      </c>
      <c r="F106" s="142">
        <v>99.999999999999986</v>
      </c>
    </row>
    <row r="107" spans="1:12" s="148" customFormat="1" ht="6" customHeight="1">
      <c r="A107" s="144"/>
      <c r="B107" s="144"/>
      <c r="C107" s="145"/>
      <c r="D107" s="157"/>
      <c r="E107" s="158"/>
      <c r="F107" s="158"/>
    </row>
    <row r="108" spans="1:12" s="127" customFormat="1" ht="6" customHeight="1">
      <c r="A108" s="126"/>
      <c r="B108" s="126"/>
      <c r="C108" s="126"/>
      <c r="D108" s="126"/>
      <c r="E108" s="126"/>
      <c r="F108" s="126"/>
    </row>
    <row r="109" spans="1:12" s="161" customFormat="1" ht="11.1" customHeight="1">
      <c r="A109" s="143" t="s">
        <v>138</v>
      </c>
      <c r="B109" s="159"/>
      <c r="C109" s="160"/>
      <c r="D109" s="160"/>
      <c r="E109" s="160"/>
      <c r="F109" s="160"/>
    </row>
    <row r="110" spans="1:12" s="161" customFormat="1" ht="11.1" customHeight="1">
      <c r="A110" s="162" t="s">
        <v>139</v>
      </c>
      <c r="B110" s="159"/>
      <c r="C110" s="160"/>
      <c r="D110" s="160"/>
      <c r="E110" s="160"/>
      <c r="F110" s="160"/>
    </row>
    <row r="111" spans="1:12" s="127" customFormat="1" ht="12.6" customHeight="1">
      <c r="A111" s="163"/>
      <c r="B111" s="163"/>
      <c r="C111" s="163"/>
      <c r="D111" s="163"/>
      <c r="E111" s="163"/>
      <c r="F111" s="163"/>
      <c r="G111" s="33"/>
      <c r="H111" s="33"/>
      <c r="I111" s="33"/>
      <c r="J111" s="33"/>
      <c r="K111" s="33"/>
      <c r="L111" s="33"/>
    </row>
    <row r="112" spans="1:12" s="127" customFormat="1">
      <c r="A112" s="163"/>
      <c r="B112" s="163"/>
      <c r="C112" s="163"/>
      <c r="D112" s="163"/>
      <c r="E112" s="163"/>
      <c r="F112" s="163"/>
    </row>
    <row r="113" spans="1:6" s="127" customFormat="1" ht="13.8">
      <c r="A113" s="126"/>
      <c r="B113" s="126"/>
      <c r="C113" s="126"/>
      <c r="D113" s="126"/>
      <c r="E113" s="126"/>
      <c r="F113" s="126"/>
    </row>
    <row r="114" spans="1:6" s="127" customFormat="1" ht="13.8">
      <c r="A114" s="126"/>
      <c r="B114" s="126"/>
      <c r="C114" s="126"/>
      <c r="D114" s="126"/>
      <c r="E114" s="126"/>
      <c r="F114" s="126"/>
    </row>
    <row r="115" spans="1:6" s="127" customFormat="1" ht="13.8">
      <c r="A115" s="126"/>
      <c r="B115" s="126"/>
      <c r="C115" s="126"/>
      <c r="D115" s="126"/>
      <c r="E115" s="126"/>
      <c r="F115" s="126"/>
    </row>
    <row r="116" spans="1:6" s="127" customFormat="1" ht="13.8">
      <c r="A116" s="126"/>
      <c r="B116" s="126"/>
      <c r="C116" s="126"/>
      <c r="D116" s="126"/>
      <c r="E116" s="126"/>
      <c r="F116" s="126"/>
    </row>
    <row r="117" spans="1:6" s="127" customFormat="1" ht="13.8">
      <c r="A117" s="126"/>
      <c r="B117" s="126"/>
      <c r="C117" s="126"/>
      <c r="D117" s="126"/>
      <c r="E117" s="126"/>
      <c r="F117" s="126"/>
    </row>
    <row r="118" spans="1:6" s="127" customFormat="1" ht="13.8">
      <c r="A118" s="126"/>
      <c r="B118" s="126"/>
      <c r="C118" s="126"/>
      <c r="D118" s="126"/>
      <c r="E118" s="126"/>
      <c r="F118" s="126"/>
    </row>
    <row r="119" spans="1:6" s="127" customFormat="1" ht="13.8">
      <c r="A119" s="126"/>
      <c r="B119" s="126"/>
      <c r="C119" s="126"/>
      <c r="D119" s="126"/>
      <c r="E119" s="126"/>
      <c r="F119" s="126"/>
    </row>
    <row r="120" spans="1:6" s="127" customFormat="1" ht="13.8">
      <c r="A120" s="126"/>
      <c r="B120" s="126"/>
      <c r="C120" s="126"/>
      <c r="D120" s="126"/>
      <c r="E120" s="126"/>
      <c r="F120" s="126"/>
    </row>
    <row r="121" spans="1:6" s="127" customFormat="1"/>
    <row r="122" spans="1:6" s="127" customFormat="1"/>
    <row r="123" spans="1:6" s="127" customFormat="1"/>
    <row r="124" spans="1:6" s="127" customFormat="1"/>
    <row r="125" spans="1:6" s="127" customFormat="1"/>
    <row r="126" spans="1:6" s="127" customFormat="1"/>
    <row r="127" spans="1:6" s="127" customFormat="1"/>
    <row r="128" spans="1:6" s="127" customFormat="1"/>
    <row r="129" s="127" customFormat="1"/>
    <row r="130" s="127" customFormat="1"/>
    <row r="131" s="127" customFormat="1"/>
    <row r="132" s="127" customFormat="1"/>
    <row r="133" s="127" customFormat="1"/>
    <row r="134" s="127" customFormat="1"/>
    <row r="135" s="127" customFormat="1"/>
    <row r="136" s="127" customFormat="1"/>
    <row r="137" s="127" customFormat="1"/>
    <row r="138" s="127" customFormat="1"/>
    <row r="139" s="127" customFormat="1"/>
    <row r="140" s="127" customFormat="1"/>
    <row r="141" s="127" customFormat="1"/>
    <row r="142" s="127" customFormat="1"/>
    <row r="143" s="127" customFormat="1"/>
    <row r="144" s="127" customFormat="1"/>
    <row r="145" s="127" customFormat="1"/>
    <row r="146" s="127" customFormat="1"/>
    <row r="147" s="127" customFormat="1"/>
    <row r="148" s="127" customFormat="1"/>
    <row r="149" s="127" customFormat="1"/>
    <row r="150" s="127" customFormat="1"/>
    <row r="151" s="127" customFormat="1"/>
    <row r="152" s="127" customFormat="1"/>
    <row r="153" s="127" customFormat="1"/>
    <row r="154" s="127" customFormat="1"/>
    <row r="155" s="127" customFormat="1"/>
    <row r="156" s="127" customFormat="1"/>
    <row r="157" s="127" customFormat="1"/>
    <row r="158" s="127" customFormat="1"/>
    <row r="159" s="127" customFormat="1"/>
    <row r="160" s="127" customFormat="1"/>
    <row r="161" s="127" customFormat="1"/>
    <row r="162" s="127" customFormat="1"/>
    <row r="163" s="127" customFormat="1"/>
    <row r="164" s="127" customFormat="1"/>
    <row r="165" s="127" customFormat="1"/>
    <row r="166" s="127" customFormat="1"/>
    <row r="167" s="127" customFormat="1"/>
    <row r="168" s="127" customFormat="1"/>
    <row r="169" s="127" customFormat="1"/>
    <row r="170" s="127" customFormat="1"/>
    <row r="171" s="127" customFormat="1"/>
    <row r="172" s="127" customFormat="1"/>
    <row r="173" s="127" customFormat="1"/>
    <row r="174" s="127" customFormat="1"/>
    <row r="175" s="127" customFormat="1"/>
    <row r="176" s="127" customFormat="1"/>
    <row r="177" s="127" customFormat="1"/>
    <row r="178" s="127" customFormat="1"/>
    <row r="179" s="127" customFormat="1"/>
    <row r="180" s="127" customFormat="1"/>
    <row r="181" s="127" customFormat="1"/>
    <row r="182" s="127" customFormat="1"/>
    <row r="183" s="127" customFormat="1"/>
    <row r="184" s="127" customFormat="1"/>
    <row r="185" s="127" customFormat="1"/>
    <row r="186" s="127" customFormat="1"/>
    <row r="187" s="127" customFormat="1"/>
    <row r="188" s="127" customFormat="1"/>
    <row r="189" s="127" customFormat="1"/>
    <row r="190" s="127" customFormat="1"/>
    <row r="191" s="127" customFormat="1"/>
    <row r="192" s="127" customFormat="1"/>
    <row r="193" s="127" customFormat="1"/>
    <row r="194" s="127" customFormat="1"/>
    <row r="195" s="127" customFormat="1"/>
    <row r="196" s="127" customFormat="1"/>
    <row r="197" s="127" customFormat="1"/>
    <row r="198" s="127" customFormat="1"/>
    <row r="199" s="127" customFormat="1"/>
    <row r="200" s="127" customFormat="1"/>
    <row r="201" s="127" customFormat="1"/>
    <row r="202" s="127" customFormat="1"/>
    <row r="203" s="127" customFormat="1"/>
    <row r="204" s="127" customFormat="1"/>
    <row r="205" s="127" customFormat="1"/>
    <row r="206" s="127" customFormat="1"/>
    <row r="207" s="127" customFormat="1"/>
    <row r="208" s="127" customFormat="1"/>
    <row r="209" s="127" customFormat="1"/>
    <row r="210" s="127" customFormat="1"/>
    <row r="211" s="127" customFormat="1"/>
    <row r="212" s="127" customFormat="1"/>
    <row r="213" s="127" customFormat="1"/>
    <row r="214" s="127" customFormat="1"/>
    <row r="215" s="127" customFormat="1"/>
    <row r="216" s="127" customFormat="1"/>
    <row r="217" s="127" customFormat="1"/>
    <row r="218" s="127" customFormat="1"/>
    <row r="219" s="127" customFormat="1"/>
    <row r="220" s="127" customFormat="1"/>
    <row r="221" s="127" customFormat="1"/>
    <row r="222" s="127" customFormat="1"/>
    <row r="223" s="127" customFormat="1"/>
    <row r="224" s="127" customFormat="1"/>
    <row r="225" s="127" customFormat="1"/>
    <row r="226" s="127" customFormat="1"/>
    <row r="227" s="127" customFormat="1"/>
    <row r="228" s="127" customFormat="1"/>
    <row r="229" s="127" customFormat="1"/>
    <row r="230" s="127" customFormat="1"/>
    <row r="231" s="127" customFormat="1"/>
    <row r="232" s="127" customFormat="1"/>
    <row r="233" s="127" customFormat="1"/>
    <row r="234" s="127" customFormat="1"/>
    <row r="235" s="127" customFormat="1"/>
    <row r="236" s="127" customFormat="1"/>
    <row r="237" s="127" customFormat="1"/>
    <row r="238" s="127" customFormat="1"/>
    <row r="239" s="127" customFormat="1"/>
    <row r="240" s="127" customFormat="1"/>
    <row r="241" s="127" customFormat="1"/>
    <row r="242" s="127" customFormat="1"/>
    <row r="243" s="127" customFormat="1"/>
    <row r="244" s="127" customFormat="1"/>
    <row r="245" s="127" customFormat="1"/>
    <row r="246" s="127" customFormat="1"/>
    <row r="247" s="127" customFormat="1"/>
    <row r="248" s="127" customFormat="1"/>
    <row r="249" s="127" customFormat="1"/>
    <row r="250" s="127" customFormat="1"/>
    <row r="251" s="127" customFormat="1"/>
    <row r="252" s="127" customFormat="1"/>
    <row r="253" s="127" customFormat="1"/>
    <row r="254" s="127" customFormat="1"/>
    <row r="255" s="127" customFormat="1"/>
    <row r="256" s="127" customFormat="1"/>
    <row r="257" s="127" customFormat="1"/>
    <row r="258" s="127" customFormat="1"/>
    <row r="259" s="127" customFormat="1"/>
    <row r="260" s="127" customFormat="1"/>
    <row r="261" s="127" customFormat="1"/>
    <row r="262" s="127" customFormat="1"/>
    <row r="263" s="127" customFormat="1"/>
    <row r="264" s="127" customFormat="1"/>
    <row r="265" s="127" customFormat="1"/>
    <row r="266" s="127" customFormat="1"/>
    <row r="267" s="127" customFormat="1"/>
    <row r="268" s="127" customFormat="1"/>
    <row r="269" s="127" customFormat="1"/>
    <row r="270" s="127" customFormat="1"/>
    <row r="271" s="127" customFormat="1"/>
    <row r="272" s="127" customFormat="1"/>
    <row r="273" s="127" customFormat="1"/>
    <row r="274" s="127" customFormat="1"/>
    <row r="275" s="127" customFormat="1"/>
    <row r="276" s="127" customFormat="1"/>
    <row r="277" s="127" customFormat="1"/>
    <row r="278" s="127" customFormat="1"/>
    <row r="279" s="127" customFormat="1"/>
    <row r="280" s="127" customFormat="1"/>
    <row r="281" s="127" customFormat="1"/>
    <row r="282" s="127" customFormat="1"/>
    <row r="283" s="127" customFormat="1"/>
    <row r="284" s="127" customFormat="1"/>
    <row r="285" s="127" customFormat="1"/>
    <row r="286" s="127" customFormat="1"/>
    <row r="287" s="127" customFormat="1"/>
    <row r="288" s="127" customFormat="1"/>
    <row r="289" s="127" customFormat="1"/>
    <row r="290" s="127" customFormat="1"/>
    <row r="291" s="127" customFormat="1"/>
    <row r="292" s="127" customFormat="1"/>
    <row r="293" s="127" customFormat="1"/>
    <row r="294" s="127" customFormat="1"/>
    <row r="295" s="127" customFormat="1"/>
    <row r="296" s="127" customFormat="1"/>
    <row r="297" s="127" customFormat="1"/>
    <row r="298" s="127" customFormat="1"/>
    <row r="299" s="127" customFormat="1"/>
    <row r="300" s="127" customFormat="1"/>
    <row r="301" s="127" customFormat="1"/>
    <row r="302" s="127" customFormat="1"/>
    <row r="303" s="127" customFormat="1"/>
    <row r="304" s="127" customFormat="1"/>
    <row r="305" s="127" customFormat="1"/>
    <row r="306" s="127" customFormat="1"/>
    <row r="307" s="127" customFormat="1"/>
    <row r="308" s="127" customFormat="1"/>
    <row r="309" s="127" customFormat="1"/>
    <row r="310" s="127" customFormat="1"/>
    <row r="311" s="127" customFormat="1"/>
    <row r="312" s="127" customFormat="1"/>
    <row r="313" s="127" customFormat="1"/>
    <row r="314" s="127" customFormat="1"/>
    <row r="315" s="127" customFormat="1"/>
    <row r="316" s="127" customFormat="1"/>
    <row r="317" s="127" customFormat="1"/>
    <row r="318" s="127" customFormat="1"/>
    <row r="319" s="127" customFormat="1"/>
    <row r="320" s="127" customFormat="1"/>
    <row r="321" s="127" customFormat="1"/>
    <row r="322" s="127" customFormat="1"/>
    <row r="323" s="127" customFormat="1"/>
    <row r="324" s="127" customFormat="1"/>
    <row r="325" s="127" customFormat="1"/>
    <row r="326" s="127" customFormat="1"/>
    <row r="327" s="127" customFormat="1"/>
    <row r="328" s="127" customFormat="1"/>
    <row r="329" s="127" customFormat="1"/>
    <row r="330" s="127" customFormat="1"/>
    <row r="331" s="127" customFormat="1"/>
    <row r="332" s="127" customFormat="1"/>
    <row r="333" s="127" customFormat="1"/>
    <row r="334" s="127" customFormat="1"/>
    <row r="335" s="127" customFormat="1"/>
    <row r="336" s="127" customFormat="1"/>
    <row r="337" s="127" customFormat="1"/>
    <row r="338" s="127" customFormat="1"/>
    <row r="339" s="127" customFormat="1"/>
    <row r="340" s="127" customFormat="1"/>
    <row r="341" s="127" customFormat="1"/>
    <row r="342" s="127" customFormat="1"/>
    <row r="343" s="127" customFormat="1"/>
    <row r="344" s="127" customFormat="1"/>
    <row r="345" s="127" customFormat="1"/>
    <row r="346" s="127" customFormat="1"/>
    <row r="347" s="127" customFormat="1"/>
    <row r="348" s="127" customFormat="1"/>
    <row r="349" s="127" customFormat="1"/>
    <row r="350" s="127" customFormat="1"/>
    <row r="351" s="127" customFormat="1"/>
    <row r="352" s="127" customFormat="1"/>
    <row r="353" s="127" customFormat="1"/>
    <row r="354" s="127" customFormat="1"/>
    <row r="355" s="127" customFormat="1"/>
    <row r="356" s="127" customFormat="1"/>
    <row r="357" s="127" customFormat="1"/>
    <row r="358" s="127" customFormat="1"/>
    <row r="359" s="127" customFormat="1"/>
    <row r="360" s="127" customFormat="1"/>
    <row r="361" s="127" customFormat="1"/>
    <row r="362" s="127" customFormat="1"/>
    <row r="363" s="127" customFormat="1"/>
    <row r="364" s="127" customFormat="1"/>
    <row r="365" s="127" customFormat="1"/>
    <row r="366" s="127" customFormat="1"/>
    <row r="367" s="127" customFormat="1"/>
    <row r="368" s="127" customFormat="1"/>
    <row r="369" s="127" customFormat="1"/>
    <row r="370" s="127" customFormat="1"/>
    <row r="371" s="127" customFormat="1"/>
    <row r="372" s="127" customFormat="1"/>
    <row r="373" s="127" customFormat="1"/>
    <row r="374" s="127" customFormat="1"/>
    <row r="375" s="127" customFormat="1"/>
    <row r="376" s="127" customFormat="1"/>
    <row r="377" s="127" customFormat="1"/>
    <row r="378" s="127" customFormat="1"/>
    <row r="379" s="127" customFormat="1"/>
    <row r="380" s="127" customFormat="1"/>
    <row r="381" s="127" customFormat="1"/>
    <row r="382" s="127" customFormat="1"/>
    <row r="383" s="127" customFormat="1"/>
    <row r="384" s="127" customFormat="1"/>
    <row r="385" s="127" customFormat="1"/>
    <row r="386" s="127" customFormat="1"/>
    <row r="387" s="127" customFormat="1"/>
    <row r="388" s="127" customFormat="1"/>
    <row r="389" s="127" customFormat="1"/>
    <row r="390" s="127" customFormat="1"/>
    <row r="391" s="127" customFormat="1"/>
    <row r="392" s="127" customFormat="1"/>
    <row r="393" s="127" customFormat="1"/>
    <row r="394" s="127" customFormat="1"/>
    <row r="395" s="127" customFormat="1"/>
    <row r="396" s="127" customFormat="1"/>
    <row r="397" s="127" customFormat="1"/>
    <row r="398" s="127" customFormat="1"/>
    <row r="399" s="127" customFormat="1"/>
    <row r="400" s="127" customFormat="1"/>
    <row r="401" s="127" customFormat="1"/>
    <row r="402" s="127" customFormat="1"/>
    <row r="403" s="127" customFormat="1"/>
    <row r="404" s="127" customFormat="1"/>
    <row r="405" s="127" customFormat="1"/>
    <row r="406" s="127" customFormat="1"/>
    <row r="407" s="127" customFormat="1"/>
    <row r="408" s="127" customFormat="1"/>
    <row r="409" s="127" customFormat="1"/>
    <row r="410" s="127" customFormat="1"/>
    <row r="411" s="127" customFormat="1"/>
    <row r="412" s="127" customFormat="1"/>
    <row r="413" s="127" customFormat="1"/>
    <row r="414" s="127" customFormat="1"/>
    <row r="415" s="127" customFormat="1"/>
    <row r="416" s="127" customFormat="1"/>
    <row r="417" s="127" customFormat="1"/>
    <row r="418" s="127" customFormat="1"/>
    <row r="419" s="127" customFormat="1"/>
    <row r="420" s="127" customFormat="1"/>
    <row r="421" s="127" customFormat="1"/>
    <row r="422" s="127" customFormat="1"/>
    <row r="423" s="127" customFormat="1"/>
    <row r="424" s="127" customFormat="1"/>
    <row r="425" s="127" customFormat="1"/>
    <row r="426" s="127" customFormat="1"/>
    <row r="427" s="127" customFormat="1"/>
    <row r="428" s="127" customFormat="1"/>
    <row r="429" s="127" customFormat="1"/>
    <row r="430" s="127" customFormat="1"/>
    <row r="431" s="127" customFormat="1"/>
    <row r="432" s="127" customFormat="1"/>
    <row r="433" s="127" customFormat="1"/>
    <row r="434" s="127" customFormat="1"/>
    <row r="435" s="127" customFormat="1"/>
    <row r="436" s="127" customFormat="1"/>
    <row r="437" s="127" customFormat="1"/>
    <row r="438" s="127" customFormat="1"/>
    <row r="439" s="127" customFormat="1"/>
    <row r="440" s="127" customFormat="1"/>
    <row r="441" s="127" customFormat="1"/>
    <row r="442" s="127" customFormat="1"/>
    <row r="443" s="127" customFormat="1"/>
    <row r="444" s="127" customFormat="1"/>
    <row r="445" s="127" customFormat="1"/>
    <row r="446" s="127" customFormat="1"/>
    <row r="447" s="127" customFormat="1"/>
    <row r="448" s="127" customFormat="1"/>
    <row r="449" s="127" customFormat="1"/>
    <row r="450" s="127" customFormat="1"/>
    <row r="451" s="127" customFormat="1"/>
    <row r="452" s="127" customFormat="1"/>
    <row r="453" s="127" customFormat="1"/>
    <row r="454" s="127" customFormat="1"/>
    <row r="455" s="127" customFormat="1"/>
    <row r="456" s="127" customFormat="1"/>
    <row r="457" s="127" customFormat="1"/>
    <row r="458" s="127" customFormat="1"/>
    <row r="459" s="127" customFormat="1"/>
    <row r="460" s="127" customFormat="1"/>
    <row r="461" s="127" customFormat="1"/>
    <row r="462" s="127" customFormat="1"/>
    <row r="463" s="127" customFormat="1"/>
    <row r="464" s="127" customFormat="1"/>
    <row r="465" s="127" customFormat="1"/>
    <row r="466" s="127" customFormat="1"/>
    <row r="467" s="127" customFormat="1"/>
    <row r="468" s="127" customFormat="1"/>
    <row r="469" s="127" customFormat="1"/>
    <row r="470" s="127" customFormat="1"/>
    <row r="471" s="127" customFormat="1"/>
    <row r="472" s="127" customFormat="1"/>
    <row r="473" s="127" customFormat="1"/>
  </sheetData>
  <mergeCells count="19">
    <mergeCell ref="A85:C86"/>
    <mergeCell ref="D85:D86"/>
    <mergeCell ref="E85:E86"/>
    <mergeCell ref="F85:F86"/>
    <mergeCell ref="A56:L56"/>
    <mergeCell ref="A59:C60"/>
    <mergeCell ref="D59:D60"/>
    <mergeCell ref="E59:E60"/>
    <mergeCell ref="F59:F60"/>
    <mergeCell ref="A82:L82"/>
    <mergeCell ref="A7:C8"/>
    <mergeCell ref="D7:D8"/>
    <mergeCell ref="E7:E8"/>
    <mergeCell ref="F7:F8"/>
    <mergeCell ref="A30:L30"/>
    <mergeCell ref="A33:C34"/>
    <mergeCell ref="D33:D34"/>
    <mergeCell ref="E33:E34"/>
    <mergeCell ref="F33:F34"/>
  </mergeCells>
  <hyperlinks>
    <hyperlink ref="A1" location="Índice!A1" display="Volver al Índice" xr:uid="{5BA42A6F-C4BE-42D6-8ECA-44CEDC127E83}"/>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B955B-2C43-4084-AD52-223192D55E1C}">
  <dimension ref="A1:L89"/>
  <sheetViews>
    <sheetView showGridLines="0" zoomScale="110" zoomScaleNormal="100" workbookViewId="0"/>
  </sheetViews>
  <sheetFormatPr baseColWidth="10" defaultRowHeight="13.2"/>
  <cols>
    <col min="1" max="1" width="6.44140625" style="7" customWidth="1"/>
    <col min="2" max="2" width="0.88671875" style="7" customWidth="1"/>
    <col min="3" max="3" width="26.88671875" style="7" customWidth="1"/>
    <col min="4" max="6" width="18.44140625" style="7" customWidth="1"/>
    <col min="7" max="7" width="11.88671875" style="7" customWidth="1"/>
    <col min="8" max="16384" width="11.5546875" style="7"/>
  </cols>
  <sheetData>
    <row r="1" spans="1:6" s="166" customFormat="1" ht="15" customHeight="1">
      <c r="A1" s="1440" t="s">
        <v>1210</v>
      </c>
      <c r="B1" s="165"/>
      <c r="C1" s="165"/>
      <c r="D1" s="165"/>
      <c r="E1" s="165"/>
      <c r="F1" s="165"/>
    </row>
    <row r="2" spans="1:6" s="41" customFormat="1" ht="19.5" customHeight="1">
      <c r="A2" s="167" t="s">
        <v>140</v>
      </c>
      <c r="B2" s="168"/>
      <c r="C2" s="168"/>
      <c r="D2" s="168"/>
      <c r="E2" s="168"/>
      <c r="F2" s="168"/>
    </row>
    <row r="3" spans="1:6" s="165" customFormat="1" ht="20.100000000000001" customHeight="1">
      <c r="A3" s="169">
        <v>46142</v>
      </c>
      <c r="B3" s="169"/>
      <c r="C3" s="169"/>
      <c r="D3" s="169"/>
      <c r="E3" s="169"/>
      <c r="F3" s="169"/>
    </row>
    <row r="4" spans="1:6" s="171" customFormat="1" ht="20.100000000000001" customHeight="1">
      <c r="A4" s="170" t="s">
        <v>125</v>
      </c>
      <c r="B4" s="170"/>
      <c r="C4" s="170"/>
      <c r="D4" s="170"/>
      <c r="E4" s="170"/>
      <c r="F4" s="170"/>
    </row>
    <row r="5" spans="1:6" s="172" customFormat="1" ht="4.6500000000000004" customHeight="1"/>
    <row r="6" spans="1:6" s="172" customFormat="1" ht="15" customHeight="1">
      <c r="A6" s="173" t="s">
        <v>141</v>
      </c>
      <c r="B6" s="173"/>
      <c r="C6" s="173"/>
      <c r="D6" s="173"/>
      <c r="E6" s="173"/>
      <c r="F6" s="173"/>
    </row>
    <row r="7" spans="1:6" s="64" customFormat="1" ht="7.2" customHeight="1" thickBot="1">
      <c r="A7" s="174"/>
      <c r="B7" s="174"/>
      <c r="C7" s="174"/>
      <c r="D7" s="174"/>
      <c r="E7" s="174"/>
      <c r="F7" s="174"/>
    </row>
    <row r="8" spans="1:6" s="177" customFormat="1" ht="12.45" customHeight="1">
      <c r="A8" s="175" t="s">
        <v>1</v>
      </c>
      <c r="B8" s="175"/>
      <c r="C8" s="176"/>
      <c r="D8" s="176" t="s">
        <v>127</v>
      </c>
      <c r="E8" s="47" t="s">
        <v>128</v>
      </c>
      <c r="F8" s="47" t="s">
        <v>142</v>
      </c>
    </row>
    <row r="9" spans="1:6" s="177" customFormat="1" ht="12.45" customHeight="1">
      <c r="A9" s="178"/>
      <c r="B9" s="178"/>
      <c r="C9" s="178"/>
      <c r="D9" s="178"/>
      <c r="E9" s="50" t="s">
        <v>130</v>
      </c>
      <c r="F9" s="50" t="s">
        <v>131</v>
      </c>
    </row>
    <row r="10" spans="1:6" s="177" customFormat="1" ht="4.6500000000000004" customHeight="1">
      <c r="C10" s="179"/>
      <c r="D10" s="180"/>
      <c r="E10" s="181"/>
      <c r="F10" s="181"/>
    </row>
    <row r="11" spans="1:6" s="24" customFormat="1" ht="12.45" customHeight="1">
      <c r="A11" s="182">
        <v>1</v>
      </c>
      <c r="B11" s="183"/>
      <c r="C11" s="26" t="s">
        <v>132</v>
      </c>
      <c r="D11" s="184">
        <v>49954963.454999998</v>
      </c>
      <c r="E11" s="185">
        <v>37.604223843497699</v>
      </c>
      <c r="F11" s="186">
        <v>37.604223843497699</v>
      </c>
    </row>
    <row r="12" spans="1:6" s="24" customFormat="1" ht="12.45" customHeight="1">
      <c r="A12" s="182">
        <v>2</v>
      </c>
      <c r="B12" s="183"/>
      <c r="C12" s="26" t="s">
        <v>29</v>
      </c>
      <c r="D12" s="184">
        <v>32811142.609000001</v>
      </c>
      <c r="E12" s="185">
        <v>24.698998175450896</v>
      </c>
      <c r="F12" s="186">
        <v>62.303222018948595</v>
      </c>
    </row>
    <row r="13" spans="1:6" s="24" customFormat="1" ht="12.45" customHeight="1">
      <c r="A13" s="182">
        <v>3</v>
      </c>
      <c r="B13" s="183"/>
      <c r="C13" s="26" t="s">
        <v>117</v>
      </c>
      <c r="D13" s="184">
        <v>18924355.030000001</v>
      </c>
      <c r="E13" s="185">
        <v>14.245545055457626</v>
      </c>
      <c r="F13" s="186">
        <v>76.548767074406214</v>
      </c>
    </row>
    <row r="14" spans="1:6" s="24" customFormat="1" ht="12.45" customHeight="1">
      <c r="A14" s="182">
        <v>4</v>
      </c>
      <c r="B14" s="183"/>
      <c r="C14" s="26" t="s">
        <v>36</v>
      </c>
      <c r="D14" s="184">
        <v>13409949.226</v>
      </c>
      <c r="E14" s="185">
        <v>10.094507082938726</v>
      </c>
      <c r="F14" s="186">
        <v>86.643274157344933</v>
      </c>
    </row>
    <row r="15" spans="1:6" s="24" customFormat="1" ht="12.45" customHeight="1">
      <c r="A15" s="182">
        <v>5</v>
      </c>
      <c r="B15" s="183"/>
      <c r="C15" s="26" t="s">
        <v>35</v>
      </c>
      <c r="D15" s="184">
        <v>6270212.8669999996</v>
      </c>
      <c r="E15" s="185">
        <v>4.7199811968523724</v>
      </c>
      <c r="F15" s="186">
        <v>91.363255354197307</v>
      </c>
    </row>
    <row r="16" spans="1:6" s="24" customFormat="1" ht="12.45" customHeight="1">
      <c r="A16" s="182">
        <v>6</v>
      </c>
      <c r="B16" s="183"/>
      <c r="C16" s="26" t="s">
        <v>33</v>
      </c>
      <c r="D16" s="184">
        <v>5103129.5489999996</v>
      </c>
      <c r="E16" s="185">
        <v>3.8414446251337657</v>
      </c>
      <c r="F16" s="186">
        <v>95.204699979331068</v>
      </c>
    </row>
    <row r="17" spans="1:12" s="24" customFormat="1" ht="12.45" customHeight="1">
      <c r="A17" s="182">
        <v>7</v>
      </c>
      <c r="B17" s="183"/>
      <c r="C17" s="26" t="s">
        <v>40</v>
      </c>
      <c r="D17" s="184">
        <v>3463005.3769999999</v>
      </c>
      <c r="E17" s="185">
        <v>2.6068206312522091</v>
      </c>
      <c r="F17" s="186">
        <v>97.811520610583273</v>
      </c>
    </row>
    <row r="18" spans="1:12" s="24" customFormat="1" ht="12.45" customHeight="1">
      <c r="A18" s="182">
        <v>8</v>
      </c>
      <c r="B18" s="183"/>
      <c r="C18" s="26" t="s">
        <v>45</v>
      </c>
      <c r="D18" s="184">
        <v>866178.37800000003</v>
      </c>
      <c r="E18" s="185">
        <v>0.65202661281197738</v>
      </c>
      <c r="F18" s="186">
        <v>98.463547223395253</v>
      </c>
    </row>
    <row r="19" spans="1:12" s="24" customFormat="1" ht="12.45" customHeight="1">
      <c r="A19" s="182">
        <v>9</v>
      </c>
      <c r="B19" s="183"/>
      <c r="C19" s="26" t="s">
        <v>44</v>
      </c>
      <c r="D19" s="184">
        <v>650181.58200000005</v>
      </c>
      <c r="E19" s="185">
        <v>0.48943232178463925</v>
      </c>
      <c r="F19" s="186">
        <v>98.952979545179886</v>
      </c>
    </row>
    <row r="20" spans="1:12" s="24" customFormat="1" ht="12.45" customHeight="1">
      <c r="A20" s="182">
        <v>10</v>
      </c>
      <c r="B20" s="183"/>
      <c r="C20" s="26" t="s">
        <v>32</v>
      </c>
      <c r="D20" s="184">
        <v>383050.95400000003</v>
      </c>
      <c r="E20" s="185">
        <v>0.28834639886498825</v>
      </c>
      <c r="F20" s="186">
        <v>99.241325944044874</v>
      </c>
    </row>
    <row r="21" spans="1:12" s="24" customFormat="1" ht="12.45" customHeight="1">
      <c r="A21" s="182">
        <v>11</v>
      </c>
      <c r="B21" s="183"/>
      <c r="C21" s="26" t="s">
        <v>38</v>
      </c>
      <c r="D21" s="184">
        <v>302729.853</v>
      </c>
      <c r="E21" s="185">
        <v>0.22788368500311126</v>
      </c>
      <c r="F21" s="186">
        <v>99.469209629047981</v>
      </c>
    </row>
    <row r="22" spans="1:12" s="24" customFormat="1" ht="12.45" customHeight="1">
      <c r="A22" s="182">
        <v>12</v>
      </c>
      <c r="B22" s="183"/>
      <c r="C22" s="26" t="s">
        <v>30</v>
      </c>
      <c r="D22" s="184">
        <v>280854.859</v>
      </c>
      <c r="E22" s="185">
        <v>0.21141700954067857</v>
      </c>
      <c r="F22" s="186">
        <v>99.680626638588663</v>
      </c>
    </row>
    <row r="23" spans="1:12" s="24" customFormat="1" ht="12.45" customHeight="1">
      <c r="A23" s="182">
        <v>13</v>
      </c>
      <c r="B23" s="183"/>
      <c r="C23" s="26" t="s">
        <v>43</v>
      </c>
      <c r="D23" s="184">
        <v>229156.70600000001</v>
      </c>
      <c r="E23" s="185">
        <v>0.17250057795408297</v>
      </c>
      <c r="F23" s="186">
        <v>99.853127216542745</v>
      </c>
    </row>
    <row r="24" spans="1:12" s="24" customFormat="1" ht="12.45" customHeight="1">
      <c r="A24" s="182">
        <v>14</v>
      </c>
      <c r="B24" s="183"/>
      <c r="C24" s="26" t="s">
        <v>42</v>
      </c>
      <c r="D24" s="184">
        <v>175135.98699999999</v>
      </c>
      <c r="E24" s="185">
        <v>0.13183580574796164</v>
      </c>
      <c r="F24" s="186">
        <v>99.984963022290714</v>
      </c>
    </row>
    <row r="25" spans="1:12" s="24" customFormat="1" ht="12.45" customHeight="1">
      <c r="A25" s="182">
        <v>15</v>
      </c>
      <c r="B25" s="183"/>
      <c r="C25" s="26" t="s">
        <v>37</v>
      </c>
      <c r="D25" s="184">
        <v>18479.823</v>
      </c>
      <c r="E25" s="185">
        <v>1.3910918007300885E-2</v>
      </c>
      <c r="F25" s="186">
        <v>99.998873940298012</v>
      </c>
    </row>
    <row r="26" spans="1:12" s="24" customFormat="1" ht="12.45" customHeight="1">
      <c r="A26" s="182">
        <v>16</v>
      </c>
      <c r="B26" s="183"/>
      <c r="C26" s="26" t="s">
        <v>47</v>
      </c>
      <c r="D26" s="184">
        <v>1495.903</v>
      </c>
      <c r="E26" s="185">
        <v>1.1260597019720057E-3</v>
      </c>
      <c r="F26" s="186">
        <v>99.999999999999986</v>
      </c>
    </row>
    <row r="27" spans="1:12" s="24" customFormat="1" ht="12.45" customHeight="1">
      <c r="A27" s="182">
        <v>17</v>
      </c>
      <c r="B27" s="183"/>
      <c r="C27" s="26" t="s">
        <v>39</v>
      </c>
      <c r="D27" s="184">
        <v>0</v>
      </c>
      <c r="E27" s="185" t="s">
        <v>134</v>
      </c>
      <c r="F27" s="186" t="s">
        <v>134</v>
      </c>
    </row>
    <row r="28" spans="1:12" s="24" customFormat="1" ht="12.45" customHeight="1">
      <c r="A28" s="182">
        <v>18</v>
      </c>
      <c r="B28" s="183"/>
      <c r="C28" s="26" t="s">
        <v>41</v>
      </c>
      <c r="D28" s="184">
        <v>0</v>
      </c>
      <c r="E28" s="185" t="s">
        <v>134</v>
      </c>
      <c r="F28" s="186" t="s">
        <v>134</v>
      </c>
    </row>
    <row r="29" spans="1:12" s="24" customFormat="1" ht="12.45" customHeight="1">
      <c r="A29" s="182">
        <v>19</v>
      </c>
      <c r="B29" s="183"/>
      <c r="C29" s="26" t="s">
        <v>46</v>
      </c>
      <c r="D29" s="184">
        <v>0</v>
      </c>
      <c r="E29" s="185" t="s">
        <v>134</v>
      </c>
      <c r="F29" s="186" t="s">
        <v>134</v>
      </c>
    </row>
    <row r="30" spans="1:12" s="191" customFormat="1" ht="7.5" customHeight="1">
      <c r="A30" s="187"/>
      <c r="B30" s="187"/>
      <c r="C30" s="188"/>
      <c r="D30" s="189"/>
      <c r="E30" s="190"/>
      <c r="F30" s="190"/>
    </row>
    <row r="31" spans="1:12" s="64" customFormat="1" ht="7.5" customHeight="1">
      <c r="A31" s="149"/>
      <c r="B31" s="149"/>
      <c r="C31" s="149"/>
      <c r="D31" s="149"/>
      <c r="E31" s="149"/>
      <c r="F31" s="149"/>
      <c r="G31" s="149"/>
      <c r="H31" s="149"/>
      <c r="I31" s="149"/>
      <c r="J31" s="149"/>
      <c r="K31" s="149"/>
      <c r="L31" s="149"/>
    </row>
    <row r="32" spans="1:12" s="171" customFormat="1" ht="13.65" customHeight="1">
      <c r="A32" s="173" t="s">
        <v>143</v>
      </c>
      <c r="B32" s="173"/>
      <c r="C32" s="173"/>
      <c r="D32" s="173"/>
      <c r="E32" s="173"/>
      <c r="F32" s="173"/>
    </row>
    <row r="33" spans="1:7" s="64" customFormat="1" ht="7.2" customHeight="1" thickBot="1">
      <c r="A33" s="174"/>
      <c r="B33" s="174"/>
      <c r="C33" s="174"/>
      <c r="D33" s="174"/>
      <c r="E33" s="174"/>
      <c r="F33" s="174"/>
    </row>
    <row r="34" spans="1:7" s="177" customFormat="1" ht="12.45" customHeight="1">
      <c r="A34" s="175" t="s">
        <v>1</v>
      </c>
      <c r="B34" s="175"/>
      <c r="C34" s="176"/>
      <c r="D34" s="176" t="s">
        <v>127</v>
      </c>
      <c r="E34" s="47" t="s">
        <v>128</v>
      </c>
      <c r="F34" s="47" t="s">
        <v>129</v>
      </c>
    </row>
    <row r="35" spans="1:7" s="24" customFormat="1" ht="12.45" customHeight="1">
      <c r="A35" s="178"/>
      <c r="B35" s="178"/>
      <c r="C35" s="178"/>
      <c r="D35" s="178"/>
      <c r="E35" s="50" t="s">
        <v>130</v>
      </c>
      <c r="F35" s="50" t="s">
        <v>131</v>
      </c>
    </row>
    <row r="36" spans="1:7" s="24" customFormat="1" ht="4.6500000000000004" customHeight="1">
      <c r="A36" s="34"/>
      <c r="B36" s="34"/>
      <c r="C36" s="179"/>
      <c r="D36" s="180"/>
      <c r="E36" s="181"/>
      <c r="F36" s="181"/>
    </row>
    <row r="37" spans="1:7" s="24" customFormat="1" ht="12.45" customHeight="1">
      <c r="A37" s="182">
        <v>1</v>
      </c>
      <c r="B37" s="183"/>
      <c r="C37" s="26" t="s">
        <v>132</v>
      </c>
      <c r="D37" s="184">
        <v>66822247.453000002</v>
      </c>
      <c r="E37" s="185">
        <v>44.932170539992342</v>
      </c>
      <c r="F37" s="186">
        <v>44.932170539992342</v>
      </c>
      <c r="G37" s="192"/>
    </row>
    <row r="38" spans="1:7" s="24" customFormat="1" ht="12.45" customHeight="1">
      <c r="A38" s="182">
        <v>2</v>
      </c>
      <c r="B38" s="183"/>
      <c r="C38" s="26" t="s">
        <v>29</v>
      </c>
      <c r="D38" s="184">
        <v>29252720.261999998</v>
      </c>
      <c r="E38" s="185">
        <v>19.669919310860649</v>
      </c>
      <c r="F38" s="186">
        <v>64.602089850852991</v>
      </c>
      <c r="G38" s="192"/>
    </row>
    <row r="39" spans="1:7" s="24" customFormat="1" ht="12.45" customHeight="1">
      <c r="A39" s="182">
        <v>3</v>
      </c>
      <c r="B39" s="183"/>
      <c r="C39" s="26" t="s">
        <v>36</v>
      </c>
      <c r="D39" s="184">
        <v>22767499.745000001</v>
      </c>
      <c r="E39" s="185">
        <v>15.309170527841095</v>
      </c>
      <c r="F39" s="186">
        <v>79.911260378694081</v>
      </c>
      <c r="G39" s="192"/>
    </row>
    <row r="40" spans="1:7" s="24" customFormat="1" ht="12.45" customHeight="1">
      <c r="A40" s="182">
        <v>4</v>
      </c>
      <c r="B40" s="183"/>
      <c r="C40" s="26" t="s">
        <v>117</v>
      </c>
      <c r="D40" s="184">
        <v>14036575.881999999</v>
      </c>
      <c r="E40" s="185">
        <v>9.438380859176748</v>
      </c>
      <c r="F40" s="186">
        <v>89.349641237870827</v>
      </c>
      <c r="G40" s="192"/>
    </row>
    <row r="41" spans="1:7" s="24" customFormat="1" ht="12.45" customHeight="1">
      <c r="A41" s="182">
        <v>5</v>
      </c>
      <c r="B41" s="183"/>
      <c r="C41" s="26" t="s">
        <v>33</v>
      </c>
      <c r="D41" s="184">
        <v>3989252.6329999999</v>
      </c>
      <c r="E41" s="185">
        <v>2.682426683705057</v>
      </c>
      <c r="F41" s="186">
        <v>92.032067921575887</v>
      </c>
      <c r="G41" s="192"/>
    </row>
    <row r="42" spans="1:7" s="24" customFormat="1" ht="12.45" customHeight="1">
      <c r="A42" s="182">
        <v>6</v>
      </c>
      <c r="B42" s="183"/>
      <c r="C42" s="26" t="s">
        <v>32</v>
      </c>
      <c r="D42" s="184">
        <v>3654537.5460000001</v>
      </c>
      <c r="E42" s="185">
        <v>2.457359794388434</v>
      </c>
      <c r="F42" s="186">
        <v>94.489427715964325</v>
      </c>
      <c r="G42" s="192"/>
    </row>
    <row r="43" spans="1:7" s="24" customFormat="1" ht="12.45" customHeight="1">
      <c r="A43" s="182">
        <v>7</v>
      </c>
      <c r="B43" s="183"/>
      <c r="C43" s="26" t="s">
        <v>37</v>
      </c>
      <c r="D43" s="184">
        <v>2333099.9330000002</v>
      </c>
      <c r="E43" s="185">
        <v>1.5688075165405755</v>
      </c>
      <c r="F43" s="186">
        <v>96.058235232504899</v>
      </c>
      <c r="G43" s="192"/>
    </row>
    <row r="44" spans="1:7" s="24" customFormat="1" ht="12.45" customHeight="1">
      <c r="A44" s="182">
        <v>8</v>
      </c>
      <c r="B44" s="183"/>
      <c r="C44" s="26" t="s">
        <v>39</v>
      </c>
      <c r="D44" s="184">
        <v>1553991.149</v>
      </c>
      <c r="E44" s="185">
        <v>1.0449243775228916</v>
      </c>
      <c r="F44" s="186">
        <v>97.103159610027788</v>
      </c>
      <c r="G44" s="192"/>
    </row>
    <row r="45" spans="1:7" s="24" customFormat="1" ht="12.45" customHeight="1">
      <c r="A45" s="182">
        <v>9</v>
      </c>
      <c r="B45" s="183"/>
      <c r="C45" s="26" t="s">
        <v>38</v>
      </c>
      <c r="D45" s="184">
        <v>1356765.7849999999</v>
      </c>
      <c r="E45" s="185">
        <v>0.91230741194876808</v>
      </c>
      <c r="F45" s="186">
        <v>98.015467021976562</v>
      </c>
      <c r="G45" s="192"/>
    </row>
    <row r="46" spans="1:7" s="24" customFormat="1" ht="12.45" customHeight="1">
      <c r="A46" s="182">
        <v>10</v>
      </c>
      <c r="B46" s="183"/>
      <c r="C46" s="26" t="s">
        <v>46</v>
      </c>
      <c r="D46" s="184">
        <v>1114712.753</v>
      </c>
      <c r="E46" s="185">
        <v>0.74954772444804563</v>
      </c>
      <c r="F46" s="186">
        <v>98.765014746424612</v>
      </c>
      <c r="G46" s="192"/>
    </row>
    <row r="47" spans="1:7" s="24" customFormat="1" ht="12.45" customHeight="1">
      <c r="A47" s="182">
        <v>11</v>
      </c>
      <c r="B47" s="183"/>
      <c r="C47" s="26" t="s">
        <v>41</v>
      </c>
      <c r="D47" s="184">
        <v>850817.56599999999</v>
      </c>
      <c r="E47" s="185">
        <v>0.57210108056934095</v>
      </c>
      <c r="F47" s="186">
        <v>99.337115826993951</v>
      </c>
      <c r="G47" s="192"/>
    </row>
    <row r="48" spans="1:7" s="24" customFormat="1" ht="12.45" customHeight="1">
      <c r="A48" s="182">
        <v>12</v>
      </c>
      <c r="B48" s="183"/>
      <c r="C48" s="26" t="s">
        <v>42</v>
      </c>
      <c r="D48" s="184">
        <v>433297.50099999999</v>
      </c>
      <c r="E48" s="185">
        <v>0.29135501949673559</v>
      </c>
      <c r="F48" s="186">
        <v>99.628470846490686</v>
      </c>
      <c r="G48" s="192"/>
    </row>
    <row r="49" spans="1:12" s="24" customFormat="1" ht="12.45" customHeight="1">
      <c r="A49" s="182">
        <v>13</v>
      </c>
      <c r="B49" s="183"/>
      <c r="C49" s="26" t="s">
        <v>30</v>
      </c>
      <c r="D49" s="184">
        <v>231464.39199999999</v>
      </c>
      <c r="E49" s="185">
        <v>0.15563974472116801</v>
      </c>
      <c r="F49" s="186">
        <v>99.784110591211856</v>
      </c>
      <c r="G49" s="192"/>
    </row>
    <row r="50" spans="1:12" s="24" customFormat="1" ht="12.45" customHeight="1">
      <c r="A50" s="182">
        <v>14</v>
      </c>
      <c r="B50" s="183"/>
      <c r="C50" s="26" t="s">
        <v>47</v>
      </c>
      <c r="D50" s="184">
        <v>194753.63399999999</v>
      </c>
      <c r="E50" s="185">
        <v>0.13095494135132366</v>
      </c>
      <c r="F50" s="186">
        <v>99.915065532563176</v>
      </c>
      <c r="G50" s="192"/>
    </row>
    <row r="51" spans="1:12" s="24" customFormat="1" ht="12.45" customHeight="1">
      <c r="A51" s="182">
        <v>15</v>
      </c>
      <c r="B51" s="183"/>
      <c r="C51" s="26" t="s">
        <v>35</v>
      </c>
      <c r="D51" s="184">
        <v>95193.822</v>
      </c>
      <c r="E51" s="185">
        <v>6.4009595718344053E-2</v>
      </c>
      <c r="F51" s="186">
        <v>99.979075128281522</v>
      </c>
      <c r="G51" s="192"/>
    </row>
    <row r="52" spans="1:12" s="24" customFormat="1" ht="12.45" customHeight="1">
      <c r="A52" s="182">
        <v>16</v>
      </c>
      <c r="B52" s="183"/>
      <c r="C52" s="26" t="s">
        <v>44</v>
      </c>
      <c r="D52" s="184">
        <v>19573.830999999998</v>
      </c>
      <c r="E52" s="185">
        <v>1.3161705062847355E-2</v>
      </c>
      <c r="F52" s="186">
        <v>99.992236833344364</v>
      </c>
      <c r="G52" s="192"/>
    </row>
    <row r="53" spans="1:12" s="24" customFormat="1" ht="12.45" customHeight="1">
      <c r="A53" s="182">
        <v>17</v>
      </c>
      <c r="B53" s="183"/>
      <c r="C53" s="26" t="s">
        <v>144</v>
      </c>
      <c r="D53" s="184">
        <v>11545.23</v>
      </c>
      <c r="E53" s="185">
        <v>7.7631666556606709E-3</v>
      </c>
      <c r="F53" s="186">
        <v>100.00000000000003</v>
      </c>
      <c r="G53" s="192"/>
    </row>
    <row r="54" spans="1:12" s="24" customFormat="1" ht="12.45" customHeight="1">
      <c r="A54" s="182">
        <v>18</v>
      </c>
      <c r="B54" s="183"/>
      <c r="C54" s="26" t="s">
        <v>43</v>
      </c>
      <c r="D54" s="184">
        <v>0</v>
      </c>
      <c r="E54" s="185" t="s">
        <v>134</v>
      </c>
      <c r="F54" s="186" t="s">
        <v>134</v>
      </c>
      <c r="G54" s="192"/>
    </row>
    <row r="55" spans="1:12" s="24" customFormat="1" ht="12.45" customHeight="1">
      <c r="A55" s="182">
        <v>19</v>
      </c>
      <c r="B55" s="183"/>
      <c r="C55" s="26" t="s">
        <v>45</v>
      </c>
      <c r="D55" s="184">
        <v>0</v>
      </c>
      <c r="E55" s="185" t="s">
        <v>134</v>
      </c>
      <c r="F55" s="186" t="s">
        <v>134</v>
      </c>
      <c r="G55" s="192"/>
    </row>
    <row r="56" spans="1:12" s="191" customFormat="1" ht="5.25" customHeight="1">
      <c r="A56" s="187"/>
      <c r="B56" s="187"/>
      <c r="C56" s="193"/>
      <c r="D56" s="194"/>
      <c r="E56" s="195"/>
      <c r="F56" s="195"/>
    </row>
    <row r="57" spans="1:12" s="64" customFormat="1" ht="7.5" customHeight="1">
      <c r="A57" s="149"/>
      <c r="B57" s="149"/>
      <c r="C57" s="149"/>
      <c r="D57" s="149"/>
      <c r="E57" s="149"/>
      <c r="F57" s="149"/>
      <c r="G57" s="149"/>
      <c r="H57" s="149"/>
      <c r="I57" s="149"/>
      <c r="J57" s="149"/>
      <c r="K57" s="149"/>
      <c r="L57" s="149"/>
    </row>
    <row r="58" spans="1:12" s="171" customFormat="1" ht="14.25" customHeight="1">
      <c r="A58" s="173" t="s">
        <v>145</v>
      </c>
      <c r="B58" s="173"/>
      <c r="C58" s="173"/>
      <c r="D58" s="173"/>
      <c r="E58" s="173"/>
      <c r="F58" s="173"/>
    </row>
    <row r="59" spans="1:12" s="64" customFormat="1" ht="7.2" customHeight="1" thickBot="1">
      <c r="A59" s="174"/>
      <c r="B59" s="174"/>
      <c r="C59" s="174"/>
      <c r="D59" s="174"/>
      <c r="E59" s="174"/>
      <c r="F59" s="174"/>
    </row>
    <row r="60" spans="1:12" s="177" customFormat="1" ht="12.45" customHeight="1">
      <c r="A60" s="175" t="s">
        <v>1</v>
      </c>
      <c r="B60" s="175"/>
      <c r="C60" s="176"/>
      <c r="D60" s="176" t="s">
        <v>127</v>
      </c>
      <c r="E60" s="47" t="s">
        <v>128</v>
      </c>
      <c r="F60" s="47" t="s">
        <v>129</v>
      </c>
    </row>
    <row r="61" spans="1:12" s="24" customFormat="1" ht="12.45" customHeight="1">
      <c r="A61" s="178"/>
      <c r="B61" s="178"/>
      <c r="C61" s="178"/>
      <c r="D61" s="178"/>
      <c r="E61" s="50" t="s">
        <v>130</v>
      </c>
      <c r="F61" s="50" t="s">
        <v>131</v>
      </c>
    </row>
    <row r="62" spans="1:12" s="24" customFormat="1" ht="4.6500000000000004" customHeight="1">
      <c r="C62" s="179"/>
      <c r="D62" s="180"/>
      <c r="E62" s="181"/>
      <c r="F62" s="181"/>
    </row>
    <row r="63" spans="1:12" s="24" customFormat="1" ht="12.45" customHeight="1">
      <c r="A63" s="182">
        <v>1</v>
      </c>
      <c r="B63" s="183"/>
      <c r="C63" s="26" t="s">
        <v>132</v>
      </c>
      <c r="D63" s="184">
        <v>32438412.732999999</v>
      </c>
      <c r="E63" s="185">
        <v>24.395206495751786</v>
      </c>
      <c r="F63" s="186">
        <v>24.395206495751786</v>
      </c>
    </row>
    <row r="64" spans="1:12" s="24" customFormat="1" ht="12.45" customHeight="1">
      <c r="A64" s="182">
        <v>2</v>
      </c>
      <c r="B64" s="183"/>
      <c r="C64" s="26" t="s">
        <v>29</v>
      </c>
      <c r="D64" s="184">
        <v>24907777.932</v>
      </c>
      <c r="E64" s="185">
        <v>18.731816226732928</v>
      </c>
      <c r="F64" s="186">
        <v>43.12702272248471</v>
      </c>
      <c r="G64" s="196"/>
    </row>
    <row r="65" spans="1:7" s="24" customFormat="1" ht="12.45" customHeight="1">
      <c r="A65" s="182">
        <v>3</v>
      </c>
      <c r="B65" s="183"/>
      <c r="C65" s="26" t="s">
        <v>36</v>
      </c>
      <c r="D65" s="184">
        <v>19190194.484000001</v>
      </c>
      <c r="E65" s="185">
        <v>14.431925537915221</v>
      </c>
      <c r="F65" s="186">
        <v>71.669897499379431</v>
      </c>
      <c r="G65" s="196"/>
    </row>
    <row r="66" spans="1:7" s="24" customFormat="1" ht="12.45" customHeight="1">
      <c r="A66" s="182">
        <v>4</v>
      </c>
      <c r="B66" s="183"/>
      <c r="C66" s="26" t="s">
        <v>117</v>
      </c>
      <c r="D66" s="184">
        <v>18763390.896000002</v>
      </c>
      <c r="E66" s="185">
        <v>14.110949238979497</v>
      </c>
      <c r="F66" s="186">
        <v>57.55894826039993</v>
      </c>
      <c r="G66" s="196"/>
    </row>
    <row r="67" spans="1:7" s="24" customFormat="1" ht="12.45" customHeight="1">
      <c r="A67" s="182">
        <v>5</v>
      </c>
      <c r="B67" s="183"/>
      <c r="C67" s="26" t="s">
        <v>37</v>
      </c>
      <c r="D67" s="184">
        <v>8816724.3489999995</v>
      </c>
      <c r="E67" s="185">
        <v>6.6305898775117402</v>
      </c>
      <c r="F67" s="186">
        <v>78.300487376891169</v>
      </c>
      <c r="G67" s="196"/>
    </row>
    <row r="68" spans="1:7" s="24" customFormat="1" ht="12.45" customHeight="1">
      <c r="A68" s="182">
        <v>6</v>
      </c>
      <c r="B68" s="183"/>
      <c r="C68" s="26" t="s">
        <v>33</v>
      </c>
      <c r="D68" s="184">
        <v>6876549.8660000004</v>
      </c>
      <c r="E68" s="185">
        <v>5.171487746339241</v>
      </c>
      <c r="F68" s="186">
        <v>83.471975123230408</v>
      </c>
      <c r="G68" s="196"/>
    </row>
    <row r="69" spans="1:7" s="24" customFormat="1" ht="12.45" customHeight="1">
      <c r="A69" s="182">
        <v>7</v>
      </c>
      <c r="B69" s="183"/>
      <c r="C69" s="26" t="s">
        <v>38</v>
      </c>
      <c r="D69" s="184">
        <v>2938772.5460000001</v>
      </c>
      <c r="E69" s="185">
        <v>2.2100946705935183</v>
      </c>
      <c r="F69" s="186">
        <v>85.682069793823928</v>
      </c>
      <c r="G69" s="196"/>
    </row>
    <row r="70" spans="1:7" s="24" customFormat="1" ht="12.45" customHeight="1">
      <c r="A70" s="182">
        <v>8</v>
      </c>
      <c r="B70" s="183"/>
      <c r="C70" s="26" t="s">
        <v>32</v>
      </c>
      <c r="D70" s="184">
        <v>2759876.7110000001</v>
      </c>
      <c r="E70" s="185">
        <v>2.0755566193030126</v>
      </c>
      <c r="F70" s="186">
        <v>87.757626413126943</v>
      </c>
      <c r="G70" s="196"/>
    </row>
    <row r="71" spans="1:7" s="24" customFormat="1" ht="12.45" customHeight="1">
      <c r="A71" s="182">
        <v>9</v>
      </c>
      <c r="B71" s="183"/>
      <c r="C71" s="26" t="s">
        <v>40</v>
      </c>
      <c r="D71" s="184">
        <v>2651718.4550000001</v>
      </c>
      <c r="E71" s="185">
        <v>1.9942165423067002</v>
      </c>
      <c r="F71" s="186">
        <v>89.751842955433645</v>
      </c>
      <c r="G71" s="196"/>
    </row>
    <row r="72" spans="1:7" s="24" customFormat="1" ht="12.45" customHeight="1">
      <c r="A72" s="182">
        <v>10</v>
      </c>
      <c r="B72" s="183"/>
      <c r="C72" s="26" t="s">
        <v>45</v>
      </c>
      <c r="D72" s="184">
        <v>2600016.3709999998</v>
      </c>
      <c r="E72" s="185">
        <v>1.9553341522889671</v>
      </c>
      <c r="F72" s="186">
        <v>91.707177107722615</v>
      </c>
      <c r="G72" s="196"/>
    </row>
    <row r="73" spans="1:7" s="24" customFormat="1" ht="12.45" customHeight="1">
      <c r="A73" s="182">
        <v>11</v>
      </c>
      <c r="B73" s="183"/>
      <c r="C73" s="26" t="s">
        <v>39</v>
      </c>
      <c r="D73" s="184">
        <v>2495426.8309999998</v>
      </c>
      <c r="E73" s="185">
        <v>1.8766779169609036</v>
      </c>
      <c r="F73" s="186">
        <v>93.583855024683515</v>
      </c>
      <c r="G73" s="196"/>
    </row>
    <row r="74" spans="1:7" s="24" customFormat="1" ht="12.45" customHeight="1">
      <c r="A74" s="182">
        <v>12</v>
      </c>
      <c r="B74" s="183"/>
      <c r="C74" s="26" t="s">
        <v>46</v>
      </c>
      <c r="D74" s="184">
        <v>2213560.3730000001</v>
      </c>
      <c r="E74" s="185">
        <v>1.6647011317916065</v>
      </c>
      <c r="F74" s="186">
        <v>95.248556156475118</v>
      </c>
      <c r="G74" s="196"/>
    </row>
    <row r="75" spans="1:7" s="24" customFormat="1" ht="12.45" customHeight="1">
      <c r="A75" s="182">
        <v>13</v>
      </c>
      <c r="B75" s="183"/>
      <c r="C75" s="26" t="s">
        <v>43</v>
      </c>
      <c r="D75" s="184">
        <v>1555583.287</v>
      </c>
      <c r="E75" s="185">
        <v>1.1698715291670099</v>
      </c>
      <c r="F75" s="186">
        <v>96.418427685642129</v>
      </c>
      <c r="G75" s="196"/>
    </row>
    <row r="76" spans="1:7" s="24" customFormat="1" ht="12.45" customHeight="1">
      <c r="A76" s="182">
        <v>14</v>
      </c>
      <c r="B76" s="183"/>
      <c r="C76" s="26" t="s">
        <v>47</v>
      </c>
      <c r="D76" s="184">
        <v>1224998.9580000001</v>
      </c>
      <c r="E76" s="185">
        <v>0.92125662200139979</v>
      </c>
      <c r="F76" s="186">
        <v>97.339684307643523</v>
      </c>
      <c r="G76" s="196"/>
    </row>
    <row r="77" spans="1:7" s="24" customFormat="1" ht="12.45" customHeight="1">
      <c r="A77" s="182">
        <v>15</v>
      </c>
      <c r="B77" s="183"/>
      <c r="C77" s="26" t="s">
        <v>44</v>
      </c>
      <c r="D77" s="184">
        <v>1029110.022</v>
      </c>
      <c r="E77" s="185">
        <v>0.77393896243257543</v>
      </c>
      <c r="F77" s="186">
        <v>98.113623270076104</v>
      </c>
      <c r="G77" s="196"/>
    </row>
    <row r="78" spans="1:7" s="24" customFormat="1" ht="12.45" customHeight="1">
      <c r="A78" s="182">
        <v>16</v>
      </c>
      <c r="B78" s="183"/>
      <c r="C78" s="26" t="s">
        <v>30</v>
      </c>
      <c r="D78" s="184">
        <v>923567.48699999996</v>
      </c>
      <c r="E78" s="185">
        <v>0.69456603020550622</v>
      </c>
      <c r="F78" s="186">
        <v>98.808189300281612</v>
      </c>
      <c r="G78" s="196"/>
    </row>
    <row r="79" spans="1:7" s="24" customFormat="1" ht="12.45" customHeight="1">
      <c r="A79" s="182">
        <v>17</v>
      </c>
      <c r="B79" s="183"/>
      <c r="C79" s="26" t="s">
        <v>42</v>
      </c>
      <c r="D79" s="184">
        <v>845444.03799999994</v>
      </c>
      <c r="E79" s="185">
        <v>0.63581353555657716</v>
      </c>
      <c r="F79" s="186">
        <v>99.444002835838191</v>
      </c>
      <c r="G79" s="196"/>
    </row>
    <row r="80" spans="1:7" s="24" customFormat="1" ht="12.45" customHeight="1">
      <c r="A80" s="182">
        <v>18</v>
      </c>
      <c r="B80" s="183"/>
      <c r="C80" s="26" t="s">
        <v>41</v>
      </c>
      <c r="D80" s="184">
        <v>681885.08900000004</v>
      </c>
      <c r="E80" s="185">
        <v>0.51280954125126998</v>
      </c>
      <c r="F80" s="186">
        <v>99.956812377089463</v>
      </c>
      <c r="G80" s="192"/>
    </row>
    <row r="81" spans="1:12" s="24" customFormat="1" ht="12.45" customHeight="1">
      <c r="A81" s="182">
        <v>19</v>
      </c>
      <c r="B81" s="183"/>
      <c r="C81" s="26" t="s">
        <v>35</v>
      </c>
      <c r="D81" s="184">
        <v>57426.771000000001</v>
      </c>
      <c r="E81" s="185">
        <v>4.3187622910539604E-2</v>
      </c>
      <c r="F81" s="186">
        <v>100</v>
      </c>
      <c r="G81" s="192"/>
    </row>
    <row r="82" spans="1:12" s="191" customFormat="1" ht="6" customHeight="1">
      <c r="A82" s="187"/>
      <c r="B82" s="187"/>
      <c r="C82" s="193"/>
      <c r="D82" s="194"/>
      <c r="E82" s="195"/>
      <c r="F82" s="197"/>
    </row>
    <row r="83" spans="1:12" s="201" customFormat="1" ht="8.4" customHeight="1">
      <c r="A83" s="198"/>
      <c r="B83" s="198"/>
      <c r="C83" s="199"/>
      <c r="D83" s="200"/>
      <c r="E83" s="199"/>
      <c r="F83" s="199"/>
    </row>
    <row r="84" spans="1:12" s="201" customFormat="1" ht="11.1" customHeight="1">
      <c r="A84" s="202" t="s">
        <v>146</v>
      </c>
      <c r="B84" s="202"/>
      <c r="C84" s="24"/>
      <c r="D84" s="199"/>
      <c r="E84" s="199"/>
      <c r="F84" s="199"/>
    </row>
    <row r="85" spans="1:12" s="201" customFormat="1" ht="11.1" customHeight="1">
      <c r="A85" s="30" t="s">
        <v>139</v>
      </c>
      <c r="B85" s="24"/>
      <c r="C85" s="24"/>
      <c r="D85" s="200"/>
      <c r="E85" s="199"/>
      <c r="F85" s="199"/>
    </row>
    <row r="86" spans="1:12" ht="11.4" customHeight="1">
      <c r="A86" s="203" t="s">
        <v>147</v>
      </c>
      <c r="B86" s="204"/>
      <c r="C86" s="204"/>
      <c r="D86" s="204"/>
      <c r="E86" s="204"/>
      <c r="F86" s="204"/>
      <c r="G86" s="33"/>
      <c r="H86" s="33"/>
      <c r="I86" s="33"/>
      <c r="J86" s="33"/>
      <c r="K86" s="33"/>
      <c r="L86" s="33"/>
    </row>
    <row r="87" spans="1:12" ht="13.95" customHeight="1">
      <c r="A87" s="204"/>
      <c r="B87" s="204"/>
      <c r="C87" s="204"/>
      <c r="D87" s="204"/>
      <c r="E87" s="204"/>
      <c r="F87" s="204"/>
    </row>
    <row r="88" spans="1:12">
      <c r="A88" s="36"/>
      <c r="B88" s="36"/>
      <c r="C88" s="36"/>
      <c r="D88" s="205"/>
      <c r="E88" s="205"/>
      <c r="F88" s="205"/>
    </row>
    <row r="89" spans="1:12">
      <c r="A89" s="36"/>
      <c r="B89" s="36"/>
      <c r="C89" s="36"/>
      <c r="D89" s="205"/>
      <c r="E89" s="205"/>
      <c r="F89" s="205"/>
    </row>
  </sheetData>
  <mergeCells count="14">
    <mergeCell ref="A57:L57"/>
    <mergeCell ref="A60:C61"/>
    <mergeCell ref="D60:D61"/>
    <mergeCell ref="E60:E61"/>
    <mergeCell ref="F60:F61"/>
    <mergeCell ref="A8:C9"/>
    <mergeCell ref="D8:D9"/>
    <mergeCell ref="E8:E9"/>
    <mergeCell ref="F8:F9"/>
    <mergeCell ref="A31:L31"/>
    <mergeCell ref="A34:C35"/>
    <mergeCell ref="D34:D35"/>
    <mergeCell ref="E34:E35"/>
    <mergeCell ref="F34:F35"/>
  </mergeCells>
  <hyperlinks>
    <hyperlink ref="A1" location="Índice!A1" display="Volver al Índice" xr:uid="{009506C2-D9EB-4E23-BA20-ACA33950E1DF}"/>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CDE36-9C50-44DA-96CB-C573F2288723}">
  <dimension ref="A1:AE46"/>
  <sheetViews>
    <sheetView showGridLines="0" zoomScale="98" zoomScaleNormal="98" workbookViewId="0"/>
  </sheetViews>
  <sheetFormatPr baseColWidth="10" defaultRowHeight="13.2"/>
  <cols>
    <col min="1" max="1" width="28.33203125" style="7" customWidth="1"/>
    <col min="2" max="14" width="5.33203125" style="7" bestFit="1" customWidth="1"/>
    <col min="15" max="16" width="5.88671875" style="7" bestFit="1" customWidth="1"/>
    <col min="17" max="26" width="5.33203125" style="7" bestFit="1" customWidth="1"/>
    <col min="27" max="27" width="5.6640625" style="7" bestFit="1" customWidth="1"/>
    <col min="28" max="28" width="6.6640625" style="8" bestFit="1" customWidth="1"/>
    <col min="29"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5.6640625" style="7" bestFit="1" customWidth="1"/>
    <col min="284" max="284" width="6.6640625" style="7" bestFit="1" customWidth="1"/>
    <col min="285"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5.6640625" style="7" bestFit="1" customWidth="1"/>
    <col min="540" max="540" width="6.6640625" style="7" bestFit="1" customWidth="1"/>
    <col min="541"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5.6640625" style="7" bestFit="1" customWidth="1"/>
    <col min="796" max="796" width="6.6640625" style="7" bestFit="1" customWidth="1"/>
    <col min="797"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5.6640625" style="7" bestFit="1" customWidth="1"/>
    <col min="1052" max="1052" width="6.6640625" style="7" bestFit="1" customWidth="1"/>
    <col min="1053"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5.6640625" style="7" bestFit="1" customWidth="1"/>
    <col min="1308" max="1308" width="6.6640625" style="7" bestFit="1" customWidth="1"/>
    <col min="1309"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5.6640625" style="7" bestFit="1" customWidth="1"/>
    <col min="1564" max="1564" width="6.6640625" style="7" bestFit="1" customWidth="1"/>
    <col min="1565"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5.6640625" style="7" bestFit="1" customWidth="1"/>
    <col min="1820" max="1820" width="6.6640625" style="7" bestFit="1" customWidth="1"/>
    <col min="1821"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5.6640625" style="7" bestFit="1" customWidth="1"/>
    <col min="2076" max="2076" width="6.6640625" style="7" bestFit="1" customWidth="1"/>
    <col min="2077"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5.6640625" style="7" bestFit="1" customWidth="1"/>
    <col min="2332" max="2332" width="6.6640625" style="7" bestFit="1" customWidth="1"/>
    <col min="2333"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5.6640625" style="7" bestFit="1" customWidth="1"/>
    <col min="2588" max="2588" width="6.6640625" style="7" bestFit="1" customWidth="1"/>
    <col min="2589"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5.6640625" style="7" bestFit="1" customWidth="1"/>
    <col min="2844" max="2844" width="6.6640625" style="7" bestFit="1" customWidth="1"/>
    <col min="2845"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5.6640625" style="7" bestFit="1" customWidth="1"/>
    <col min="3100" max="3100" width="6.6640625" style="7" bestFit="1" customWidth="1"/>
    <col min="3101"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5.6640625" style="7" bestFit="1" customWidth="1"/>
    <col min="3356" max="3356" width="6.6640625" style="7" bestFit="1" customWidth="1"/>
    <col min="3357"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5.6640625" style="7" bestFit="1" customWidth="1"/>
    <col min="3612" max="3612" width="6.6640625" style="7" bestFit="1" customWidth="1"/>
    <col min="3613"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5.6640625" style="7" bestFit="1" customWidth="1"/>
    <col min="3868" max="3868" width="6.6640625" style="7" bestFit="1" customWidth="1"/>
    <col min="3869"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5.6640625" style="7" bestFit="1" customWidth="1"/>
    <col min="4124" max="4124" width="6.6640625" style="7" bestFit="1" customWidth="1"/>
    <col min="4125"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5.6640625" style="7" bestFit="1" customWidth="1"/>
    <col min="4380" max="4380" width="6.6640625" style="7" bestFit="1" customWidth="1"/>
    <col min="4381"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5.6640625" style="7" bestFit="1" customWidth="1"/>
    <col min="4636" max="4636" width="6.6640625" style="7" bestFit="1" customWidth="1"/>
    <col min="4637"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5.6640625" style="7" bestFit="1" customWidth="1"/>
    <col min="4892" max="4892" width="6.6640625" style="7" bestFit="1" customWidth="1"/>
    <col min="4893"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5.6640625" style="7" bestFit="1" customWidth="1"/>
    <col min="5148" max="5148" width="6.6640625" style="7" bestFit="1" customWidth="1"/>
    <col min="5149"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5.6640625" style="7" bestFit="1" customWidth="1"/>
    <col min="5404" max="5404" width="6.6640625" style="7" bestFit="1" customWidth="1"/>
    <col min="5405"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5.6640625" style="7" bestFit="1" customWidth="1"/>
    <col min="5660" max="5660" width="6.6640625" style="7" bestFit="1" customWidth="1"/>
    <col min="5661"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5.6640625" style="7" bestFit="1" customWidth="1"/>
    <col min="5916" max="5916" width="6.6640625" style="7" bestFit="1" customWidth="1"/>
    <col min="5917"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5.6640625" style="7" bestFit="1" customWidth="1"/>
    <col min="6172" max="6172" width="6.6640625" style="7" bestFit="1" customWidth="1"/>
    <col min="6173"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5.6640625" style="7" bestFit="1" customWidth="1"/>
    <col min="6428" max="6428" width="6.6640625" style="7" bestFit="1" customWidth="1"/>
    <col min="6429"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5.6640625" style="7" bestFit="1" customWidth="1"/>
    <col min="6684" max="6684" width="6.6640625" style="7" bestFit="1" customWidth="1"/>
    <col min="6685"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5.6640625" style="7" bestFit="1" customWidth="1"/>
    <col min="6940" max="6940" width="6.6640625" style="7" bestFit="1" customWidth="1"/>
    <col min="6941"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5.6640625" style="7" bestFit="1" customWidth="1"/>
    <col min="7196" max="7196" width="6.6640625" style="7" bestFit="1" customWidth="1"/>
    <col min="7197"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5.6640625" style="7" bestFit="1" customWidth="1"/>
    <col min="7452" max="7452" width="6.6640625" style="7" bestFit="1" customWidth="1"/>
    <col min="7453"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5.6640625" style="7" bestFit="1" customWidth="1"/>
    <col min="7708" max="7708" width="6.6640625" style="7" bestFit="1" customWidth="1"/>
    <col min="7709"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5.6640625" style="7" bestFit="1" customWidth="1"/>
    <col min="7964" max="7964" width="6.6640625" style="7" bestFit="1" customWidth="1"/>
    <col min="7965"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5.6640625" style="7" bestFit="1" customWidth="1"/>
    <col min="8220" max="8220" width="6.6640625" style="7" bestFit="1" customWidth="1"/>
    <col min="8221"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5.6640625" style="7" bestFit="1" customWidth="1"/>
    <col min="8476" max="8476" width="6.6640625" style="7" bestFit="1" customWidth="1"/>
    <col min="8477"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5.6640625" style="7" bestFit="1" customWidth="1"/>
    <col min="8732" max="8732" width="6.6640625" style="7" bestFit="1" customWidth="1"/>
    <col min="8733"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5.6640625" style="7" bestFit="1" customWidth="1"/>
    <col min="8988" max="8988" width="6.6640625" style="7" bestFit="1" customWidth="1"/>
    <col min="8989"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5.6640625" style="7" bestFit="1" customWidth="1"/>
    <col min="9244" max="9244" width="6.6640625" style="7" bestFit="1" customWidth="1"/>
    <col min="9245"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5.6640625" style="7" bestFit="1" customWidth="1"/>
    <col min="9500" max="9500" width="6.6640625" style="7" bestFit="1" customWidth="1"/>
    <col min="9501"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5.6640625" style="7" bestFit="1" customWidth="1"/>
    <col min="9756" max="9756" width="6.6640625" style="7" bestFit="1" customWidth="1"/>
    <col min="9757"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5.6640625" style="7" bestFit="1" customWidth="1"/>
    <col min="10012" max="10012" width="6.6640625" style="7" bestFit="1" customWidth="1"/>
    <col min="10013"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5.6640625" style="7" bestFit="1" customWidth="1"/>
    <col min="10268" max="10268" width="6.6640625" style="7" bestFit="1" customWidth="1"/>
    <col min="10269"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5.6640625" style="7" bestFit="1" customWidth="1"/>
    <col min="10524" max="10524" width="6.6640625" style="7" bestFit="1" customWidth="1"/>
    <col min="10525"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5.6640625" style="7" bestFit="1" customWidth="1"/>
    <col min="10780" max="10780" width="6.6640625" style="7" bestFit="1" customWidth="1"/>
    <col min="10781"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5.6640625" style="7" bestFit="1" customWidth="1"/>
    <col min="11036" max="11036" width="6.6640625" style="7" bestFit="1" customWidth="1"/>
    <col min="11037"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5.6640625" style="7" bestFit="1" customWidth="1"/>
    <col min="11292" max="11292" width="6.6640625" style="7" bestFit="1" customWidth="1"/>
    <col min="11293"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5.6640625" style="7" bestFit="1" customWidth="1"/>
    <col min="11548" max="11548" width="6.6640625" style="7" bestFit="1" customWidth="1"/>
    <col min="11549"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5.6640625" style="7" bestFit="1" customWidth="1"/>
    <col min="11804" max="11804" width="6.6640625" style="7" bestFit="1" customWidth="1"/>
    <col min="11805"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5.6640625" style="7" bestFit="1" customWidth="1"/>
    <col min="12060" max="12060" width="6.6640625" style="7" bestFit="1" customWidth="1"/>
    <col min="12061"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5.6640625" style="7" bestFit="1" customWidth="1"/>
    <col min="12316" max="12316" width="6.6640625" style="7" bestFit="1" customWidth="1"/>
    <col min="12317"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5.6640625" style="7" bestFit="1" customWidth="1"/>
    <col min="12572" max="12572" width="6.6640625" style="7" bestFit="1" customWidth="1"/>
    <col min="12573"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5.6640625" style="7" bestFit="1" customWidth="1"/>
    <col min="12828" max="12828" width="6.6640625" style="7" bestFit="1" customWidth="1"/>
    <col min="12829"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5.6640625" style="7" bestFit="1" customWidth="1"/>
    <col min="13084" max="13084" width="6.6640625" style="7" bestFit="1" customWidth="1"/>
    <col min="13085"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5.6640625" style="7" bestFit="1" customWidth="1"/>
    <col min="13340" max="13340" width="6.6640625" style="7" bestFit="1" customWidth="1"/>
    <col min="13341"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5.6640625" style="7" bestFit="1" customWidth="1"/>
    <col min="13596" max="13596" width="6.6640625" style="7" bestFit="1" customWidth="1"/>
    <col min="13597"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5.6640625" style="7" bestFit="1" customWidth="1"/>
    <col min="13852" max="13852" width="6.6640625" style="7" bestFit="1" customWidth="1"/>
    <col min="13853"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5.6640625" style="7" bestFit="1" customWidth="1"/>
    <col min="14108" max="14108" width="6.6640625" style="7" bestFit="1" customWidth="1"/>
    <col min="14109"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5.6640625" style="7" bestFit="1" customWidth="1"/>
    <col min="14364" max="14364" width="6.6640625" style="7" bestFit="1" customWidth="1"/>
    <col min="14365"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5.6640625" style="7" bestFit="1" customWidth="1"/>
    <col min="14620" max="14620" width="6.6640625" style="7" bestFit="1" customWidth="1"/>
    <col min="14621"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5.6640625" style="7" bestFit="1" customWidth="1"/>
    <col min="14876" max="14876" width="6.6640625" style="7" bestFit="1" customWidth="1"/>
    <col min="14877"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5.6640625" style="7" bestFit="1" customWidth="1"/>
    <col min="15132" max="15132" width="6.6640625" style="7" bestFit="1" customWidth="1"/>
    <col min="15133"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5.6640625" style="7" bestFit="1" customWidth="1"/>
    <col min="15388" max="15388" width="6.6640625" style="7" bestFit="1" customWidth="1"/>
    <col min="15389"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5.6640625" style="7" bestFit="1" customWidth="1"/>
    <col min="15644" max="15644" width="6.6640625" style="7" bestFit="1" customWidth="1"/>
    <col min="15645"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5.6640625" style="7" bestFit="1" customWidth="1"/>
    <col min="15900" max="15900" width="6.6640625" style="7" bestFit="1" customWidth="1"/>
    <col min="15901"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5.6640625" style="7" bestFit="1" customWidth="1"/>
    <col min="16156" max="16156" width="6.6640625" style="7" bestFit="1" customWidth="1"/>
    <col min="16157" max="16384" width="11.5546875" style="7"/>
  </cols>
  <sheetData>
    <row r="1" spans="1:31" s="2" customFormat="1" ht="20.100000000000001" customHeight="1">
      <c r="A1" s="1440" t="s">
        <v>1210</v>
      </c>
      <c r="B1" s="1"/>
      <c r="C1" s="1"/>
      <c r="D1" s="1"/>
      <c r="E1" s="1"/>
      <c r="F1" s="1"/>
      <c r="G1" s="1"/>
      <c r="H1" s="1"/>
      <c r="I1" s="1"/>
      <c r="J1" s="1"/>
      <c r="K1" s="1"/>
      <c r="L1" s="1"/>
      <c r="M1" s="1"/>
      <c r="N1" s="1"/>
      <c r="O1" s="1"/>
      <c r="P1" s="1"/>
      <c r="Q1" s="1"/>
      <c r="R1" s="1"/>
      <c r="S1" s="1"/>
      <c r="T1" s="1"/>
      <c r="U1" s="1"/>
      <c r="V1" s="1"/>
      <c r="W1" s="1"/>
      <c r="X1" s="1"/>
      <c r="Y1" s="1"/>
      <c r="Z1" s="1"/>
      <c r="AA1" s="1"/>
      <c r="AB1" s="1"/>
    </row>
    <row r="2" spans="1:31"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c r="AB2" s="3"/>
    </row>
    <row r="3" spans="1:31" s="6" customFormat="1" ht="20.100000000000001" customHeight="1">
      <c r="A3" s="5">
        <v>46142</v>
      </c>
      <c r="B3" s="5"/>
      <c r="C3" s="5"/>
      <c r="D3" s="5"/>
      <c r="E3" s="5"/>
      <c r="F3" s="5"/>
      <c r="G3" s="5"/>
      <c r="H3" s="5"/>
      <c r="I3" s="5"/>
      <c r="J3" s="5"/>
      <c r="K3" s="5"/>
      <c r="L3" s="5"/>
      <c r="M3" s="5"/>
      <c r="N3" s="5"/>
      <c r="O3" s="5"/>
      <c r="P3" s="5"/>
      <c r="Q3" s="5"/>
      <c r="R3" s="5"/>
      <c r="S3" s="5"/>
      <c r="T3" s="5"/>
      <c r="U3" s="5"/>
      <c r="V3" s="5"/>
      <c r="W3" s="5"/>
      <c r="X3" s="5"/>
      <c r="Y3" s="5"/>
      <c r="Z3" s="5"/>
      <c r="AA3" s="5"/>
      <c r="AB3" s="5"/>
    </row>
    <row r="4" spans="1:31" ht="7.5" customHeight="1"/>
    <row r="5" spans="1:31" ht="7.5" customHeight="1" thickBot="1"/>
    <row r="6" spans="1:31"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c r="AB6" s="12" t="s">
        <v>28</v>
      </c>
      <c r="AC6" s="13"/>
      <c r="AD6" s="13"/>
      <c r="AE6" s="13"/>
    </row>
    <row r="7" spans="1:31" ht="3.75" customHeight="1">
      <c r="A7" s="14"/>
      <c r="B7" s="15"/>
      <c r="C7" s="15"/>
      <c r="D7" s="15"/>
      <c r="E7" s="15"/>
      <c r="F7" s="15"/>
      <c r="G7" s="15"/>
      <c r="H7" s="15"/>
      <c r="I7" s="15"/>
      <c r="J7" s="15"/>
      <c r="K7" s="15"/>
      <c r="L7" s="15"/>
      <c r="M7" s="15"/>
      <c r="N7" s="15"/>
      <c r="O7" s="15"/>
      <c r="P7" s="15"/>
      <c r="Q7" s="15"/>
      <c r="R7" s="15"/>
      <c r="S7" s="15"/>
      <c r="T7" s="15"/>
      <c r="U7" s="15"/>
      <c r="V7" s="15"/>
      <c r="W7" s="15"/>
      <c r="X7" s="15"/>
      <c r="Y7" s="15"/>
      <c r="Z7" s="15"/>
      <c r="AA7" s="16"/>
      <c r="AB7" s="17"/>
      <c r="AC7" s="13"/>
      <c r="AD7" s="13"/>
      <c r="AE7" s="13"/>
    </row>
    <row r="8" spans="1:31" ht="10.5" customHeight="1">
      <c r="A8" s="18"/>
      <c r="B8" s="18"/>
      <c r="C8" s="18"/>
      <c r="D8" s="18"/>
      <c r="E8" s="18"/>
      <c r="F8" s="18"/>
      <c r="G8" s="18"/>
      <c r="H8" s="18"/>
      <c r="I8" s="18"/>
      <c r="J8" s="18"/>
      <c r="K8" s="18"/>
      <c r="L8" s="18"/>
      <c r="M8" s="18"/>
      <c r="N8" s="18"/>
      <c r="O8" s="18"/>
      <c r="P8" s="18"/>
      <c r="Q8" s="18"/>
      <c r="R8" s="18"/>
      <c r="S8" s="18"/>
      <c r="T8" s="18"/>
      <c r="U8" s="18"/>
      <c r="V8" s="18"/>
      <c r="W8" s="18"/>
      <c r="X8" s="18"/>
      <c r="Y8" s="18"/>
      <c r="Z8" s="18"/>
      <c r="AA8" s="18"/>
      <c r="AB8" s="19"/>
      <c r="AC8" s="13"/>
      <c r="AD8" s="13"/>
      <c r="AE8" s="13"/>
    </row>
    <row r="9" spans="1:31" s="24" customFormat="1" ht="20.100000000000001" customHeight="1">
      <c r="A9" s="20" t="s">
        <v>29</v>
      </c>
      <c r="B9" s="21">
        <v>1</v>
      </c>
      <c r="C9" s="21">
        <v>4</v>
      </c>
      <c r="D9" s="21">
        <v>3</v>
      </c>
      <c r="E9" s="21">
        <v>13</v>
      </c>
      <c r="F9" s="21">
        <v>1</v>
      </c>
      <c r="G9" s="21">
        <v>4</v>
      </c>
      <c r="H9" s="21">
        <v>9</v>
      </c>
      <c r="I9" s="21">
        <v>9</v>
      </c>
      <c r="J9" s="21">
        <v>0</v>
      </c>
      <c r="K9" s="21">
        <v>3</v>
      </c>
      <c r="L9" s="21">
        <v>4</v>
      </c>
      <c r="M9" s="21">
        <v>8</v>
      </c>
      <c r="N9" s="21">
        <v>10</v>
      </c>
      <c r="O9" s="21">
        <v>6</v>
      </c>
      <c r="P9" s="21">
        <v>161</v>
      </c>
      <c r="Q9" s="21">
        <v>3</v>
      </c>
      <c r="R9" s="21">
        <v>1</v>
      </c>
      <c r="S9" s="21">
        <v>2</v>
      </c>
      <c r="T9" s="21">
        <v>1</v>
      </c>
      <c r="U9" s="21">
        <v>8</v>
      </c>
      <c r="V9" s="21">
        <v>3</v>
      </c>
      <c r="W9" s="21">
        <v>6</v>
      </c>
      <c r="X9" s="21">
        <v>2</v>
      </c>
      <c r="Y9" s="21">
        <v>1</v>
      </c>
      <c r="Z9" s="21">
        <v>3</v>
      </c>
      <c r="AA9" s="21">
        <v>0</v>
      </c>
      <c r="AB9" s="22">
        <v>266</v>
      </c>
      <c r="AC9" s="23"/>
    </row>
    <row r="10" spans="1:31" s="24" customFormat="1" ht="20.100000000000001" customHeight="1">
      <c r="A10" s="20" t="s">
        <v>30</v>
      </c>
      <c r="B10" s="21">
        <v>0</v>
      </c>
      <c r="C10" s="21">
        <v>0</v>
      </c>
      <c r="D10" s="21">
        <v>0</v>
      </c>
      <c r="E10" s="21">
        <v>1</v>
      </c>
      <c r="F10" s="21">
        <v>0</v>
      </c>
      <c r="G10" s="21">
        <v>1</v>
      </c>
      <c r="H10" s="21">
        <v>0</v>
      </c>
      <c r="I10" s="21">
        <v>1</v>
      </c>
      <c r="J10" s="21">
        <v>0</v>
      </c>
      <c r="K10" s="21">
        <v>0</v>
      </c>
      <c r="L10" s="21">
        <v>1</v>
      </c>
      <c r="M10" s="21">
        <v>1</v>
      </c>
      <c r="N10" s="21">
        <v>1</v>
      </c>
      <c r="O10" s="21">
        <v>1</v>
      </c>
      <c r="P10" s="21">
        <v>12</v>
      </c>
      <c r="Q10" s="21">
        <v>1</v>
      </c>
      <c r="R10" s="21">
        <v>0</v>
      </c>
      <c r="S10" s="21">
        <v>0</v>
      </c>
      <c r="T10" s="21">
        <v>0</v>
      </c>
      <c r="U10" s="21">
        <v>3</v>
      </c>
      <c r="V10" s="21">
        <v>0</v>
      </c>
      <c r="W10" s="21">
        <v>1</v>
      </c>
      <c r="X10" s="21">
        <v>0</v>
      </c>
      <c r="Y10" s="21">
        <v>1</v>
      </c>
      <c r="Z10" s="21">
        <v>1</v>
      </c>
      <c r="AA10" s="21">
        <v>0</v>
      </c>
      <c r="AB10" s="22">
        <v>26</v>
      </c>
      <c r="AC10" s="23"/>
    </row>
    <row r="11" spans="1:31" s="24" customFormat="1" ht="27" customHeight="1">
      <c r="A11" s="25" t="s">
        <v>31</v>
      </c>
      <c r="B11" s="21">
        <v>3</v>
      </c>
      <c r="C11" s="21">
        <v>9</v>
      </c>
      <c r="D11" s="21">
        <v>2</v>
      </c>
      <c r="E11" s="21">
        <v>17</v>
      </c>
      <c r="F11" s="21">
        <v>2</v>
      </c>
      <c r="G11" s="21">
        <v>5</v>
      </c>
      <c r="H11" s="21">
        <v>9</v>
      </c>
      <c r="I11" s="21">
        <v>10</v>
      </c>
      <c r="J11" s="21">
        <v>1</v>
      </c>
      <c r="K11" s="21">
        <v>3</v>
      </c>
      <c r="L11" s="21">
        <v>8</v>
      </c>
      <c r="M11" s="21">
        <v>13</v>
      </c>
      <c r="N11" s="21">
        <v>11</v>
      </c>
      <c r="O11" s="21">
        <v>8</v>
      </c>
      <c r="P11" s="21">
        <v>171</v>
      </c>
      <c r="Q11" s="21">
        <v>4</v>
      </c>
      <c r="R11" s="21">
        <v>1</v>
      </c>
      <c r="S11" s="21">
        <v>5</v>
      </c>
      <c r="T11" s="21">
        <v>3</v>
      </c>
      <c r="U11" s="21">
        <v>11</v>
      </c>
      <c r="V11" s="21">
        <v>4</v>
      </c>
      <c r="W11" s="21">
        <v>6</v>
      </c>
      <c r="X11" s="21">
        <v>4</v>
      </c>
      <c r="Y11" s="21">
        <v>1</v>
      </c>
      <c r="Z11" s="21">
        <v>3</v>
      </c>
      <c r="AA11" s="21">
        <v>2</v>
      </c>
      <c r="AB11" s="22">
        <v>316</v>
      </c>
      <c r="AC11" s="23"/>
    </row>
    <row r="12" spans="1:31" s="24" customFormat="1" ht="20.100000000000001" customHeight="1">
      <c r="A12" s="26" t="s">
        <v>32</v>
      </c>
      <c r="B12" s="21">
        <v>0</v>
      </c>
      <c r="C12" s="21">
        <v>1</v>
      </c>
      <c r="D12" s="21">
        <v>0</v>
      </c>
      <c r="E12" s="21">
        <v>1</v>
      </c>
      <c r="F12" s="21">
        <v>0</v>
      </c>
      <c r="G12" s="21">
        <v>0</v>
      </c>
      <c r="H12" s="21">
        <v>0</v>
      </c>
      <c r="I12" s="21">
        <v>0</v>
      </c>
      <c r="J12" s="21">
        <v>0</v>
      </c>
      <c r="K12" s="21">
        <v>0</v>
      </c>
      <c r="L12" s="21">
        <v>0</v>
      </c>
      <c r="M12" s="21">
        <v>0</v>
      </c>
      <c r="N12" s="21">
        <v>1</v>
      </c>
      <c r="O12" s="21">
        <v>1</v>
      </c>
      <c r="P12" s="21">
        <v>10</v>
      </c>
      <c r="Q12" s="21">
        <v>0</v>
      </c>
      <c r="R12" s="21">
        <v>0</v>
      </c>
      <c r="S12" s="21">
        <v>0</v>
      </c>
      <c r="T12" s="21">
        <v>0</v>
      </c>
      <c r="U12" s="21">
        <v>1</v>
      </c>
      <c r="V12" s="21">
        <v>0</v>
      </c>
      <c r="W12" s="21">
        <v>0</v>
      </c>
      <c r="X12" s="21">
        <v>0</v>
      </c>
      <c r="Y12" s="21">
        <v>0</v>
      </c>
      <c r="Z12" s="21">
        <v>0</v>
      </c>
      <c r="AA12" s="21">
        <v>0</v>
      </c>
      <c r="AB12" s="22">
        <v>15</v>
      </c>
      <c r="AC12" s="23"/>
    </row>
    <row r="13" spans="1:31" s="24" customFormat="1" ht="20.100000000000001" customHeight="1">
      <c r="A13" s="26" t="s">
        <v>33</v>
      </c>
      <c r="B13" s="21">
        <v>0</v>
      </c>
      <c r="C13" s="21">
        <v>1</v>
      </c>
      <c r="D13" s="21">
        <v>0</v>
      </c>
      <c r="E13" s="21">
        <v>2</v>
      </c>
      <c r="F13" s="21">
        <v>0</v>
      </c>
      <c r="G13" s="21">
        <v>1</v>
      </c>
      <c r="H13" s="21">
        <v>2</v>
      </c>
      <c r="I13" s="21">
        <v>2</v>
      </c>
      <c r="J13" s="21">
        <v>0</v>
      </c>
      <c r="K13" s="21">
        <v>0</v>
      </c>
      <c r="L13" s="21">
        <v>2</v>
      </c>
      <c r="M13" s="21">
        <v>1</v>
      </c>
      <c r="N13" s="21">
        <v>2</v>
      </c>
      <c r="O13" s="21">
        <v>2</v>
      </c>
      <c r="P13" s="21">
        <v>38</v>
      </c>
      <c r="Q13" s="21">
        <v>1</v>
      </c>
      <c r="R13" s="21">
        <v>0</v>
      </c>
      <c r="S13" s="21">
        <v>0</v>
      </c>
      <c r="T13" s="21">
        <v>0</v>
      </c>
      <c r="U13" s="21">
        <v>3</v>
      </c>
      <c r="V13" s="21">
        <v>1</v>
      </c>
      <c r="W13" s="21">
        <v>1</v>
      </c>
      <c r="X13" s="21">
        <v>1</v>
      </c>
      <c r="Y13" s="21">
        <v>0</v>
      </c>
      <c r="Z13" s="21">
        <v>1</v>
      </c>
      <c r="AA13" s="21">
        <v>0</v>
      </c>
      <c r="AB13" s="22">
        <v>61</v>
      </c>
      <c r="AC13" s="23"/>
    </row>
    <row r="14" spans="1:31" s="24" customFormat="1" ht="20.100000000000001" customHeight="1">
      <c r="A14" s="24" t="s">
        <v>34</v>
      </c>
      <c r="B14" s="21">
        <v>0</v>
      </c>
      <c r="C14" s="21">
        <v>2</v>
      </c>
      <c r="D14" s="21">
        <v>0</v>
      </c>
      <c r="E14" s="21">
        <v>7</v>
      </c>
      <c r="F14" s="21">
        <v>0</v>
      </c>
      <c r="G14" s="21">
        <v>3</v>
      </c>
      <c r="H14" s="21">
        <v>5</v>
      </c>
      <c r="I14" s="21">
        <v>4</v>
      </c>
      <c r="J14" s="21">
        <v>0</v>
      </c>
      <c r="K14" s="21">
        <v>2</v>
      </c>
      <c r="L14" s="21">
        <v>3</v>
      </c>
      <c r="M14" s="21">
        <v>4</v>
      </c>
      <c r="N14" s="21">
        <v>5</v>
      </c>
      <c r="O14" s="21">
        <v>3</v>
      </c>
      <c r="P14" s="21">
        <v>92</v>
      </c>
      <c r="Q14" s="21">
        <v>1</v>
      </c>
      <c r="R14" s="21">
        <v>1</v>
      </c>
      <c r="S14" s="21">
        <v>2</v>
      </c>
      <c r="T14" s="21">
        <v>1</v>
      </c>
      <c r="U14" s="21">
        <v>6</v>
      </c>
      <c r="V14" s="21">
        <v>2</v>
      </c>
      <c r="W14" s="21">
        <v>2</v>
      </c>
      <c r="X14" s="21">
        <v>2</v>
      </c>
      <c r="Y14" s="21">
        <v>1</v>
      </c>
      <c r="Z14" s="21">
        <v>1</v>
      </c>
      <c r="AA14" s="21">
        <v>0</v>
      </c>
      <c r="AB14" s="22">
        <v>149</v>
      </c>
      <c r="AC14" s="23"/>
    </row>
    <row r="15" spans="1:31" s="24" customFormat="1" ht="20.100000000000001" customHeight="1">
      <c r="A15" s="24" t="s">
        <v>35</v>
      </c>
      <c r="B15" s="21">
        <v>0</v>
      </c>
      <c r="C15" s="21">
        <v>0</v>
      </c>
      <c r="D15" s="21">
        <v>0</v>
      </c>
      <c r="E15" s="21">
        <v>0</v>
      </c>
      <c r="F15" s="21">
        <v>0</v>
      </c>
      <c r="G15" s="21">
        <v>0</v>
      </c>
      <c r="H15" s="21">
        <v>0</v>
      </c>
      <c r="I15" s="21">
        <v>0</v>
      </c>
      <c r="J15" s="21">
        <v>0</v>
      </c>
      <c r="K15" s="21">
        <v>0</v>
      </c>
      <c r="L15" s="21">
        <v>0</v>
      </c>
      <c r="M15" s="21">
        <v>0</v>
      </c>
      <c r="N15" s="21">
        <v>0</v>
      </c>
      <c r="O15" s="21">
        <v>0</v>
      </c>
      <c r="P15" s="21">
        <v>1</v>
      </c>
      <c r="Q15" s="21">
        <v>0</v>
      </c>
      <c r="R15" s="21">
        <v>0</v>
      </c>
      <c r="S15" s="21">
        <v>0</v>
      </c>
      <c r="T15" s="21">
        <v>0</v>
      </c>
      <c r="U15" s="21">
        <v>0</v>
      </c>
      <c r="V15" s="21">
        <v>0</v>
      </c>
      <c r="W15" s="21">
        <v>0</v>
      </c>
      <c r="X15" s="21">
        <v>0</v>
      </c>
      <c r="Y15" s="21">
        <v>0</v>
      </c>
      <c r="Z15" s="21">
        <v>0</v>
      </c>
      <c r="AA15" s="21">
        <v>0</v>
      </c>
      <c r="AB15" s="22">
        <v>1</v>
      </c>
      <c r="AC15" s="23"/>
    </row>
    <row r="16" spans="1:31" s="24" customFormat="1" ht="20.100000000000001" customHeight="1">
      <c r="A16" s="24" t="s">
        <v>36</v>
      </c>
      <c r="B16" s="21">
        <v>0</v>
      </c>
      <c r="C16" s="21">
        <v>2</v>
      </c>
      <c r="D16" s="21">
        <v>2</v>
      </c>
      <c r="E16" s="21">
        <v>6</v>
      </c>
      <c r="F16" s="21">
        <v>1</v>
      </c>
      <c r="G16" s="21">
        <v>2</v>
      </c>
      <c r="H16" s="21">
        <v>6</v>
      </c>
      <c r="I16" s="21">
        <v>2</v>
      </c>
      <c r="J16" s="21">
        <v>0</v>
      </c>
      <c r="K16" s="21">
        <v>1</v>
      </c>
      <c r="L16" s="21">
        <v>7</v>
      </c>
      <c r="M16" s="21">
        <v>3</v>
      </c>
      <c r="N16" s="21">
        <v>5</v>
      </c>
      <c r="O16" s="21">
        <v>2</v>
      </c>
      <c r="P16" s="21">
        <v>73</v>
      </c>
      <c r="Q16" s="21">
        <v>2</v>
      </c>
      <c r="R16" s="21">
        <v>1</v>
      </c>
      <c r="S16" s="21">
        <v>2</v>
      </c>
      <c r="T16" s="21">
        <v>1</v>
      </c>
      <c r="U16" s="21">
        <v>6</v>
      </c>
      <c r="V16" s="21">
        <v>3</v>
      </c>
      <c r="W16" s="21">
        <v>2</v>
      </c>
      <c r="X16" s="21">
        <v>2</v>
      </c>
      <c r="Y16" s="21">
        <v>1</v>
      </c>
      <c r="Z16" s="21">
        <v>2</v>
      </c>
      <c r="AA16" s="21">
        <v>0</v>
      </c>
      <c r="AB16" s="22">
        <v>134</v>
      </c>
      <c r="AC16" s="23"/>
    </row>
    <row r="17" spans="1:31" s="24" customFormat="1" ht="20.100000000000001" customHeight="1">
      <c r="A17" s="24" t="s">
        <v>37</v>
      </c>
      <c r="B17" s="21">
        <v>4</v>
      </c>
      <c r="C17" s="21">
        <v>17</v>
      </c>
      <c r="D17" s="21">
        <v>4</v>
      </c>
      <c r="E17" s="21">
        <v>22</v>
      </c>
      <c r="F17" s="21">
        <v>5</v>
      </c>
      <c r="G17" s="21">
        <v>18</v>
      </c>
      <c r="H17" s="21">
        <v>7</v>
      </c>
      <c r="I17" s="21">
        <v>18</v>
      </c>
      <c r="J17" s="21">
        <v>3</v>
      </c>
      <c r="K17" s="21">
        <v>5</v>
      </c>
      <c r="L17" s="21">
        <v>5</v>
      </c>
      <c r="M17" s="21">
        <v>12</v>
      </c>
      <c r="N17" s="21">
        <v>13</v>
      </c>
      <c r="O17" s="21">
        <v>14</v>
      </c>
      <c r="P17" s="21">
        <v>71</v>
      </c>
      <c r="Q17" s="21">
        <v>1</v>
      </c>
      <c r="R17" s="21">
        <v>1</v>
      </c>
      <c r="S17" s="21">
        <v>3</v>
      </c>
      <c r="T17" s="21">
        <v>3</v>
      </c>
      <c r="U17" s="21">
        <v>21</v>
      </c>
      <c r="V17" s="21">
        <v>18</v>
      </c>
      <c r="W17" s="21">
        <v>8</v>
      </c>
      <c r="X17" s="21">
        <v>4</v>
      </c>
      <c r="Y17" s="21">
        <v>3</v>
      </c>
      <c r="Z17" s="21">
        <v>2</v>
      </c>
      <c r="AA17" s="21">
        <v>0</v>
      </c>
      <c r="AB17" s="22">
        <v>282</v>
      </c>
      <c r="AC17" s="23"/>
    </row>
    <row r="18" spans="1:31" s="24" customFormat="1" ht="20.100000000000001" customHeight="1">
      <c r="A18" s="24" t="s">
        <v>38</v>
      </c>
      <c r="B18" s="21">
        <v>0</v>
      </c>
      <c r="C18" s="21">
        <v>0</v>
      </c>
      <c r="D18" s="21">
        <v>0</v>
      </c>
      <c r="E18" s="21">
        <v>1</v>
      </c>
      <c r="F18" s="21">
        <v>0</v>
      </c>
      <c r="G18" s="21">
        <v>0</v>
      </c>
      <c r="H18" s="21">
        <v>0</v>
      </c>
      <c r="I18" s="21">
        <v>0</v>
      </c>
      <c r="J18" s="21">
        <v>0</v>
      </c>
      <c r="K18" s="21">
        <v>0</v>
      </c>
      <c r="L18" s="21">
        <v>0</v>
      </c>
      <c r="M18" s="21">
        <v>0</v>
      </c>
      <c r="N18" s="21">
        <v>1</v>
      </c>
      <c r="O18" s="21">
        <v>1</v>
      </c>
      <c r="P18" s="21">
        <v>7</v>
      </c>
      <c r="Q18" s="21">
        <v>0</v>
      </c>
      <c r="R18" s="21">
        <v>0</v>
      </c>
      <c r="S18" s="21">
        <v>0</v>
      </c>
      <c r="T18" s="21">
        <v>0</v>
      </c>
      <c r="U18" s="21">
        <v>1</v>
      </c>
      <c r="V18" s="21">
        <v>0</v>
      </c>
      <c r="W18" s="21">
        <v>0</v>
      </c>
      <c r="X18" s="21">
        <v>0</v>
      </c>
      <c r="Y18" s="21">
        <v>0</v>
      </c>
      <c r="Z18" s="21">
        <v>0</v>
      </c>
      <c r="AA18" s="21">
        <v>0</v>
      </c>
      <c r="AB18" s="22">
        <v>11</v>
      </c>
      <c r="AC18" s="23"/>
    </row>
    <row r="19" spans="1:31" s="24" customFormat="1" ht="20.100000000000001" customHeight="1">
      <c r="A19" s="24" t="s">
        <v>39</v>
      </c>
      <c r="B19" s="21">
        <v>0</v>
      </c>
      <c r="C19" s="21">
        <v>1</v>
      </c>
      <c r="D19" s="21">
        <v>0</v>
      </c>
      <c r="E19" s="21">
        <v>2</v>
      </c>
      <c r="F19" s="21">
        <v>0</v>
      </c>
      <c r="G19" s="21">
        <v>1</v>
      </c>
      <c r="H19" s="21">
        <v>1</v>
      </c>
      <c r="I19" s="21">
        <v>2</v>
      </c>
      <c r="J19" s="21">
        <v>0</v>
      </c>
      <c r="K19" s="21">
        <v>1</v>
      </c>
      <c r="L19" s="21">
        <v>3</v>
      </c>
      <c r="M19" s="21">
        <v>1</v>
      </c>
      <c r="N19" s="21">
        <v>4</v>
      </c>
      <c r="O19" s="21">
        <v>2</v>
      </c>
      <c r="P19" s="21">
        <v>29</v>
      </c>
      <c r="Q19" s="21">
        <v>1</v>
      </c>
      <c r="R19" s="21">
        <v>0</v>
      </c>
      <c r="S19" s="21">
        <v>0</v>
      </c>
      <c r="T19" s="21">
        <v>0</v>
      </c>
      <c r="U19" s="21">
        <v>3</v>
      </c>
      <c r="V19" s="21">
        <v>0</v>
      </c>
      <c r="W19" s="21">
        <v>0</v>
      </c>
      <c r="X19" s="21">
        <v>1</v>
      </c>
      <c r="Y19" s="21">
        <v>0</v>
      </c>
      <c r="Z19" s="21">
        <v>1</v>
      </c>
      <c r="AA19" s="21">
        <v>0</v>
      </c>
      <c r="AB19" s="22">
        <v>53</v>
      </c>
      <c r="AC19" s="23"/>
    </row>
    <row r="20" spans="1:31" s="24" customFormat="1" ht="20.100000000000001" customHeight="1">
      <c r="A20" s="24" t="s">
        <v>40</v>
      </c>
      <c r="B20" s="21">
        <v>0</v>
      </c>
      <c r="C20" s="21">
        <v>0</v>
      </c>
      <c r="D20" s="21">
        <v>0</v>
      </c>
      <c r="E20" s="21">
        <v>0</v>
      </c>
      <c r="F20" s="21">
        <v>0</v>
      </c>
      <c r="G20" s="21">
        <v>0</v>
      </c>
      <c r="H20" s="21">
        <v>0</v>
      </c>
      <c r="I20" s="21">
        <v>0</v>
      </c>
      <c r="J20" s="21">
        <v>0</v>
      </c>
      <c r="K20" s="21">
        <v>0</v>
      </c>
      <c r="L20" s="21">
        <v>0</v>
      </c>
      <c r="M20" s="21">
        <v>0</v>
      </c>
      <c r="N20" s="21">
        <v>0</v>
      </c>
      <c r="O20" s="21">
        <v>0</v>
      </c>
      <c r="P20" s="21">
        <v>1</v>
      </c>
      <c r="Q20" s="21">
        <v>0</v>
      </c>
      <c r="R20" s="21">
        <v>0</v>
      </c>
      <c r="S20" s="21">
        <v>0</v>
      </c>
      <c r="T20" s="21">
        <v>0</v>
      </c>
      <c r="U20" s="21">
        <v>0</v>
      </c>
      <c r="V20" s="21">
        <v>0</v>
      </c>
      <c r="W20" s="21">
        <v>0</v>
      </c>
      <c r="X20" s="21">
        <v>0</v>
      </c>
      <c r="Y20" s="21">
        <v>0</v>
      </c>
      <c r="Z20" s="21">
        <v>0</v>
      </c>
      <c r="AA20" s="21">
        <v>0</v>
      </c>
      <c r="AB20" s="22">
        <v>1</v>
      </c>
      <c r="AC20" s="23"/>
    </row>
    <row r="21" spans="1:31" s="24" customFormat="1" ht="20.100000000000001" customHeight="1">
      <c r="A21" s="24" t="s">
        <v>41</v>
      </c>
      <c r="B21" s="21">
        <v>0</v>
      </c>
      <c r="C21" s="21">
        <v>1</v>
      </c>
      <c r="D21" s="21">
        <v>0</v>
      </c>
      <c r="E21" s="21">
        <v>2</v>
      </c>
      <c r="F21" s="21">
        <v>0</v>
      </c>
      <c r="G21" s="21">
        <v>1</v>
      </c>
      <c r="H21" s="21">
        <v>1</v>
      </c>
      <c r="I21" s="21">
        <v>0</v>
      </c>
      <c r="J21" s="21">
        <v>0</v>
      </c>
      <c r="K21" s="21">
        <v>0</v>
      </c>
      <c r="L21" s="21">
        <v>1</v>
      </c>
      <c r="M21" s="21">
        <v>1</v>
      </c>
      <c r="N21" s="21">
        <v>1</v>
      </c>
      <c r="O21" s="21">
        <v>2</v>
      </c>
      <c r="P21" s="21">
        <v>17</v>
      </c>
      <c r="Q21" s="21">
        <v>1</v>
      </c>
      <c r="R21" s="21">
        <v>0</v>
      </c>
      <c r="S21" s="21">
        <v>0</v>
      </c>
      <c r="T21" s="21">
        <v>0</v>
      </c>
      <c r="U21" s="21">
        <v>1</v>
      </c>
      <c r="V21" s="21">
        <v>1</v>
      </c>
      <c r="W21" s="21">
        <v>0</v>
      </c>
      <c r="X21" s="21">
        <v>0</v>
      </c>
      <c r="Y21" s="21">
        <v>0</v>
      </c>
      <c r="Z21" s="21">
        <v>1</v>
      </c>
      <c r="AA21" s="21">
        <v>0</v>
      </c>
      <c r="AB21" s="22">
        <v>31</v>
      </c>
      <c r="AC21" s="23"/>
    </row>
    <row r="22" spans="1:31" s="24" customFormat="1" ht="20.100000000000001" customHeight="1">
      <c r="A22" s="27" t="s">
        <v>42</v>
      </c>
      <c r="B22" s="21">
        <v>0</v>
      </c>
      <c r="C22" s="21">
        <v>2</v>
      </c>
      <c r="D22" s="21">
        <v>0</v>
      </c>
      <c r="E22" s="21">
        <v>2</v>
      </c>
      <c r="F22" s="21">
        <v>0</v>
      </c>
      <c r="G22" s="21">
        <v>1</v>
      </c>
      <c r="H22" s="21">
        <v>1</v>
      </c>
      <c r="I22" s="21">
        <v>1</v>
      </c>
      <c r="J22" s="21">
        <v>0</v>
      </c>
      <c r="K22" s="21">
        <v>1</v>
      </c>
      <c r="L22" s="21">
        <v>3</v>
      </c>
      <c r="M22" s="21">
        <v>1</v>
      </c>
      <c r="N22" s="21">
        <v>2</v>
      </c>
      <c r="O22" s="21">
        <v>2</v>
      </c>
      <c r="P22" s="21">
        <v>18</v>
      </c>
      <c r="Q22" s="21">
        <v>1</v>
      </c>
      <c r="R22" s="21">
        <v>0</v>
      </c>
      <c r="S22" s="21">
        <v>0</v>
      </c>
      <c r="T22" s="21">
        <v>0</v>
      </c>
      <c r="U22" s="21">
        <v>2</v>
      </c>
      <c r="V22" s="21">
        <v>1</v>
      </c>
      <c r="W22" s="21">
        <v>1</v>
      </c>
      <c r="X22" s="21">
        <v>1</v>
      </c>
      <c r="Y22" s="21">
        <v>0</v>
      </c>
      <c r="Z22" s="21">
        <v>1</v>
      </c>
      <c r="AA22" s="21">
        <v>0</v>
      </c>
      <c r="AB22" s="22">
        <v>41</v>
      </c>
      <c r="AC22" s="23"/>
    </row>
    <row r="23" spans="1:31" s="24" customFormat="1" ht="20.100000000000001" customHeight="1">
      <c r="A23" s="26" t="s">
        <v>43</v>
      </c>
      <c r="B23" s="21">
        <v>0</v>
      </c>
      <c r="C23" s="21">
        <v>0</v>
      </c>
      <c r="D23" s="21">
        <v>0</v>
      </c>
      <c r="E23" s="21">
        <v>0</v>
      </c>
      <c r="F23" s="21">
        <v>0</v>
      </c>
      <c r="G23" s="21">
        <v>0</v>
      </c>
      <c r="H23" s="21">
        <v>0</v>
      </c>
      <c r="I23" s="21">
        <v>0</v>
      </c>
      <c r="J23" s="21">
        <v>0</v>
      </c>
      <c r="K23" s="21">
        <v>0</v>
      </c>
      <c r="L23" s="21">
        <v>0</v>
      </c>
      <c r="M23" s="21">
        <v>0</v>
      </c>
      <c r="N23" s="21">
        <v>0</v>
      </c>
      <c r="O23" s="21">
        <v>0</v>
      </c>
      <c r="P23" s="21">
        <v>1</v>
      </c>
      <c r="Q23" s="21">
        <v>0</v>
      </c>
      <c r="R23" s="21">
        <v>0</v>
      </c>
      <c r="S23" s="21">
        <v>0</v>
      </c>
      <c r="T23" s="21">
        <v>0</v>
      </c>
      <c r="U23" s="21">
        <v>0</v>
      </c>
      <c r="V23" s="21">
        <v>0</v>
      </c>
      <c r="W23" s="21">
        <v>0</v>
      </c>
      <c r="X23" s="21">
        <v>0</v>
      </c>
      <c r="Y23" s="21">
        <v>0</v>
      </c>
      <c r="Z23" s="21">
        <v>0</v>
      </c>
      <c r="AA23" s="21">
        <v>0</v>
      </c>
      <c r="AB23" s="22">
        <v>1</v>
      </c>
      <c r="AC23" s="23"/>
    </row>
    <row r="24" spans="1:31" s="24" customFormat="1" ht="20.100000000000001" customHeight="1">
      <c r="A24" s="26" t="s">
        <v>44</v>
      </c>
      <c r="B24" s="21">
        <v>0</v>
      </c>
      <c r="C24" s="21">
        <v>0</v>
      </c>
      <c r="D24" s="21">
        <v>0</v>
      </c>
      <c r="E24" s="21">
        <v>0</v>
      </c>
      <c r="F24" s="21">
        <v>0</v>
      </c>
      <c r="G24" s="21">
        <v>0</v>
      </c>
      <c r="H24" s="21">
        <v>0</v>
      </c>
      <c r="I24" s="21">
        <v>0</v>
      </c>
      <c r="J24" s="21">
        <v>0</v>
      </c>
      <c r="K24" s="21">
        <v>0</v>
      </c>
      <c r="L24" s="21">
        <v>0</v>
      </c>
      <c r="M24" s="21">
        <v>0</v>
      </c>
      <c r="N24" s="21">
        <v>0</v>
      </c>
      <c r="O24" s="21">
        <v>0</v>
      </c>
      <c r="P24" s="21">
        <v>1</v>
      </c>
      <c r="Q24" s="21">
        <v>0</v>
      </c>
      <c r="R24" s="21">
        <v>0</v>
      </c>
      <c r="S24" s="21">
        <v>0</v>
      </c>
      <c r="T24" s="21">
        <v>0</v>
      </c>
      <c r="U24" s="21">
        <v>0</v>
      </c>
      <c r="V24" s="21">
        <v>0</v>
      </c>
      <c r="W24" s="21">
        <v>0</v>
      </c>
      <c r="X24" s="21">
        <v>0</v>
      </c>
      <c r="Y24" s="21">
        <v>0</v>
      </c>
      <c r="Z24" s="21">
        <v>0</v>
      </c>
      <c r="AA24" s="21">
        <v>0</v>
      </c>
      <c r="AB24" s="22">
        <v>1</v>
      </c>
      <c r="AC24" s="23"/>
    </row>
    <row r="25" spans="1:31" s="24" customFormat="1" ht="20.100000000000001" customHeight="1">
      <c r="A25" s="26" t="s">
        <v>45</v>
      </c>
      <c r="B25" s="21">
        <v>0</v>
      </c>
      <c r="C25" s="21">
        <v>0</v>
      </c>
      <c r="D25" s="21">
        <v>0</v>
      </c>
      <c r="E25" s="21">
        <v>0</v>
      </c>
      <c r="F25" s="21">
        <v>0</v>
      </c>
      <c r="G25" s="21">
        <v>0</v>
      </c>
      <c r="H25" s="21">
        <v>0</v>
      </c>
      <c r="I25" s="21">
        <v>0</v>
      </c>
      <c r="J25" s="21">
        <v>0</v>
      </c>
      <c r="K25" s="21">
        <v>0</v>
      </c>
      <c r="L25" s="21">
        <v>0</v>
      </c>
      <c r="M25" s="21">
        <v>0</v>
      </c>
      <c r="N25" s="21">
        <v>0</v>
      </c>
      <c r="O25" s="21">
        <v>0</v>
      </c>
      <c r="P25" s="21">
        <v>1</v>
      </c>
      <c r="Q25" s="21">
        <v>0</v>
      </c>
      <c r="R25" s="21">
        <v>0</v>
      </c>
      <c r="S25" s="21">
        <v>0</v>
      </c>
      <c r="T25" s="21">
        <v>0</v>
      </c>
      <c r="U25" s="21">
        <v>0</v>
      </c>
      <c r="V25" s="21">
        <v>0</v>
      </c>
      <c r="W25" s="21">
        <v>0</v>
      </c>
      <c r="X25" s="21">
        <v>0</v>
      </c>
      <c r="Y25" s="21">
        <v>0</v>
      </c>
      <c r="Z25" s="21">
        <v>0</v>
      </c>
      <c r="AA25" s="21">
        <v>0</v>
      </c>
      <c r="AB25" s="22">
        <v>1</v>
      </c>
      <c r="AC25" s="23"/>
    </row>
    <row r="26" spans="1:31" s="24" customFormat="1" ht="20.100000000000001" customHeight="1">
      <c r="A26" s="26" t="s">
        <v>46</v>
      </c>
      <c r="B26" s="21">
        <v>2</v>
      </c>
      <c r="C26" s="21">
        <v>5</v>
      </c>
      <c r="D26" s="21">
        <v>1</v>
      </c>
      <c r="E26" s="21">
        <v>12</v>
      </c>
      <c r="F26" s="21">
        <v>1</v>
      </c>
      <c r="G26" s="21">
        <v>6</v>
      </c>
      <c r="H26" s="21">
        <v>4</v>
      </c>
      <c r="I26" s="21">
        <v>2</v>
      </c>
      <c r="J26" s="21">
        <v>0</v>
      </c>
      <c r="K26" s="21">
        <v>2</v>
      </c>
      <c r="L26" s="21">
        <v>5</v>
      </c>
      <c r="M26" s="21">
        <v>3</v>
      </c>
      <c r="N26" s="21">
        <v>10</v>
      </c>
      <c r="O26" s="21">
        <v>8</v>
      </c>
      <c r="P26" s="21">
        <v>36</v>
      </c>
      <c r="Q26" s="21">
        <v>2</v>
      </c>
      <c r="R26" s="21">
        <v>1</v>
      </c>
      <c r="S26" s="21">
        <v>2</v>
      </c>
      <c r="T26" s="21">
        <v>0</v>
      </c>
      <c r="U26" s="21">
        <v>14</v>
      </c>
      <c r="V26" s="21">
        <v>2</v>
      </c>
      <c r="W26" s="21">
        <v>2</v>
      </c>
      <c r="X26" s="21">
        <v>2</v>
      </c>
      <c r="Y26" s="21">
        <v>2</v>
      </c>
      <c r="Z26" s="21">
        <v>2</v>
      </c>
      <c r="AA26" s="21">
        <v>0</v>
      </c>
      <c r="AB26" s="22">
        <v>126</v>
      </c>
      <c r="AC26" s="23"/>
    </row>
    <row r="27" spans="1:31" s="24" customFormat="1" ht="20.100000000000001" customHeight="1">
      <c r="A27" s="26" t="s">
        <v>47</v>
      </c>
      <c r="B27" s="21">
        <v>0</v>
      </c>
      <c r="C27" s="21">
        <v>2</v>
      </c>
      <c r="D27" s="21">
        <v>1</v>
      </c>
      <c r="E27" s="21">
        <v>5</v>
      </c>
      <c r="F27" s="21">
        <v>1</v>
      </c>
      <c r="G27" s="21">
        <v>2</v>
      </c>
      <c r="H27" s="21">
        <v>3</v>
      </c>
      <c r="I27" s="21">
        <v>1</v>
      </c>
      <c r="J27" s="21">
        <v>0</v>
      </c>
      <c r="K27" s="21">
        <v>3</v>
      </c>
      <c r="L27" s="21">
        <v>4</v>
      </c>
      <c r="M27" s="21">
        <v>5</v>
      </c>
      <c r="N27" s="21">
        <v>7</v>
      </c>
      <c r="O27" s="21">
        <v>6</v>
      </c>
      <c r="P27" s="21">
        <v>51</v>
      </c>
      <c r="Q27" s="21">
        <v>3</v>
      </c>
      <c r="R27" s="21">
        <v>1</v>
      </c>
      <c r="S27" s="21">
        <v>2</v>
      </c>
      <c r="T27" s="21">
        <v>1</v>
      </c>
      <c r="U27" s="21">
        <v>8</v>
      </c>
      <c r="V27" s="21">
        <v>2</v>
      </c>
      <c r="W27" s="21">
        <v>2</v>
      </c>
      <c r="X27" s="21">
        <v>1</v>
      </c>
      <c r="Y27" s="21">
        <v>2</v>
      </c>
      <c r="Z27" s="21">
        <v>2</v>
      </c>
      <c r="AA27" s="21">
        <v>0</v>
      </c>
      <c r="AB27" s="22">
        <v>115</v>
      </c>
      <c r="AC27" s="23"/>
    </row>
    <row r="28" spans="1:31" s="18" customFormat="1" ht="22.65" customHeight="1">
      <c r="A28" s="19" t="s">
        <v>48</v>
      </c>
      <c r="B28" s="22">
        <v>10</v>
      </c>
      <c r="C28" s="22">
        <v>47</v>
      </c>
      <c r="D28" s="22">
        <v>13</v>
      </c>
      <c r="E28" s="22">
        <v>93</v>
      </c>
      <c r="F28" s="22">
        <v>11</v>
      </c>
      <c r="G28" s="22">
        <v>45</v>
      </c>
      <c r="H28" s="22">
        <v>48</v>
      </c>
      <c r="I28" s="22">
        <v>52</v>
      </c>
      <c r="J28" s="22">
        <v>4</v>
      </c>
      <c r="K28" s="22">
        <v>21</v>
      </c>
      <c r="L28" s="22">
        <v>46</v>
      </c>
      <c r="M28" s="22">
        <v>53</v>
      </c>
      <c r="N28" s="22">
        <v>73</v>
      </c>
      <c r="O28" s="22">
        <v>58</v>
      </c>
      <c r="P28" s="22">
        <v>791</v>
      </c>
      <c r="Q28" s="22">
        <v>21</v>
      </c>
      <c r="R28" s="22">
        <v>7</v>
      </c>
      <c r="S28" s="22">
        <v>18</v>
      </c>
      <c r="T28" s="22">
        <v>10</v>
      </c>
      <c r="U28" s="22">
        <v>88</v>
      </c>
      <c r="V28" s="22">
        <v>37</v>
      </c>
      <c r="W28" s="22">
        <v>31</v>
      </c>
      <c r="X28" s="22">
        <v>20</v>
      </c>
      <c r="Y28" s="22">
        <v>12</v>
      </c>
      <c r="Z28" s="22">
        <v>20</v>
      </c>
      <c r="AA28" s="22">
        <v>2</v>
      </c>
      <c r="AB28" s="22">
        <v>1631</v>
      </c>
      <c r="AC28" s="23"/>
    </row>
    <row r="29" spans="1:31" ht="6" customHeight="1" thickBot="1">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9"/>
      <c r="AC29" s="13"/>
      <c r="AD29" s="13"/>
      <c r="AE29" s="13"/>
    </row>
    <row r="30" spans="1:31" s="32" customFormat="1" ht="12.45" customHeight="1">
      <c r="A30" s="30" t="s">
        <v>49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
      <c r="AD30" s="31"/>
      <c r="AE30" s="31"/>
    </row>
    <row r="31" spans="1:31" ht="15" customHeight="1">
      <c r="A31" s="24"/>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9"/>
      <c r="AC31" s="13"/>
      <c r="AD31" s="13"/>
      <c r="AE31" s="13"/>
    </row>
    <row r="32" spans="1:31" ht="13.8">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34"/>
      <c r="AA32" s="18"/>
      <c r="AB32" s="19"/>
      <c r="AC32" s="13"/>
      <c r="AD32" s="13"/>
      <c r="AE32" s="13"/>
    </row>
    <row r="33" spans="1:31" ht="13.8">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34"/>
      <c r="AA33" s="18"/>
      <c r="AB33" s="19"/>
      <c r="AC33" s="13"/>
      <c r="AD33" s="13"/>
      <c r="AE33" s="13"/>
    </row>
    <row r="34" spans="1:31" ht="13.8">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34"/>
      <c r="AA34" s="18"/>
      <c r="AB34" s="19"/>
      <c r="AC34" s="13"/>
      <c r="AD34" s="13"/>
      <c r="AE34" s="13"/>
    </row>
    <row r="35" spans="1:31">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4"/>
      <c r="AA35" s="35"/>
      <c r="AB35" s="36"/>
    </row>
    <row r="36" spans="1:31">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4"/>
      <c r="AA36" s="35"/>
      <c r="AB36" s="36"/>
    </row>
    <row r="37" spans="1:31">
      <c r="Z37" s="34"/>
    </row>
    <row r="38" spans="1:31">
      <c r="Z38" s="34"/>
    </row>
    <row r="39" spans="1:31">
      <c r="Z39" s="34"/>
    </row>
    <row r="40" spans="1:31">
      <c r="Z40" s="34"/>
    </row>
    <row r="41" spans="1:31">
      <c r="Z41" s="34"/>
    </row>
    <row r="42" spans="1:31">
      <c r="Z42" s="34"/>
    </row>
    <row r="43" spans="1:31">
      <c r="Z43" s="34"/>
    </row>
    <row r="44" spans="1:31">
      <c r="Z44" s="34"/>
    </row>
    <row r="45" spans="1:31">
      <c r="Z45" s="34"/>
    </row>
    <row r="46" spans="1:31">
      <c r="Z46" s="37"/>
    </row>
  </sheetData>
  <mergeCells count="2">
    <mergeCell ref="A2:AB2"/>
    <mergeCell ref="A3:AB3"/>
  </mergeCells>
  <hyperlinks>
    <hyperlink ref="A1" location="Índice!A1" display="Volver al Índice" xr:uid="{31B9B017-ED29-4EBF-A643-DFB18E600017}"/>
  </hyperlink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441B7-B9FB-4A67-8827-2B251931CC40}">
  <dimension ref="A1:AX34"/>
  <sheetViews>
    <sheetView showGridLines="0" zoomScale="85" zoomScaleNormal="85" workbookViewId="0"/>
  </sheetViews>
  <sheetFormatPr baseColWidth="10" defaultRowHeight="13.2"/>
  <cols>
    <col min="1" max="1" width="24.33203125" style="7" customWidth="1"/>
    <col min="2" max="2" width="4.109375" style="7" bestFit="1" customWidth="1"/>
    <col min="3" max="3" width="3.33203125" style="7" bestFit="1" customWidth="1"/>
    <col min="4" max="4" width="3.88671875" style="7" bestFit="1" customWidth="1"/>
    <col min="5" max="7" width="4.109375" style="7" bestFit="1" customWidth="1"/>
    <col min="8" max="8" width="3.88671875" style="7" bestFit="1" customWidth="1"/>
    <col min="9" max="9" width="4.109375" style="7" bestFit="1" customWidth="1"/>
    <col min="10" max="10" width="3.88671875" style="7" bestFit="1" customWidth="1"/>
    <col min="11" max="11" width="4.109375" style="7" bestFit="1" customWidth="1"/>
    <col min="12" max="13" width="3.88671875" style="7" bestFit="1" customWidth="1"/>
    <col min="14" max="14" width="4.109375" style="7" bestFit="1" customWidth="1"/>
    <col min="15" max="15" width="3.88671875" style="7" bestFit="1" customWidth="1"/>
    <col min="16" max="16" width="3.33203125" style="7" bestFit="1" customWidth="1"/>
    <col min="17" max="21" width="4.109375" style="7" bestFit="1" customWidth="1"/>
    <col min="22" max="22" width="5" style="8" customWidth="1"/>
    <col min="23" max="24" width="4.109375" style="7" bestFit="1" customWidth="1"/>
    <col min="25" max="26" width="3.33203125" style="7" bestFit="1" customWidth="1"/>
    <col min="27" max="27" width="3.44140625" style="7" bestFit="1" customWidth="1"/>
    <col min="28" max="29" width="4.109375" style="7" bestFit="1" customWidth="1"/>
    <col min="30" max="32" width="3.33203125" style="7" bestFit="1" customWidth="1"/>
    <col min="33" max="33" width="3.88671875" style="7" bestFit="1" customWidth="1"/>
    <col min="34" max="35" width="4.109375" style="7" bestFit="1" customWidth="1"/>
    <col min="36" max="36" width="3.88671875" style="7" bestFit="1" customWidth="1"/>
    <col min="37" max="37" width="4.109375" style="7" bestFit="1" customWidth="1"/>
    <col min="38" max="38" width="4.109375" style="7" customWidth="1"/>
    <col min="39" max="39" width="5.44140625" style="8" bestFit="1" customWidth="1"/>
    <col min="40" max="40" width="4.88671875" style="7" customWidth="1"/>
    <col min="41" max="41" width="3.44140625" style="7" bestFit="1" customWidth="1"/>
    <col min="42" max="42" width="4.109375" style="7" bestFit="1" customWidth="1"/>
    <col min="43" max="43" width="3.33203125" style="7" bestFit="1" customWidth="1"/>
    <col min="44" max="44" width="3.33203125" style="7" customWidth="1"/>
    <col min="45" max="45" width="3.33203125" style="7" bestFit="1" customWidth="1"/>
    <col min="46" max="46" width="3.88671875" style="7" bestFit="1" customWidth="1"/>
    <col min="47" max="47" width="4.33203125" style="8" customWidth="1"/>
    <col min="48" max="256" width="11.5546875" style="7"/>
    <col min="257" max="257" width="17.6640625" style="7" customWidth="1"/>
    <col min="258" max="258" width="4.109375" style="7" bestFit="1" customWidth="1"/>
    <col min="259" max="259" width="3.33203125" style="7" bestFit="1" customWidth="1"/>
    <col min="260" max="260" width="3.88671875" style="7" bestFit="1" customWidth="1"/>
    <col min="261" max="263" width="4.109375" style="7" bestFit="1" customWidth="1"/>
    <col min="264" max="264" width="3.88671875" style="7" bestFit="1" customWidth="1"/>
    <col min="265" max="265" width="4.109375" style="7" bestFit="1" customWidth="1"/>
    <col min="266" max="266" width="3.88671875" style="7" bestFit="1" customWidth="1"/>
    <col min="267" max="267" width="4.109375" style="7" bestFit="1" customWidth="1"/>
    <col min="268" max="269" width="3.88671875" style="7" bestFit="1" customWidth="1"/>
    <col min="270" max="270" width="4.109375" style="7" bestFit="1" customWidth="1"/>
    <col min="271" max="271" width="3.88671875" style="7" bestFit="1" customWidth="1"/>
    <col min="272" max="272" width="3.33203125" style="7" bestFit="1" customWidth="1"/>
    <col min="273" max="277" width="4.109375" style="7" bestFit="1" customWidth="1"/>
    <col min="278" max="278" width="5" style="7" bestFit="1" customWidth="1"/>
    <col min="279" max="279" width="5" style="7" customWidth="1"/>
    <col min="280" max="281" width="4.109375" style="7" bestFit="1" customWidth="1"/>
    <col min="282" max="283" width="3.33203125" style="7" bestFit="1" customWidth="1"/>
    <col min="284" max="284" width="3.44140625" style="7" bestFit="1" customWidth="1"/>
    <col min="285" max="286" width="4.109375" style="7" bestFit="1" customWidth="1"/>
    <col min="287" max="289" width="3.33203125" style="7" bestFit="1" customWidth="1"/>
    <col min="290" max="290" width="3.88671875" style="7" bestFit="1" customWidth="1"/>
    <col min="291" max="292" width="4.109375" style="7" bestFit="1" customWidth="1"/>
    <col min="293" max="293" width="3.88671875" style="7" bestFit="1" customWidth="1"/>
    <col min="294" max="294" width="4.109375" style="7" bestFit="1" customWidth="1"/>
    <col min="295" max="295" width="5.44140625" style="7" bestFit="1" customWidth="1"/>
    <col min="296" max="296" width="4.88671875" style="7" customWidth="1"/>
    <col min="297" max="297" width="3.44140625" style="7" bestFit="1" customWidth="1"/>
    <col min="298" max="298" width="4.109375" style="7" bestFit="1" customWidth="1"/>
    <col min="299" max="299" width="3.33203125" style="7" bestFit="1" customWidth="1"/>
    <col min="300" max="300" width="3.33203125" style="7" customWidth="1"/>
    <col min="301" max="301" width="3.33203125" style="7" bestFit="1" customWidth="1"/>
    <col min="302" max="302" width="3.88671875" style="7" bestFit="1" customWidth="1"/>
    <col min="303" max="303" width="4.33203125" style="7" customWidth="1"/>
    <col min="304" max="512" width="11.5546875" style="7"/>
    <col min="513" max="513" width="17.6640625" style="7" customWidth="1"/>
    <col min="514" max="514" width="4.109375" style="7" bestFit="1" customWidth="1"/>
    <col min="515" max="515" width="3.33203125" style="7" bestFit="1" customWidth="1"/>
    <col min="516" max="516" width="3.88671875" style="7" bestFit="1" customWidth="1"/>
    <col min="517" max="519" width="4.109375" style="7" bestFit="1" customWidth="1"/>
    <col min="520" max="520" width="3.88671875" style="7" bestFit="1" customWidth="1"/>
    <col min="521" max="521" width="4.109375" style="7" bestFit="1" customWidth="1"/>
    <col min="522" max="522" width="3.88671875" style="7" bestFit="1" customWidth="1"/>
    <col min="523" max="523" width="4.109375" style="7" bestFit="1" customWidth="1"/>
    <col min="524" max="525" width="3.88671875" style="7" bestFit="1" customWidth="1"/>
    <col min="526" max="526" width="4.109375" style="7" bestFit="1" customWidth="1"/>
    <col min="527" max="527" width="3.88671875" style="7" bestFit="1" customWidth="1"/>
    <col min="528" max="528" width="3.33203125" style="7" bestFit="1" customWidth="1"/>
    <col min="529" max="533" width="4.109375" style="7" bestFit="1" customWidth="1"/>
    <col min="534" max="534" width="5" style="7" bestFit="1" customWidth="1"/>
    <col min="535" max="535" width="5" style="7" customWidth="1"/>
    <col min="536" max="537" width="4.109375" style="7" bestFit="1" customWidth="1"/>
    <col min="538" max="539" width="3.33203125" style="7" bestFit="1" customWidth="1"/>
    <col min="540" max="540" width="3.44140625" style="7" bestFit="1" customWidth="1"/>
    <col min="541" max="542" width="4.109375" style="7" bestFit="1" customWidth="1"/>
    <col min="543" max="545" width="3.33203125" style="7" bestFit="1" customWidth="1"/>
    <col min="546" max="546" width="3.88671875" style="7" bestFit="1" customWidth="1"/>
    <col min="547" max="548" width="4.109375" style="7" bestFit="1" customWidth="1"/>
    <col min="549" max="549" width="3.88671875" style="7" bestFit="1" customWidth="1"/>
    <col min="550" max="550" width="4.109375" style="7" bestFit="1" customWidth="1"/>
    <col min="551" max="551" width="5.44140625" style="7" bestFit="1" customWidth="1"/>
    <col min="552" max="552" width="4.88671875" style="7" customWidth="1"/>
    <col min="553" max="553" width="3.44140625" style="7" bestFit="1" customWidth="1"/>
    <col min="554" max="554" width="4.109375" style="7" bestFit="1" customWidth="1"/>
    <col min="555" max="555" width="3.33203125" style="7" bestFit="1" customWidth="1"/>
    <col min="556" max="556" width="3.33203125" style="7" customWidth="1"/>
    <col min="557" max="557" width="3.33203125" style="7" bestFit="1" customWidth="1"/>
    <col min="558" max="558" width="3.88671875" style="7" bestFit="1" customWidth="1"/>
    <col min="559" max="559" width="4.33203125" style="7" customWidth="1"/>
    <col min="560" max="768" width="11.5546875" style="7"/>
    <col min="769" max="769" width="17.6640625" style="7" customWidth="1"/>
    <col min="770" max="770" width="4.109375" style="7" bestFit="1" customWidth="1"/>
    <col min="771" max="771" width="3.33203125" style="7" bestFit="1" customWidth="1"/>
    <col min="772" max="772" width="3.88671875" style="7" bestFit="1" customWidth="1"/>
    <col min="773" max="775" width="4.109375" style="7" bestFit="1" customWidth="1"/>
    <col min="776" max="776" width="3.88671875" style="7" bestFit="1" customWidth="1"/>
    <col min="777" max="777" width="4.109375" style="7" bestFit="1" customWidth="1"/>
    <col min="778" max="778" width="3.88671875" style="7" bestFit="1" customWidth="1"/>
    <col min="779" max="779" width="4.109375" style="7" bestFit="1" customWidth="1"/>
    <col min="780" max="781" width="3.88671875" style="7" bestFit="1" customWidth="1"/>
    <col min="782" max="782" width="4.109375" style="7" bestFit="1" customWidth="1"/>
    <col min="783" max="783" width="3.88671875" style="7" bestFit="1" customWidth="1"/>
    <col min="784" max="784" width="3.33203125" style="7" bestFit="1" customWidth="1"/>
    <col min="785" max="789" width="4.109375" style="7" bestFit="1" customWidth="1"/>
    <col min="790" max="790" width="5" style="7" bestFit="1" customWidth="1"/>
    <col min="791" max="791" width="5" style="7" customWidth="1"/>
    <col min="792" max="793" width="4.109375" style="7" bestFit="1" customWidth="1"/>
    <col min="794" max="795" width="3.33203125" style="7" bestFit="1" customWidth="1"/>
    <col min="796" max="796" width="3.44140625" style="7" bestFit="1" customWidth="1"/>
    <col min="797" max="798" width="4.109375" style="7" bestFit="1" customWidth="1"/>
    <col min="799" max="801" width="3.33203125" style="7" bestFit="1" customWidth="1"/>
    <col min="802" max="802" width="3.88671875" style="7" bestFit="1" customWidth="1"/>
    <col min="803" max="804" width="4.109375" style="7" bestFit="1" customWidth="1"/>
    <col min="805" max="805" width="3.88671875" style="7" bestFit="1" customWidth="1"/>
    <col min="806" max="806" width="4.109375" style="7" bestFit="1" customWidth="1"/>
    <col min="807" max="807" width="5.44140625" style="7" bestFit="1" customWidth="1"/>
    <col min="808" max="808" width="4.88671875" style="7" customWidth="1"/>
    <col min="809" max="809" width="3.44140625" style="7" bestFit="1" customWidth="1"/>
    <col min="810" max="810" width="4.109375" style="7" bestFit="1" customWidth="1"/>
    <col min="811" max="811" width="3.33203125" style="7" bestFit="1" customWidth="1"/>
    <col min="812" max="812" width="3.33203125" style="7" customWidth="1"/>
    <col min="813" max="813" width="3.33203125" style="7" bestFit="1" customWidth="1"/>
    <col min="814" max="814" width="3.88671875" style="7" bestFit="1" customWidth="1"/>
    <col min="815" max="815" width="4.33203125" style="7" customWidth="1"/>
    <col min="816" max="1024" width="11.5546875" style="7"/>
    <col min="1025" max="1025" width="17.6640625" style="7" customWidth="1"/>
    <col min="1026" max="1026" width="4.109375" style="7" bestFit="1" customWidth="1"/>
    <col min="1027" max="1027" width="3.33203125" style="7" bestFit="1" customWidth="1"/>
    <col min="1028" max="1028" width="3.88671875" style="7" bestFit="1" customWidth="1"/>
    <col min="1029" max="1031" width="4.109375" style="7" bestFit="1" customWidth="1"/>
    <col min="1032" max="1032" width="3.88671875" style="7" bestFit="1" customWidth="1"/>
    <col min="1033" max="1033" width="4.109375" style="7" bestFit="1" customWidth="1"/>
    <col min="1034" max="1034" width="3.88671875" style="7" bestFit="1" customWidth="1"/>
    <col min="1035" max="1035" width="4.109375" style="7" bestFit="1" customWidth="1"/>
    <col min="1036" max="1037" width="3.88671875" style="7" bestFit="1" customWidth="1"/>
    <col min="1038" max="1038" width="4.109375" style="7" bestFit="1" customWidth="1"/>
    <col min="1039" max="1039" width="3.88671875" style="7" bestFit="1" customWidth="1"/>
    <col min="1040" max="1040" width="3.33203125" style="7" bestFit="1" customWidth="1"/>
    <col min="1041" max="1045" width="4.109375" style="7" bestFit="1" customWidth="1"/>
    <col min="1046" max="1046" width="5" style="7" bestFit="1" customWidth="1"/>
    <col min="1047" max="1047" width="5" style="7" customWidth="1"/>
    <col min="1048" max="1049" width="4.109375" style="7" bestFit="1" customWidth="1"/>
    <col min="1050" max="1051" width="3.33203125" style="7" bestFit="1" customWidth="1"/>
    <col min="1052" max="1052" width="3.44140625" style="7" bestFit="1" customWidth="1"/>
    <col min="1053" max="1054" width="4.109375" style="7" bestFit="1" customWidth="1"/>
    <col min="1055" max="1057" width="3.33203125" style="7" bestFit="1" customWidth="1"/>
    <col min="1058" max="1058" width="3.88671875" style="7" bestFit="1" customWidth="1"/>
    <col min="1059" max="1060" width="4.109375" style="7" bestFit="1" customWidth="1"/>
    <col min="1061" max="1061" width="3.88671875" style="7" bestFit="1" customWidth="1"/>
    <col min="1062" max="1062" width="4.109375" style="7" bestFit="1" customWidth="1"/>
    <col min="1063" max="1063" width="5.44140625" style="7" bestFit="1" customWidth="1"/>
    <col min="1064" max="1064" width="4.88671875" style="7" customWidth="1"/>
    <col min="1065" max="1065" width="3.44140625" style="7" bestFit="1" customWidth="1"/>
    <col min="1066" max="1066" width="4.109375" style="7" bestFit="1" customWidth="1"/>
    <col min="1067" max="1067" width="3.33203125" style="7" bestFit="1" customWidth="1"/>
    <col min="1068" max="1068" width="3.33203125" style="7" customWidth="1"/>
    <col min="1069" max="1069" width="3.33203125" style="7" bestFit="1" customWidth="1"/>
    <col min="1070" max="1070" width="3.88671875" style="7" bestFit="1" customWidth="1"/>
    <col min="1071" max="1071" width="4.33203125" style="7" customWidth="1"/>
    <col min="1072" max="1280" width="11.5546875" style="7"/>
    <col min="1281" max="1281" width="17.6640625" style="7" customWidth="1"/>
    <col min="1282" max="1282" width="4.109375" style="7" bestFit="1" customWidth="1"/>
    <col min="1283" max="1283" width="3.33203125" style="7" bestFit="1" customWidth="1"/>
    <col min="1284" max="1284" width="3.88671875" style="7" bestFit="1" customWidth="1"/>
    <col min="1285" max="1287" width="4.109375" style="7" bestFit="1" customWidth="1"/>
    <col min="1288" max="1288" width="3.88671875" style="7" bestFit="1" customWidth="1"/>
    <col min="1289" max="1289" width="4.109375" style="7" bestFit="1" customWidth="1"/>
    <col min="1290" max="1290" width="3.88671875" style="7" bestFit="1" customWidth="1"/>
    <col min="1291" max="1291" width="4.109375" style="7" bestFit="1" customWidth="1"/>
    <col min="1292" max="1293" width="3.88671875" style="7" bestFit="1" customWidth="1"/>
    <col min="1294" max="1294" width="4.109375" style="7" bestFit="1" customWidth="1"/>
    <col min="1295" max="1295" width="3.88671875" style="7" bestFit="1" customWidth="1"/>
    <col min="1296" max="1296" width="3.33203125" style="7" bestFit="1" customWidth="1"/>
    <col min="1297" max="1301" width="4.109375" style="7" bestFit="1" customWidth="1"/>
    <col min="1302" max="1302" width="5" style="7" bestFit="1" customWidth="1"/>
    <col min="1303" max="1303" width="5" style="7" customWidth="1"/>
    <col min="1304" max="1305" width="4.109375" style="7" bestFit="1" customWidth="1"/>
    <col min="1306" max="1307" width="3.33203125" style="7" bestFit="1" customWidth="1"/>
    <col min="1308" max="1308" width="3.44140625" style="7" bestFit="1" customWidth="1"/>
    <col min="1309" max="1310" width="4.109375" style="7" bestFit="1" customWidth="1"/>
    <col min="1311" max="1313" width="3.33203125" style="7" bestFit="1" customWidth="1"/>
    <col min="1314" max="1314" width="3.88671875" style="7" bestFit="1" customWidth="1"/>
    <col min="1315" max="1316" width="4.109375" style="7" bestFit="1" customWidth="1"/>
    <col min="1317" max="1317" width="3.88671875" style="7" bestFit="1" customWidth="1"/>
    <col min="1318" max="1318" width="4.109375" style="7" bestFit="1" customWidth="1"/>
    <col min="1319" max="1319" width="5.44140625" style="7" bestFit="1" customWidth="1"/>
    <col min="1320" max="1320" width="4.88671875" style="7" customWidth="1"/>
    <col min="1321" max="1321" width="3.44140625" style="7" bestFit="1" customWidth="1"/>
    <col min="1322" max="1322" width="4.109375" style="7" bestFit="1" customWidth="1"/>
    <col min="1323" max="1323" width="3.33203125" style="7" bestFit="1" customWidth="1"/>
    <col min="1324" max="1324" width="3.33203125" style="7" customWidth="1"/>
    <col min="1325" max="1325" width="3.33203125" style="7" bestFit="1" customWidth="1"/>
    <col min="1326" max="1326" width="3.88671875" style="7" bestFit="1" customWidth="1"/>
    <col min="1327" max="1327" width="4.33203125" style="7" customWidth="1"/>
    <col min="1328" max="1536" width="11.5546875" style="7"/>
    <col min="1537" max="1537" width="17.6640625" style="7" customWidth="1"/>
    <col min="1538" max="1538" width="4.109375" style="7" bestFit="1" customWidth="1"/>
    <col min="1539" max="1539" width="3.33203125" style="7" bestFit="1" customWidth="1"/>
    <col min="1540" max="1540" width="3.88671875" style="7" bestFit="1" customWidth="1"/>
    <col min="1541" max="1543" width="4.109375" style="7" bestFit="1" customWidth="1"/>
    <col min="1544" max="1544" width="3.88671875" style="7" bestFit="1" customWidth="1"/>
    <col min="1545" max="1545" width="4.109375" style="7" bestFit="1" customWidth="1"/>
    <col min="1546" max="1546" width="3.88671875" style="7" bestFit="1" customWidth="1"/>
    <col min="1547" max="1547" width="4.109375" style="7" bestFit="1" customWidth="1"/>
    <col min="1548" max="1549" width="3.88671875" style="7" bestFit="1" customWidth="1"/>
    <col min="1550" max="1550" width="4.109375" style="7" bestFit="1" customWidth="1"/>
    <col min="1551" max="1551" width="3.88671875" style="7" bestFit="1" customWidth="1"/>
    <col min="1552" max="1552" width="3.33203125" style="7" bestFit="1" customWidth="1"/>
    <col min="1553" max="1557" width="4.109375" style="7" bestFit="1" customWidth="1"/>
    <col min="1558" max="1558" width="5" style="7" bestFit="1" customWidth="1"/>
    <col min="1559" max="1559" width="5" style="7" customWidth="1"/>
    <col min="1560" max="1561" width="4.109375" style="7" bestFit="1" customWidth="1"/>
    <col min="1562" max="1563" width="3.33203125" style="7" bestFit="1" customWidth="1"/>
    <col min="1564" max="1564" width="3.44140625" style="7" bestFit="1" customWidth="1"/>
    <col min="1565" max="1566" width="4.109375" style="7" bestFit="1" customWidth="1"/>
    <col min="1567" max="1569" width="3.33203125" style="7" bestFit="1" customWidth="1"/>
    <col min="1570" max="1570" width="3.88671875" style="7" bestFit="1" customWidth="1"/>
    <col min="1571" max="1572" width="4.109375" style="7" bestFit="1" customWidth="1"/>
    <col min="1573" max="1573" width="3.88671875" style="7" bestFit="1" customWidth="1"/>
    <col min="1574" max="1574" width="4.109375" style="7" bestFit="1" customWidth="1"/>
    <col min="1575" max="1575" width="5.44140625" style="7" bestFit="1" customWidth="1"/>
    <col min="1576" max="1576" width="4.88671875" style="7" customWidth="1"/>
    <col min="1577" max="1577" width="3.44140625" style="7" bestFit="1" customWidth="1"/>
    <col min="1578" max="1578" width="4.109375" style="7" bestFit="1" customWidth="1"/>
    <col min="1579" max="1579" width="3.33203125" style="7" bestFit="1" customWidth="1"/>
    <col min="1580" max="1580" width="3.33203125" style="7" customWidth="1"/>
    <col min="1581" max="1581" width="3.33203125" style="7" bestFit="1" customWidth="1"/>
    <col min="1582" max="1582" width="3.88671875" style="7" bestFit="1" customWidth="1"/>
    <col min="1583" max="1583" width="4.33203125" style="7" customWidth="1"/>
    <col min="1584" max="1792" width="11.5546875" style="7"/>
    <col min="1793" max="1793" width="17.6640625" style="7" customWidth="1"/>
    <col min="1794" max="1794" width="4.109375" style="7" bestFit="1" customWidth="1"/>
    <col min="1795" max="1795" width="3.33203125" style="7" bestFit="1" customWidth="1"/>
    <col min="1796" max="1796" width="3.88671875" style="7" bestFit="1" customWidth="1"/>
    <col min="1797" max="1799" width="4.109375" style="7" bestFit="1" customWidth="1"/>
    <col min="1800" max="1800" width="3.88671875" style="7" bestFit="1" customWidth="1"/>
    <col min="1801" max="1801" width="4.109375" style="7" bestFit="1" customWidth="1"/>
    <col min="1802" max="1802" width="3.88671875" style="7" bestFit="1" customWidth="1"/>
    <col min="1803" max="1803" width="4.109375" style="7" bestFit="1" customWidth="1"/>
    <col min="1804" max="1805" width="3.88671875" style="7" bestFit="1" customWidth="1"/>
    <col min="1806" max="1806" width="4.109375" style="7" bestFit="1" customWidth="1"/>
    <col min="1807" max="1807" width="3.88671875" style="7" bestFit="1" customWidth="1"/>
    <col min="1808" max="1808" width="3.33203125" style="7" bestFit="1" customWidth="1"/>
    <col min="1809" max="1813" width="4.109375" style="7" bestFit="1" customWidth="1"/>
    <col min="1814" max="1814" width="5" style="7" bestFit="1" customWidth="1"/>
    <col min="1815" max="1815" width="5" style="7" customWidth="1"/>
    <col min="1816" max="1817" width="4.109375" style="7" bestFit="1" customWidth="1"/>
    <col min="1818" max="1819" width="3.33203125" style="7" bestFit="1" customWidth="1"/>
    <col min="1820" max="1820" width="3.44140625" style="7" bestFit="1" customWidth="1"/>
    <col min="1821" max="1822" width="4.109375" style="7" bestFit="1" customWidth="1"/>
    <col min="1823" max="1825" width="3.33203125" style="7" bestFit="1" customWidth="1"/>
    <col min="1826" max="1826" width="3.88671875" style="7" bestFit="1" customWidth="1"/>
    <col min="1827" max="1828" width="4.109375" style="7" bestFit="1" customWidth="1"/>
    <col min="1829" max="1829" width="3.88671875" style="7" bestFit="1" customWidth="1"/>
    <col min="1830" max="1830" width="4.109375" style="7" bestFit="1" customWidth="1"/>
    <col min="1831" max="1831" width="5.44140625" style="7" bestFit="1" customWidth="1"/>
    <col min="1832" max="1832" width="4.88671875" style="7" customWidth="1"/>
    <col min="1833" max="1833" width="3.44140625" style="7" bestFit="1" customWidth="1"/>
    <col min="1834" max="1834" width="4.109375" style="7" bestFit="1" customWidth="1"/>
    <col min="1835" max="1835" width="3.33203125" style="7" bestFit="1" customWidth="1"/>
    <col min="1836" max="1836" width="3.33203125" style="7" customWidth="1"/>
    <col min="1837" max="1837" width="3.33203125" style="7" bestFit="1" customWidth="1"/>
    <col min="1838" max="1838" width="3.88671875" style="7" bestFit="1" customWidth="1"/>
    <col min="1839" max="1839" width="4.33203125" style="7" customWidth="1"/>
    <col min="1840" max="2048" width="11.5546875" style="7"/>
    <col min="2049" max="2049" width="17.6640625" style="7" customWidth="1"/>
    <col min="2050" max="2050" width="4.109375" style="7" bestFit="1" customWidth="1"/>
    <col min="2051" max="2051" width="3.33203125" style="7" bestFit="1" customWidth="1"/>
    <col min="2052" max="2052" width="3.88671875" style="7" bestFit="1" customWidth="1"/>
    <col min="2053" max="2055" width="4.109375" style="7" bestFit="1" customWidth="1"/>
    <col min="2056" max="2056" width="3.88671875" style="7" bestFit="1" customWidth="1"/>
    <col min="2057" max="2057" width="4.109375" style="7" bestFit="1" customWidth="1"/>
    <col min="2058" max="2058" width="3.88671875" style="7" bestFit="1" customWidth="1"/>
    <col min="2059" max="2059" width="4.109375" style="7" bestFit="1" customWidth="1"/>
    <col min="2060" max="2061" width="3.88671875" style="7" bestFit="1" customWidth="1"/>
    <col min="2062" max="2062" width="4.109375" style="7" bestFit="1" customWidth="1"/>
    <col min="2063" max="2063" width="3.88671875" style="7" bestFit="1" customWidth="1"/>
    <col min="2064" max="2064" width="3.33203125" style="7" bestFit="1" customWidth="1"/>
    <col min="2065" max="2069" width="4.109375" style="7" bestFit="1" customWidth="1"/>
    <col min="2070" max="2070" width="5" style="7" bestFit="1" customWidth="1"/>
    <col min="2071" max="2071" width="5" style="7" customWidth="1"/>
    <col min="2072" max="2073" width="4.109375" style="7" bestFit="1" customWidth="1"/>
    <col min="2074" max="2075" width="3.33203125" style="7" bestFit="1" customWidth="1"/>
    <col min="2076" max="2076" width="3.44140625" style="7" bestFit="1" customWidth="1"/>
    <col min="2077" max="2078" width="4.109375" style="7" bestFit="1" customWidth="1"/>
    <col min="2079" max="2081" width="3.33203125" style="7" bestFit="1" customWidth="1"/>
    <col min="2082" max="2082" width="3.88671875" style="7" bestFit="1" customWidth="1"/>
    <col min="2083" max="2084" width="4.109375" style="7" bestFit="1" customWidth="1"/>
    <col min="2085" max="2085" width="3.88671875" style="7" bestFit="1" customWidth="1"/>
    <col min="2086" max="2086" width="4.109375" style="7" bestFit="1" customWidth="1"/>
    <col min="2087" max="2087" width="5.44140625" style="7" bestFit="1" customWidth="1"/>
    <col min="2088" max="2088" width="4.88671875" style="7" customWidth="1"/>
    <col min="2089" max="2089" width="3.44140625" style="7" bestFit="1" customWidth="1"/>
    <col min="2090" max="2090" width="4.109375" style="7" bestFit="1" customWidth="1"/>
    <col min="2091" max="2091" width="3.33203125" style="7" bestFit="1" customWidth="1"/>
    <col min="2092" max="2092" width="3.33203125" style="7" customWidth="1"/>
    <col min="2093" max="2093" width="3.33203125" style="7" bestFit="1" customWidth="1"/>
    <col min="2094" max="2094" width="3.88671875" style="7" bestFit="1" customWidth="1"/>
    <col min="2095" max="2095" width="4.33203125" style="7" customWidth="1"/>
    <col min="2096" max="2304" width="11.5546875" style="7"/>
    <col min="2305" max="2305" width="17.6640625" style="7" customWidth="1"/>
    <col min="2306" max="2306" width="4.109375" style="7" bestFit="1" customWidth="1"/>
    <col min="2307" max="2307" width="3.33203125" style="7" bestFit="1" customWidth="1"/>
    <col min="2308" max="2308" width="3.88671875" style="7" bestFit="1" customWidth="1"/>
    <col min="2309" max="2311" width="4.109375" style="7" bestFit="1" customWidth="1"/>
    <col min="2312" max="2312" width="3.88671875" style="7" bestFit="1" customWidth="1"/>
    <col min="2313" max="2313" width="4.109375" style="7" bestFit="1" customWidth="1"/>
    <col min="2314" max="2314" width="3.88671875" style="7" bestFit="1" customWidth="1"/>
    <col min="2315" max="2315" width="4.109375" style="7" bestFit="1" customWidth="1"/>
    <col min="2316" max="2317" width="3.88671875" style="7" bestFit="1" customWidth="1"/>
    <col min="2318" max="2318" width="4.109375" style="7" bestFit="1" customWidth="1"/>
    <col min="2319" max="2319" width="3.88671875" style="7" bestFit="1" customWidth="1"/>
    <col min="2320" max="2320" width="3.33203125" style="7" bestFit="1" customWidth="1"/>
    <col min="2321" max="2325" width="4.109375" style="7" bestFit="1" customWidth="1"/>
    <col min="2326" max="2326" width="5" style="7" bestFit="1" customWidth="1"/>
    <col min="2327" max="2327" width="5" style="7" customWidth="1"/>
    <col min="2328" max="2329" width="4.109375" style="7" bestFit="1" customWidth="1"/>
    <col min="2330" max="2331" width="3.33203125" style="7" bestFit="1" customWidth="1"/>
    <col min="2332" max="2332" width="3.44140625" style="7" bestFit="1" customWidth="1"/>
    <col min="2333" max="2334" width="4.109375" style="7" bestFit="1" customWidth="1"/>
    <col min="2335" max="2337" width="3.33203125" style="7" bestFit="1" customWidth="1"/>
    <col min="2338" max="2338" width="3.88671875" style="7" bestFit="1" customWidth="1"/>
    <col min="2339" max="2340" width="4.109375" style="7" bestFit="1" customWidth="1"/>
    <col min="2341" max="2341" width="3.88671875" style="7" bestFit="1" customWidth="1"/>
    <col min="2342" max="2342" width="4.109375" style="7" bestFit="1" customWidth="1"/>
    <col min="2343" max="2343" width="5.44140625" style="7" bestFit="1" customWidth="1"/>
    <col min="2344" max="2344" width="4.88671875" style="7" customWidth="1"/>
    <col min="2345" max="2345" width="3.44140625" style="7" bestFit="1" customWidth="1"/>
    <col min="2346" max="2346" width="4.109375" style="7" bestFit="1" customWidth="1"/>
    <col min="2347" max="2347" width="3.33203125" style="7" bestFit="1" customWidth="1"/>
    <col min="2348" max="2348" width="3.33203125" style="7" customWidth="1"/>
    <col min="2349" max="2349" width="3.33203125" style="7" bestFit="1" customWidth="1"/>
    <col min="2350" max="2350" width="3.88671875" style="7" bestFit="1" customWidth="1"/>
    <col min="2351" max="2351" width="4.33203125" style="7" customWidth="1"/>
    <col min="2352" max="2560" width="11.5546875" style="7"/>
    <col min="2561" max="2561" width="17.6640625" style="7" customWidth="1"/>
    <col min="2562" max="2562" width="4.109375" style="7" bestFit="1" customWidth="1"/>
    <col min="2563" max="2563" width="3.33203125" style="7" bestFit="1" customWidth="1"/>
    <col min="2564" max="2564" width="3.88671875" style="7" bestFit="1" customWidth="1"/>
    <col min="2565" max="2567" width="4.109375" style="7" bestFit="1" customWidth="1"/>
    <col min="2568" max="2568" width="3.88671875" style="7" bestFit="1" customWidth="1"/>
    <col min="2569" max="2569" width="4.109375" style="7" bestFit="1" customWidth="1"/>
    <col min="2570" max="2570" width="3.88671875" style="7" bestFit="1" customWidth="1"/>
    <col min="2571" max="2571" width="4.109375" style="7" bestFit="1" customWidth="1"/>
    <col min="2572" max="2573" width="3.88671875" style="7" bestFit="1" customWidth="1"/>
    <col min="2574" max="2574" width="4.109375" style="7" bestFit="1" customWidth="1"/>
    <col min="2575" max="2575" width="3.88671875" style="7" bestFit="1" customWidth="1"/>
    <col min="2576" max="2576" width="3.33203125" style="7" bestFit="1" customWidth="1"/>
    <col min="2577" max="2581" width="4.109375" style="7" bestFit="1" customWidth="1"/>
    <col min="2582" max="2582" width="5" style="7" bestFit="1" customWidth="1"/>
    <col min="2583" max="2583" width="5" style="7" customWidth="1"/>
    <col min="2584" max="2585" width="4.109375" style="7" bestFit="1" customWidth="1"/>
    <col min="2586" max="2587" width="3.33203125" style="7" bestFit="1" customWidth="1"/>
    <col min="2588" max="2588" width="3.44140625" style="7" bestFit="1" customWidth="1"/>
    <col min="2589" max="2590" width="4.109375" style="7" bestFit="1" customWidth="1"/>
    <col min="2591" max="2593" width="3.33203125" style="7" bestFit="1" customWidth="1"/>
    <col min="2594" max="2594" width="3.88671875" style="7" bestFit="1" customWidth="1"/>
    <col min="2595" max="2596" width="4.109375" style="7" bestFit="1" customWidth="1"/>
    <col min="2597" max="2597" width="3.88671875" style="7" bestFit="1" customWidth="1"/>
    <col min="2598" max="2598" width="4.109375" style="7" bestFit="1" customWidth="1"/>
    <col min="2599" max="2599" width="5.44140625" style="7" bestFit="1" customWidth="1"/>
    <col min="2600" max="2600" width="4.88671875" style="7" customWidth="1"/>
    <col min="2601" max="2601" width="3.44140625" style="7" bestFit="1" customWidth="1"/>
    <col min="2602" max="2602" width="4.109375" style="7" bestFit="1" customWidth="1"/>
    <col min="2603" max="2603" width="3.33203125" style="7" bestFit="1" customWidth="1"/>
    <col min="2604" max="2604" width="3.33203125" style="7" customWidth="1"/>
    <col min="2605" max="2605" width="3.33203125" style="7" bestFit="1" customWidth="1"/>
    <col min="2606" max="2606" width="3.88671875" style="7" bestFit="1" customWidth="1"/>
    <col min="2607" max="2607" width="4.33203125" style="7" customWidth="1"/>
    <col min="2608" max="2816" width="11.5546875" style="7"/>
    <col min="2817" max="2817" width="17.6640625" style="7" customWidth="1"/>
    <col min="2818" max="2818" width="4.109375" style="7" bestFit="1" customWidth="1"/>
    <col min="2819" max="2819" width="3.33203125" style="7" bestFit="1" customWidth="1"/>
    <col min="2820" max="2820" width="3.88671875" style="7" bestFit="1" customWidth="1"/>
    <col min="2821" max="2823" width="4.109375" style="7" bestFit="1" customWidth="1"/>
    <col min="2824" max="2824" width="3.88671875" style="7" bestFit="1" customWidth="1"/>
    <col min="2825" max="2825" width="4.109375" style="7" bestFit="1" customWidth="1"/>
    <col min="2826" max="2826" width="3.88671875" style="7" bestFit="1" customWidth="1"/>
    <col min="2827" max="2827" width="4.109375" style="7" bestFit="1" customWidth="1"/>
    <col min="2828" max="2829" width="3.88671875" style="7" bestFit="1" customWidth="1"/>
    <col min="2830" max="2830" width="4.109375" style="7" bestFit="1" customWidth="1"/>
    <col min="2831" max="2831" width="3.88671875" style="7" bestFit="1" customWidth="1"/>
    <col min="2832" max="2832" width="3.33203125" style="7" bestFit="1" customWidth="1"/>
    <col min="2833" max="2837" width="4.109375" style="7" bestFit="1" customWidth="1"/>
    <col min="2838" max="2838" width="5" style="7" bestFit="1" customWidth="1"/>
    <col min="2839" max="2839" width="5" style="7" customWidth="1"/>
    <col min="2840" max="2841" width="4.109375" style="7" bestFit="1" customWidth="1"/>
    <col min="2842" max="2843" width="3.33203125" style="7" bestFit="1" customWidth="1"/>
    <col min="2844" max="2844" width="3.44140625" style="7" bestFit="1" customWidth="1"/>
    <col min="2845" max="2846" width="4.109375" style="7" bestFit="1" customWidth="1"/>
    <col min="2847" max="2849" width="3.33203125" style="7" bestFit="1" customWidth="1"/>
    <col min="2850" max="2850" width="3.88671875" style="7" bestFit="1" customWidth="1"/>
    <col min="2851" max="2852" width="4.109375" style="7" bestFit="1" customWidth="1"/>
    <col min="2853" max="2853" width="3.88671875" style="7" bestFit="1" customWidth="1"/>
    <col min="2854" max="2854" width="4.109375" style="7" bestFit="1" customWidth="1"/>
    <col min="2855" max="2855" width="5.44140625" style="7" bestFit="1" customWidth="1"/>
    <col min="2856" max="2856" width="4.88671875" style="7" customWidth="1"/>
    <col min="2857" max="2857" width="3.44140625" style="7" bestFit="1" customWidth="1"/>
    <col min="2858" max="2858" width="4.109375" style="7" bestFit="1" customWidth="1"/>
    <col min="2859" max="2859" width="3.33203125" style="7" bestFit="1" customWidth="1"/>
    <col min="2860" max="2860" width="3.33203125" style="7" customWidth="1"/>
    <col min="2861" max="2861" width="3.33203125" style="7" bestFit="1" customWidth="1"/>
    <col min="2862" max="2862" width="3.88671875" style="7" bestFit="1" customWidth="1"/>
    <col min="2863" max="2863" width="4.33203125" style="7" customWidth="1"/>
    <col min="2864" max="3072" width="11.5546875" style="7"/>
    <col min="3073" max="3073" width="17.6640625" style="7" customWidth="1"/>
    <col min="3074" max="3074" width="4.109375" style="7" bestFit="1" customWidth="1"/>
    <col min="3075" max="3075" width="3.33203125" style="7" bestFit="1" customWidth="1"/>
    <col min="3076" max="3076" width="3.88671875" style="7" bestFit="1" customWidth="1"/>
    <col min="3077" max="3079" width="4.109375" style="7" bestFit="1" customWidth="1"/>
    <col min="3080" max="3080" width="3.88671875" style="7" bestFit="1" customWidth="1"/>
    <col min="3081" max="3081" width="4.109375" style="7" bestFit="1" customWidth="1"/>
    <col min="3082" max="3082" width="3.88671875" style="7" bestFit="1" customWidth="1"/>
    <col min="3083" max="3083" width="4.109375" style="7" bestFit="1" customWidth="1"/>
    <col min="3084" max="3085" width="3.88671875" style="7" bestFit="1" customWidth="1"/>
    <col min="3086" max="3086" width="4.109375" style="7" bestFit="1" customWidth="1"/>
    <col min="3087" max="3087" width="3.88671875" style="7" bestFit="1" customWidth="1"/>
    <col min="3088" max="3088" width="3.33203125" style="7" bestFit="1" customWidth="1"/>
    <col min="3089" max="3093" width="4.109375" style="7" bestFit="1" customWidth="1"/>
    <col min="3094" max="3094" width="5" style="7" bestFit="1" customWidth="1"/>
    <col min="3095" max="3095" width="5" style="7" customWidth="1"/>
    <col min="3096" max="3097" width="4.109375" style="7" bestFit="1" customWidth="1"/>
    <col min="3098" max="3099" width="3.33203125" style="7" bestFit="1" customWidth="1"/>
    <col min="3100" max="3100" width="3.44140625" style="7" bestFit="1" customWidth="1"/>
    <col min="3101" max="3102" width="4.109375" style="7" bestFit="1" customWidth="1"/>
    <col min="3103" max="3105" width="3.33203125" style="7" bestFit="1" customWidth="1"/>
    <col min="3106" max="3106" width="3.88671875" style="7" bestFit="1" customWidth="1"/>
    <col min="3107" max="3108" width="4.109375" style="7" bestFit="1" customWidth="1"/>
    <col min="3109" max="3109" width="3.88671875" style="7" bestFit="1" customWidth="1"/>
    <col min="3110" max="3110" width="4.109375" style="7" bestFit="1" customWidth="1"/>
    <col min="3111" max="3111" width="5.44140625" style="7" bestFit="1" customWidth="1"/>
    <col min="3112" max="3112" width="4.88671875" style="7" customWidth="1"/>
    <col min="3113" max="3113" width="3.44140625" style="7" bestFit="1" customWidth="1"/>
    <col min="3114" max="3114" width="4.109375" style="7" bestFit="1" customWidth="1"/>
    <col min="3115" max="3115" width="3.33203125" style="7" bestFit="1" customWidth="1"/>
    <col min="3116" max="3116" width="3.33203125" style="7" customWidth="1"/>
    <col min="3117" max="3117" width="3.33203125" style="7" bestFit="1" customWidth="1"/>
    <col min="3118" max="3118" width="3.88671875" style="7" bestFit="1" customWidth="1"/>
    <col min="3119" max="3119" width="4.33203125" style="7" customWidth="1"/>
    <col min="3120" max="3328" width="11.5546875" style="7"/>
    <col min="3329" max="3329" width="17.6640625" style="7" customWidth="1"/>
    <col min="3330" max="3330" width="4.109375" style="7" bestFit="1" customWidth="1"/>
    <col min="3331" max="3331" width="3.33203125" style="7" bestFit="1" customWidth="1"/>
    <col min="3332" max="3332" width="3.88671875" style="7" bestFit="1" customWidth="1"/>
    <col min="3333" max="3335" width="4.109375" style="7" bestFit="1" customWidth="1"/>
    <col min="3336" max="3336" width="3.88671875" style="7" bestFit="1" customWidth="1"/>
    <col min="3337" max="3337" width="4.109375" style="7" bestFit="1" customWidth="1"/>
    <col min="3338" max="3338" width="3.88671875" style="7" bestFit="1" customWidth="1"/>
    <col min="3339" max="3339" width="4.109375" style="7" bestFit="1" customWidth="1"/>
    <col min="3340" max="3341" width="3.88671875" style="7" bestFit="1" customWidth="1"/>
    <col min="3342" max="3342" width="4.109375" style="7" bestFit="1" customWidth="1"/>
    <col min="3343" max="3343" width="3.88671875" style="7" bestFit="1" customWidth="1"/>
    <col min="3344" max="3344" width="3.33203125" style="7" bestFit="1" customWidth="1"/>
    <col min="3345" max="3349" width="4.109375" style="7" bestFit="1" customWidth="1"/>
    <col min="3350" max="3350" width="5" style="7" bestFit="1" customWidth="1"/>
    <col min="3351" max="3351" width="5" style="7" customWidth="1"/>
    <col min="3352" max="3353" width="4.109375" style="7" bestFit="1" customWidth="1"/>
    <col min="3354" max="3355" width="3.33203125" style="7" bestFit="1" customWidth="1"/>
    <col min="3356" max="3356" width="3.44140625" style="7" bestFit="1" customWidth="1"/>
    <col min="3357" max="3358" width="4.109375" style="7" bestFit="1" customWidth="1"/>
    <col min="3359" max="3361" width="3.33203125" style="7" bestFit="1" customWidth="1"/>
    <col min="3362" max="3362" width="3.88671875" style="7" bestFit="1" customWidth="1"/>
    <col min="3363" max="3364" width="4.109375" style="7" bestFit="1" customWidth="1"/>
    <col min="3365" max="3365" width="3.88671875" style="7" bestFit="1" customWidth="1"/>
    <col min="3366" max="3366" width="4.109375" style="7" bestFit="1" customWidth="1"/>
    <col min="3367" max="3367" width="5.44140625" style="7" bestFit="1" customWidth="1"/>
    <col min="3368" max="3368" width="4.88671875" style="7" customWidth="1"/>
    <col min="3369" max="3369" width="3.44140625" style="7" bestFit="1" customWidth="1"/>
    <col min="3370" max="3370" width="4.109375" style="7" bestFit="1" customWidth="1"/>
    <col min="3371" max="3371" width="3.33203125" style="7" bestFit="1" customWidth="1"/>
    <col min="3372" max="3372" width="3.33203125" style="7" customWidth="1"/>
    <col min="3373" max="3373" width="3.33203125" style="7" bestFit="1" customWidth="1"/>
    <col min="3374" max="3374" width="3.88671875" style="7" bestFit="1" customWidth="1"/>
    <col min="3375" max="3375" width="4.33203125" style="7" customWidth="1"/>
    <col min="3376" max="3584" width="11.5546875" style="7"/>
    <col min="3585" max="3585" width="17.6640625" style="7" customWidth="1"/>
    <col min="3586" max="3586" width="4.109375" style="7" bestFit="1" customWidth="1"/>
    <col min="3587" max="3587" width="3.33203125" style="7" bestFit="1" customWidth="1"/>
    <col min="3588" max="3588" width="3.88671875" style="7" bestFit="1" customWidth="1"/>
    <col min="3589" max="3591" width="4.109375" style="7" bestFit="1" customWidth="1"/>
    <col min="3592" max="3592" width="3.88671875" style="7" bestFit="1" customWidth="1"/>
    <col min="3593" max="3593" width="4.109375" style="7" bestFit="1" customWidth="1"/>
    <col min="3594" max="3594" width="3.88671875" style="7" bestFit="1" customWidth="1"/>
    <col min="3595" max="3595" width="4.109375" style="7" bestFit="1" customWidth="1"/>
    <col min="3596" max="3597" width="3.88671875" style="7" bestFit="1" customWidth="1"/>
    <col min="3598" max="3598" width="4.109375" style="7" bestFit="1" customWidth="1"/>
    <col min="3599" max="3599" width="3.88671875" style="7" bestFit="1" customWidth="1"/>
    <col min="3600" max="3600" width="3.33203125" style="7" bestFit="1" customWidth="1"/>
    <col min="3601" max="3605" width="4.109375" style="7" bestFit="1" customWidth="1"/>
    <col min="3606" max="3606" width="5" style="7" bestFit="1" customWidth="1"/>
    <col min="3607" max="3607" width="5" style="7" customWidth="1"/>
    <col min="3608" max="3609" width="4.109375" style="7" bestFit="1" customWidth="1"/>
    <col min="3610" max="3611" width="3.33203125" style="7" bestFit="1" customWidth="1"/>
    <col min="3612" max="3612" width="3.44140625" style="7" bestFit="1" customWidth="1"/>
    <col min="3613" max="3614" width="4.109375" style="7" bestFit="1" customWidth="1"/>
    <col min="3615" max="3617" width="3.33203125" style="7" bestFit="1" customWidth="1"/>
    <col min="3618" max="3618" width="3.88671875" style="7" bestFit="1" customWidth="1"/>
    <col min="3619" max="3620" width="4.109375" style="7" bestFit="1" customWidth="1"/>
    <col min="3621" max="3621" width="3.88671875" style="7" bestFit="1" customWidth="1"/>
    <col min="3622" max="3622" width="4.109375" style="7" bestFit="1" customWidth="1"/>
    <col min="3623" max="3623" width="5.44140625" style="7" bestFit="1" customWidth="1"/>
    <col min="3624" max="3624" width="4.88671875" style="7" customWidth="1"/>
    <col min="3625" max="3625" width="3.44140625" style="7" bestFit="1" customWidth="1"/>
    <col min="3626" max="3626" width="4.109375" style="7" bestFit="1" customWidth="1"/>
    <col min="3627" max="3627" width="3.33203125" style="7" bestFit="1" customWidth="1"/>
    <col min="3628" max="3628" width="3.33203125" style="7" customWidth="1"/>
    <col min="3629" max="3629" width="3.33203125" style="7" bestFit="1" customWidth="1"/>
    <col min="3630" max="3630" width="3.88671875" style="7" bestFit="1" customWidth="1"/>
    <col min="3631" max="3631" width="4.33203125" style="7" customWidth="1"/>
    <col min="3632" max="3840" width="11.5546875" style="7"/>
    <col min="3841" max="3841" width="17.6640625" style="7" customWidth="1"/>
    <col min="3842" max="3842" width="4.109375" style="7" bestFit="1" customWidth="1"/>
    <col min="3843" max="3843" width="3.33203125" style="7" bestFit="1" customWidth="1"/>
    <col min="3844" max="3844" width="3.88671875" style="7" bestFit="1" customWidth="1"/>
    <col min="3845" max="3847" width="4.109375" style="7" bestFit="1" customWidth="1"/>
    <col min="3848" max="3848" width="3.88671875" style="7" bestFit="1" customWidth="1"/>
    <col min="3849" max="3849" width="4.109375" style="7" bestFit="1" customWidth="1"/>
    <col min="3850" max="3850" width="3.88671875" style="7" bestFit="1" customWidth="1"/>
    <col min="3851" max="3851" width="4.109375" style="7" bestFit="1" customWidth="1"/>
    <col min="3852" max="3853" width="3.88671875" style="7" bestFit="1" customWidth="1"/>
    <col min="3854" max="3854" width="4.109375" style="7" bestFit="1" customWidth="1"/>
    <col min="3855" max="3855" width="3.88671875" style="7" bestFit="1" customWidth="1"/>
    <col min="3856" max="3856" width="3.33203125" style="7" bestFit="1" customWidth="1"/>
    <col min="3857" max="3861" width="4.109375" style="7" bestFit="1" customWidth="1"/>
    <col min="3862" max="3862" width="5" style="7" bestFit="1" customWidth="1"/>
    <col min="3863" max="3863" width="5" style="7" customWidth="1"/>
    <col min="3864" max="3865" width="4.109375" style="7" bestFit="1" customWidth="1"/>
    <col min="3866" max="3867" width="3.33203125" style="7" bestFit="1" customWidth="1"/>
    <col min="3868" max="3868" width="3.44140625" style="7" bestFit="1" customWidth="1"/>
    <col min="3869" max="3870" width="4.109375" style="7" bestFit="1" customWidth="1"/>
    <col min="3871" max="3873" width="3.33203125" style="7" bestFit="1" customWidth="1"/>
    <col min="3874" max="3874" width="3.88671875" style="7" bestFit="1" customWidth="1"/>
    <col min="3875" max="3876" width="4.109375" style="7" bestFit="1" customWidth="1"/>
    <col min="3877" max="3877" width="3.88671875" style="7" bestFit="1" customWidth="1"/>
    <col min="3878" max="3878" width="4.109375" style="7" bestFit="1" customWidth="1"/>
    <col min="3879" max="3879" width="5.44140625" style="7" bestFit="1" customWidth="1"/>
    <col min="3880" max="3880" width="4.88671875" style="7" customWidth="1"/>
    <col min="3881" max="3881" width="3.44140625" style="7" bestFit="1" customWidth="1"/>
    <col min="3882" max="3882" width="4.109375" style="7" bestFit="1" customWidth="1"/>
    <col min="3883" max="3883" width="3.33203125" style="7" bestFit="1" customWidth="1"/>
    <col min="3884" max="3884" width="3.33203125" style="7" customWidth="1"/>
    <col min="3885" max="3885" width="3.33203125" style="7" bestFit="1" customWidth="1"/>
    <col min="3886" max="3886" width="3.88671875" style="7" bestFit="1" customWidth="1"/>
    <col min="3887" max="3887" width="4.33203125" style="7" customWidth="1"/>
    <col min="3888" max="4096" width="11.5546875" style="7"/>
    <col min="4097" max="4097" width="17.6640625" style="7" customWidth="1"/>
    <col min="4098" max="4098" width="4.109375" style="7" bestFit="1" customWidth="1"/>
    <col min="4099" max="4099" width="3.33203125" style="7" bestFit="1" customWidth="1"/>
    <col min="4100" max="4100" width="3.88671875" style="7" bestFit="1" customWidth="1"/>
    <col min="4101" max="4103" width="4.109375" style="7" bestFit="1" customWidth="1"/>
    <col min="4104" max="4104" width="3.88671875" style="7" bestFit="1" customWidth="1"/>
    <col min="4105" max="4105" width="4.109375" style="7" bestFit="1" customWidth="1"/>
    <col min="4106" max="4106" width="3.88671875" style="7" bestFit="1" customWidth="1"/>
    <col min="4107" max="4107" width="4.109375" style="7" bestFit="1" customWidth="1"/>
    <col min="4108" max="4109" width="3.88671875" style="7" bestFit="1" customWidth="1"/>
    <col min="4110" max="4110" width="4.109375" style="7" bestFit="1" customWidth="1"/>
    <col min="4111" max="4111" width="3.88671875" style="7" bestFit="1" customWidth="1"/>
    <col min="4112" max="4112" width="3.33203125" style="7" bestFit="1" customWidth="1"/>
    <col min="4113" max="4117" width="4.109375" style="7" bestFit="1" customWidth="1"/>
    <col min="4118" max="4118" width="5" style="7" bestFit="1" customWidth="1"/>
    <col min="4119" max="4119" width="5" style="7" customWidth="1"/>
    <col min="4120" max="4121" width="4.109375" style="7" bestFit="1" customWidth="1"/>
    <col min="4122" max="4123" width="3.33203125" style="7" bestFit="1" customWidth="1"/>
    <col min="4124" max="4124" width="3.44140625" style="7" bestFit="1" customWidth="1"/>
    <col min="4125" max="4126" width="4.109375" style="7" bestFit="1" customWidth="1"/>
    <col min="4127" max="4129" width="3.33203125" style="7" bestFit="1" customWidth="1"/>
    <col min="4130" max="4130" width="3.88671875" style="7" bestFit="1" customWidth="1"/>
    <col min="4131" max="4132" width="4.109375" style="7" bestFit="1" customWidth="1"/>
    <col min="4133" max="4133" width="3.88671875" style="7" bestFit="1" customWidth="1"/>
    <col min="4134" max="4134" width="4.109375" style="7" bestFit="1" customWidth="1"/>
    <col min="4135" max="4135" width="5.44140625" style="7" bestFit="1" customWidth="1"/>
    <col min="4136" max="4136" width="4.88671875" style="7" customWidth="1"/>
    <col min="4137" max="4137" width="3.44140625" style="7" bestFit="1" customWidth="1"/>
    <col min="4138" max="4138" width="4.109375" style="7" bestFit="1" customWidth="1"/>
    <col min="4139" max="4139" width="3.33203125" style="7" bestFit="1" customWidth="1"/>
    <col min="4140" max="4140" width="3.33203125" style="7" customWidth="1"/>
    <col min="4141" max="4141" width="3.33203125" style="7" bestFit="1" customWidth="1"/>
    <col min="4142" max="4142" width="3.88671875" style="7" bestFit="1" customWidth="1"/>
    <col min="4143" max="4143" width="4.33203125" style="7" customWidth="1"/>
    <col min="4144" max="4352" width="11.5546875" style="7"/>
    <col min="4353" max="4353" width="17.6640625" style="7" customWidth="1"/>
    <col min="4354" max="4354" width="4.109375" style="7" bestFit="1" customWidth="1"/>
    <col min="4355" max="4355" width="3.33203125" style="7" bestFit="1" customWidth="1"/>
    <col min="4356" max="4356" width="3.88671875" style="7" bestFit="1" customWidth="1"/>
    <col min="4357" max="4359" width="4.109375" style="7" bestFit="1" customWidth="1"/>
    <col min="4360" max="4360" width="3.88671875" style="7" bestFit="1" customWidth="1"/>
    <col min="4361" max="4361" width="4.109375" style="7" bestFit="1" customWidth="1"/>
    <col min="4362" max="4362" width="3.88671875" style="7" bestFit="1" customWidth="1"/>
    <col min="4363" max="4363" width="4.109375" style="7" bestFit="1" customWidth="1"/>
    <col min="4364" max="4365" width="3.88671875" style="7" bestFit="1" customWidth="1"/>
    <col min="4366" max="4366" width="4.109375" style="7" bestFit="1" customWidth="1"/>
    <col min="4367" max="4367" width="3.88671875" style="7" bestFit="1" customWidth="1"/>
    <col min="4368" max="4368" width="3.33203125" style="7" bestFit="1" customWidth="1"/>
    <col min="4369" max="4373" width="4.109375" style="7" bestFit="1" customWidth="1"/>
    <col min="4374" max="4374" width="5" style="7" bestFit="1" customWidth="1"/>
    <col min="4375" max="4375" width="5" style="7" customWidth="1"/>
    <col min="4376" max="4377" width="4.109375" style="7" bestFit="1" customWidth="1"/>
    <col min="4378" max="4379" width="3.33203125" style="7" bestFit="1" customWidth="1"/>
    <col min="4380" max="4380" width="3.44140625" style="7" bestFit="1" customWidth="1"/>
    <col min="4381" max="4382" width="4.109375" style="7" bestFit="1" customWidth="1"/>
    <col min="4383" max="4385" width="3.33203125" style="7" bestFit="1" customWidth="1"/>
    <col min="4386" max="4386" width="3.88671875" style="7" bestFit="1" customWidth="1"/>
    <col min="4387" max="4388" width="4.109375" style="7" bestFit="1" customWidth="1"/>
    <col min="4389" max="4389" width="3.88671875" style="7" bestFit="1" customWidth="1"/>
    <col min="4390" max="4390" width="4.109375" style="7" bestFit="1" customWidth="1"/>
    <col min="4391" max="4391" width="5.44140625" style="7" bestFit="1" customWidth="1"/>
    <col min="4392" max="4392" width="4.88671875" style="7" customWidth="1"/>
    <col min="4393" max="4393" width="3.44140625" style="7" bestFit="1" customWidth="1"/>
    <col min="4394" max="4394" width="4.109375" style="7" bestFit="1" customWidth="1"/>
    <col min="4395" max="4395" width="3.33203125" style="7" bestFit="1" customWidth="1"/>
    <col min="4396" max="4396" width="3.33203125" style="7" customWidth="1"/>
    <col min="4397" max="4397" width="3.33203125" style="7" bestFit="1" customWidth="1"/>
    <col min="4398" max="4398" width="3.88671875" style="7" bestFit="1" customWidth="1"/>
    <col min="4399" max="4399" width="4.33203125" style="7" customWidth="1"/>
    <col min="4400" max="4608" width="11.5546875" style="7"/>
    <col min="4609" max="4609" width="17.6640625" style="7" customWidth="1"/>
    <col min="4610" max="4610" width="4.109375" style="7" bestFit="1" customWidth="1"/>
    <col min="4611" max="4611" width="3.33203125" style="7" bestFit="1" customWidth="1"/>
    <col min="4612" max="4612" width="3.88671875" style="7" bestFit="1" customWidth="1"/>
    <col min="4613" max="4615" width="4.109375" style="7" bestFit="1" customWidth="1"/>
    <col min="4616" max="4616" width="3.88671875" style="7" bestFit="1" customWidth="1"/>
    <col min="4617" max="4617" width="4.109375" style="7" bestFit="1" customWidth="1"/>
    <col min="4618" max="4618" width="3.88671875" style="7" bestFit="1" customWidth="1"/>
    <col min="4619" max="4619" width="4.109375" style="7" bestFit="1" customWidth="1"/>
    <col min="4620" max="4621" width="3.88671875" style="7" bestFit="1" customWidth="1"/>
    <col min="4622" max="4622" width="4.109375" style="7" bestFit="1" customWidth="1"/>
    <col min="4623" max="4623" width="3.88671875" style="7" bestFit="1" customWidth="1"/>
    <col min="4624" max="4624" width="3.33203125" style="7" bestFit="1" customWidth="1"/>
    <col min="4625" max="4629" width="4.109375" style="7" bestFit="1" customWidth="1"/>
    <col min="4630" max="4630" width="5" style="7" bestFit="1" customWidth="1"/>
    <col min="4631" max="4631" width="5" style="7" customWidth="1"/>
    <col min="4632" max="4633" width="4.109375" style="7" bestFit="1" customWidth="1"/>
    <col min="4634" max="4635" width="3.33203125" style="7" bestFit="1" customWidth="1"/>
    <col min="4636" max="4636" width="3.44140625" style="7" bestFit="1" customWidth="1"/>
    <col min="4637" max="4638" width="4.109375" style="7" bestFit="1" customWidth="1"/>
    <col min="4639" max="4641" width="3.33203125" style="7" bestFit="1" customWidth="1"/>
    <col min="4642" max="4642" width="3.88671875" style="7" bestFit="1" customWidth="1"/>
    <col min="4643" max="4644" width="4.109375" style="7" bestFit="1" customWidth="1"/>
    <col min="4645" max="4645" width="3.88671875" style="7" bestFit="1" customWidth="1"/>
    <col min="4646" max="4646" width="4.109375" style="7" bestFit="1" customWidth="1"/>
    <col min="4647" max="4647" width="5.44140625" style="7" bestFit="1" customWidth="1"/>
    <col min="4648" max="4648" width="4.88671875" style="7" customWidth="1"/>
    <col min="4649" max="4649" width="3.44140625" style="7" bestFit="1" customWidth="1"/>
    <col min="4650" max="4650" width="4.109375" style="7" bestFit="1" customWidth="1"/>
    <col min="4651" max="4651" width="3.33203125" style="7" bestFit="1" customWidth="1"/>
    <col min="4652" max="4652" width="3.33203125" style="7" customWidth="1"/>
    <col min="4653" max="4653" width="3.33203125" style="7" bestFit="1" customWidth="1"/>
    <col min="4654" max="4654" width="3.88671875" style="7" bestFit="1" customWidth="1"/>
    <col min="4655" max="4655" width="4.33203125" style="7" customWidth="1"/>
    <col min="4656" max="4864" width="11.5546875" style="7"/>
    <col min="4865" max="4865" width="17.6640625" style="7" customWidth="1"/>
    <col min="4866" max="4866" width="4.109375" style="7" bestFit="1" customWidth="1"/>
    <col min="4867" max="4867" width="3.33203125" style="7" bestFit="1" customWidth="1"/>
    <col min="4868" max="4868" width="3.88671875" style="7" bestFit="1" customWidth="1"/>
    <col min="4869" max="4871" width="4.109375" style="7" bestFit="1" customWidth="1"/>
    <col min="4872" max="4872" width="3.88671875" style="7" bestFit="1" customWidth="1"/>
    <col min="4873" max="4873" width="4.109375" style="7" bestFit="1" customWidth="1"/>
    <col min="4874" max="4874" width="3.88671875" style="7" bestFit="1" customWidth="1"/>
    <col min="4875" max="4875" width="4.109375" style="7" bestFit="1" customWidth="1"/>
    <col min="4876" max="4877" width="3.88671875" style="7" bestFit="1" customWidth="1"/>
    <col min="4878" max="4878" width="4.109375" style="7" bestFit="1" customWidth="1"/>
    <col min="4879" max="4879" width="3.88671875" style="7" bestFit="1" customWidth="1"/>
    <col min="4880" max="4880" width="3.33203125" style="7" bestFit="1" customWidth="1"/>
    <col min="4881" max="4885" width="4.109375" style="7" bestFit="1" customWidth="1"/>
    <col min="4886" max="4886" width="5" style="7" bestFit="1" customWidth="1"/>
    <col min="4887" max="4887" width="5" style="7" customWidth="1"/>
    <col min="4888" max="4889" width="4.109375" style="7" bestFit="1" customWidth="1"/>
    <col min="4890" max="4891" width="3.33203125" style="7" bestFit="1" customWidth="1"/>
    <col min="4892" max="4892" width="3.44140625" style="7" bestFit="1" customWidth="1"/>
    <col min="4893" max="4894" width="4.109375" style="7" bestFit="1" customWidth="1"/>
    <col min="4895" max="4897" width="3.33203125" style="7" bestFit="1" customWidth="1"/>
    <col min="4898" max="4898" width="3.88671875" style="7" bestFit="1" customWidth="1"/>
    <col min="4899" max="4900" width="4.109375" style="7" bestFit="1" customWidth="1"/>
    <col min="4901" max="4901" width="3.88671875" style="7" bestFit="1" customWidth="1"/>
    <col min="4902" max="4902" width="4.109375" style="7" bestFit="1" customWidth="1"/>
    <col min="4903" max="4903" width="5.44140625" style="7" bestFit="1" customWidth="1"/>
    <col min="4904" max="4904" width="4.88671875" style="7" customWidth="1"/>
    <col min="4905" max="4905" width="3.44140625" style="7" bestFit="1" customWidth="1"/>
    <col min="4906" max="4906" width="4.109375" style="7" bestFit="1" customWidth="1"/>
    <col min="4907" max="4907" width="3.33203125" style="7" bestFit="1" customWidth="1"/>
    <col min="4908" max="4908" width="3.33203125" style="7" customWidth="1"/>
    <col min="4909" max="4909" width="3.33203125" style="7" bestFit="1" customWidth="1"/>
    <col min="4910" max="4910" width="3.88671875" style="7" bestFit="1" customWidth="1"/>
    <col min="4911" max="4911" width="4.33203125" style="7" customWidth="1"/>
    <col min="4912" max="5120" width="11.5546875" style="7"/>
    <col min="5121" max="5121" width="17.6640625" style="7" customWidth="1"/>
    <col min="5122" max="5122" width="4.109375" style="7" bestFit="1" customWidth="1"/>
    <col min="5123" max="5123" width="3.33203125" style="7" bestFit="1" customWidth="1"/>
    <col min="5124" max="5124" width="3.88671875" style="7" bestFit="1" customWidth="1"/>
    <col min="5125" max="5127" width="4.109375" style="7" bestFit="1" customWidth="1"/>
    <col min="5128" max="5128" width="3.88671875" style="7" bestFit="1" customWidth="1"/>
    <col min="5129" max="5129" width="4.109375" style="7" bestFit="1" customWidth="1"/>
    <col min="5130" max="5130" width="3.88671875" style="7" bestFit="1" customWidth="1"/>
    <col min="5131" max="5131" width="4.109375" style="7" bestFit="1" customWidth="1"/>
    <col min="5132" max="5133" width="3.88671875" style="7" bestFit="1" customWidth="1"/>
    <col min="5134" max="5134" width="4.109375" style="7" bestFit="1" customWidth="1"/>
    <col min="5135" max="5135" width="3.88671875" style="7" bestFit="1" customWidth="1"/>
    <col min="5136" max="5136" width="3.33203125" style="7" bestFit="1" customWidth="1"/>
    <col min="5137" max="5141" width="4.109375" style="7" bestFit="1" customWidth="1"/>
    <col min="5142" max="5142" width="5" style="7" bestFit="1" customWidth="1"/>
    <col min="5143" max="5143" width="5" style="7" customWidth="1"/>
    <col min="5144" max="5145" width="4.109375" style="7" bestFit="1" customWidth="1"/>
    <col min="5146" max="5147" width="3.33203125" style="7" bestFit="1" customWidth="1"/>
    <col min="5148" max="5148" width="3.44140625" style="7" bestFit="1" customWidth="1"/>
    <col min="5149" max="5150" width="4.109375" style="7" bestFit="1" customWidth="1"/>
    <col min="5151" max="5153" width="3.33203125" style="7" bestFit="1" customWidth="1"/>
    <col min="5154" max="5154" width="3.88671875" style="7" bestFit="1" customWidth="1"/>
    <col min="5155" max="5156" width="4.109375" style="7" bestFit="1" customWidth="1"/>
    <col min="5157" max="5157" width="3.88671875" style="7" bestFit="1" customWidth="1"/>
    <col min="5158" max="5158" width="4.109375" style="7" bestFit="1" customWidth="1"/>
    <col min="5159" max="5159" width="5.44140625" style="7" bestFit="1" customWidth="1"/>
    <col min="5160" max="5160" width="4.88671875" style="7" customWidth="1"/>
    <col min="5161" max="5161" width="3.44140625" style="7" bestFit="1" customWidth="1"/>
    <col min="5162" max="5162" width="4.109375" style="7" bestFit="1" customWidth="1"/>
    <col min="5163" max="5163" width="3.33203125" style="7" bestFit="1" customWidth="1"/>
    <col min="5164" max="5164" width="3.33203125" style="7" customWidth="1"/>
    <col min="5165" max="5165" width="3.33203125" style="7" bestFit="1" customWidth="1"/>
    <col min="5166" max="5166" width="3.88671875" style="7" bestFit="1" customWidth="1"/>
    <col min="5167" max="5167" width="4.33203125" style="7" customWidth="1"/>
    <col min="5168" max="5376" width="11.5546875" style="7"/>
    <col min="5377" max="5377" width="17.6640625" style="7" customWidth="1"/>
    <col min="5378" max="5378" width="4.109375" style="7" bestFit="1" customWidth="1"/>
    <col min="5379" max="5379" width="3.33203125" style="7" bestFit="1" customWidth="1"/>
    <col min="5380" max="5380" width="3.88671875" style="7" bestFit="1" customWidth="1"/>
    <col min="5381" max="5383" width="4.109375" style="7" bestFit="1" customWidth="1"/>
    <col min="5384" max="5384" width="3.88671875" style="7" bestFit="1" customWidth="1"/>
    <col min="5385" max="5385" width="4.109375" style="7" bestFit="1" customWidth="1"/>
    <col min="5386" max="5386" width="3.88671875" style="7" bestFit="1" customWidth="1"/>
    <col min="5387" max="5387" width="4.109375" style="7" bestFit="1" customWidth="1"/>
    <col min="5388" max="5389" width="3.88671875" style="7" bestFit="1" customWidth="1"/>
    <col min="5390" max="5390" width="4.109375" style="7" bestFit="1" customWidth="1"/>
    <col min="5391" max="5391" width="3.88671875" style="7" bestFit="1" customWidth="1"/>
    <col min="5392" max="5392" width="3.33203125" style="7" bestFit="1" customWidth="1"/>
    <col min="5393" max="5397" width="4.109375" style="7" bestFit="1" customWidth="1"/>
    <col min="5398" max="5398" width="5" style="7" bestFit="1" customWidth="1"/>
    <col min="5399" max="5399" width="5" style="7" customWidth="1"/>
    <col min="5400" max="5401" width="4.109375" style="7" bestFit="1" customWidth="1"/>
    <col min="5402" max="5403" width="3.33203125" style="7" bestFit="1" customWidth="1"/>
    <col min="5404" max="5404" width="3.44140625" style="7" bestFit="1" customWidth="1"/>
    <col min="5405" max="5406" width="4.109375" style="7" bestFit="1" customWidth="1"/>
    <col min="5407" max="5409" width="3.33203125" style="7" bestFit="1" customWidth="1"/>
    <col min="5410" max="5410" width="3.88671875" style="7" bestFit="1" customWidth="1"/>
    <col min="5411" max="5412" width="4.109375" style="7" bestFit="1" customWidth="1"/>
    <col min="5413" max="5413" width="3.88671875" style="7" bestFit="1" customWidth="1"/>
    <col min="5414" max="5414" width="4.109375" style="7" bestFit="1" customWidth="1"/>
    <col min="5415" max="5415" width="5.44140625" style="7" bestFit="1" customWidth="1"/>
    <col min="5416" max="5416" width="4.88671875" style="7" customWidth="1"/>
    <col min="5417" max="5417" width="3.44140625" style="7" bestFit="1" customWidth="1"/>
    <col min="5418" max="5418" width="4.109375" style="7" bestFit="1" customWidth="1"/>
    <col min="5419" max="5419" width="3.33203125" style="7" bestFit="1" customWidth="1"/>
    <col min="5420" max="5420" width="3.33203125" style="7" customWidth="1"/>
    <col min="5421" max="5421" width="3.33203125" style="7" bestFit="1" customWidth="1"/>
    <col min="5422" max="5422" width="3.88671875" style="7" bestFit="1" customWidth="1"/>
    <col min="5423" max="5423" width="4.33203125" style="7" customWidth="1"/>
    <col min="5424" max="5632" width="11.5546875" style="7"/>
    <col min="5633" max="5633" width="17.6640625" style="7" customWidth="1"/>
    <col min="5634" max="5634" width="4.109375" style="7" bestFit="1" customWidth="1"/>
    <col min="5635" max="5635" width="3.33203125" style="7" bestFit="1" customWidth="1"/>
    <col min="5636" max="5636" width="3.88671875" style="7" bestFit="1" customWidth="1"/>
    <col min="5637" max="5639" width="4.109375" style="7" bestFit="1" customWidth="1"/>
    <col min="5640" max="5640" width="3.88671875" style="7" bestFit="1" customWidth="1"/>
    <col min="5641" max="5641" width="4.109375" style="7" bestFit="1" customWidth="1"/>
    <col min="5642" max="5642" width="3.88671875" style="7" bestFit="1" customWidth="1"/>
    <col min="5643" max="5643" width="4.109375" style="7" bestFit="1" customWidth="1"/>
    <col min="5644" max="5645" width="3.88671875" style="7" bestFit="1" customWidth="1"/>
    <col min="5646" max="5646" width="4.109375" style="7" bestFit="1" customWidth="1"/>
    <col min="5647" max="5647" width="3.88671875" style="7" bestFit="1" customWidth="1"/>
    <col min="5648" max="5648" width="3.33203125" style="7" bestFit="1" customWidth="1"/>
    <col min="5649" max="5653" width="4.109375" style="7" bestFit="1" customWidth="1"/>
    <col min="5654" max="5654" width="5" style="7" bestFit="1" customWidth="1"/>
    <col min="5655" max="5655" width="5" style="7" customWidth="1"/>
    <col min="5656" max="5657" width="4.109375" style="7" bestFit="1" customWidth="1"/>
    <col min="5658" max="5659" width="3.33203125" style="7" bestFit="1" customWidth="1"/>
    <col min="5660" max="5660" width="3.44140625" style="7" bestFit="1" customWidth="1"/>
    <col min="5661" max="5662" width="4.109375" style="7" bestFit="1" customWidth="1"/>
    <col min="5663" max="5665" width="3.33203125" style="7" bestFit="1" customWidth="1"/>
    <col min="5666" max="5666" width="3.88671875" style="7" bestFit="1" customWidth="1"/>
    <col min="5667" max="5668" width="4.109375" style="7" bestFit="1" customWidth="1"/>
    <col min="5669" max="5669" width="3.88671875" style="7" bestFit="1" customWidth="1"/>
    <col min="5670" max="5670" width="4.109375" style="7" bestFit="1" customWidth="1"/>
    <col min="5671" max="5671" width="5.44140625" style="7" bestFit="1" customWidth="1"/>
    <col min="5672" max="5672" width="4.88671875" style="7" customWidth="1"/>
    <col min="5673" max="5673" width="3.44140625" style="7" bestFit="1" customWidth="1"/>
    <col min="5674" max="5674" width="4.109375" style="7" bestFit="1" customWidth="1"/>
    <col min="5675" max="5675" width="3.33203125" style="7" bestFit="1" customWidth="1"/>
    <col min="5676" max="5676" width="3.33203125" style="7" customWidth="1"/>
    <col min="5677" max="5677" width="3.33203125" style="7" bestFit="1" customWidth="1"/>
    <col min="5678" max="5678" width="3.88671875" style="7" bestFit="1" customWidth="1"/>
    <col min="5679" max="5679" width="4.33203125" style="7" customWidth="1"/>
    <col min="5680" max="5888" width="11.5546875" style="7"/>
    <col min="5889" max="5889" width="17.6640625" style="7" customWidth="1"/>
    <col min="5890" max="5890" width="4.109375" style="7" bestFit="1" customWidth="1"/>
    <col min="5891" max="5891" width="3.33203125" style="7" bestFit="1" customWidth="1"/>
    <col min="5892" max="5892" width="3.88671875" style="7" bestFit="1" customWidth="1"/>
    <col min="5893" max="5895" width="4.109375" style="7" bestFit="1" customWidth="1"/>
    <col min="5896" max="5896" width="3.88671875" style="7" bestFit="1" customWidth="1"/>
    <col min="5897" max="5897" width="4.109375" style="7" bestFit="1" customWidth="1"/>
    <col min="5898" max="5898" width="3.88671875" style="7" bestFit="1" customWidth="1"/>
    <col min="5899" max="5899" width="4.109375" style="7" bestFit="1" customWidth="1"/>
    <col min="5900" max="5901" width="3.88671875" style="7" bestFit="1" customWidth="1"/>
    <col min="5902" max="5902" width="4.109375" style="7" bestFit="1" customWidth="1"/>
    <col min="5903" max="5903" width="3.88671875" style="7" bestFit="1" customWidth="1"/>
    <col min="5904" max="5904" width="3.33203125" style="7" bestFit="1" customWidth="1"/>
    <col min="5905" max="5909" width="4.109375" style="7" bestFit="1" customWidth="1"/>
    <col min="5910" max="5910" width="5" style="7" bestFit="1" customWidth="1"/>
    <col min="5911" max="5911" width="5" style="7" customWidth="1"/>
    <col min="5912" max="5913" width="4.109375" style="7" bestFit="1" customWidth="1"/>
    <col min="5914" max="5915" width="3.33203125" style="7" bestFit="1" customWidth="1"/>
    <col min="5916" max="5916" width="3.44140625" style="7" bestFit="1" customWidth="1"/>
    <col min="5917" max="5918" width="4.109375" style="7" bestFit="1" customWidth="1"/>
    <col min="5919" max="5921" width="3.33203125" style="7" bestFit="1" customWidth="1"/>
    <col min="5922" max="5922" width="3.88671875" style="7" bestFit="1" customWidth="1"/>
    <col min="5923" max="5924" width="4.109375" style="7" bestFit="1" customWidth="1"/>
    <col min="5925" max="5925" width="3.88671875" style="7" bestFit="1" customWidth="1"/>
    <col min="5926" max="5926" width="4.109375" style="7" bestFit="1" customWidth="1"/>
    <col min="5927" max="5927" width="5.44140625" style="7" bestFit="1" customWidth="1"/>
    <col min="5928" max="5928" width="4.88671875" style="7" customWidth="1"/>
    <col min="5929" max="5929" width="3.44140625" style="7" bestFit="1" customWidth="1"/>
    <col min="5930" max="5930" width="4.109375" style="7" bestFit="1" customWidth="1"/>
    <col min="5931" max="5931" width="3.33203125" style="7" bestFit="1" customWidth="1"/>
    <col min="5932" max="5932" width="3.33203125" style="7" customWidth="1"/>
    <col min="5933" max="5933" width="3.33203125" style="7" bestFit="1" customWidth="1"/>
    <col min="5934" max="5934" width="3.88671875" style="7" bestFit="1" customWidth="1"/>
    <col min="5935" max="5935" width="4.33203125" style="7" customWidth="1"/>
    <col min="5936" max="6144" width="11.5546875" style="7"/>
    <col min="6145" max="6145" width="17.6640625" style="7" customWidth="1"/>
    <col min="6146" max="6146" width="4.109375" style="7" bestFit="1" customWidth="1"/>
    <col min="6147" max="6147" width="3.33203125" style="7" bestFit="1" customWidth="1"/>
    <col min="6148" max="6148" width="3.88671875" style="7" bestFit="1" customWidth="1"/>
    <col min="6149" max="6151" width="4.109375" style="7" bestFit="1" customWidth="1"/>
    <col min="6152" max="6152" width="3.88671875" style="7" bestFit="1" customWidth="1"/>
    <col min="6153" max="6153" width="4.109375" style="7" bestFit="1" customWidth="1"/>
    <col min="6154" max="6154" width="3.88671875" style="7" bestFit="1" customWidth="1"/>
    <col min="6155" max="6155" width="4.109375" style="7" bestFit="1" customWidth="1"/>
    <col min="6156" max="6157" width="3.88671875" style="7" bestFit="1" customWidth="1"/>
    <col min="6158" max="6158" width="4.109375" style="7" bestFit="1" customWidth="1"/>
    <col min="6159" max="6159" width="3.88671875" style="7" bestFit="1" customWidth="1"/>
    <col min="6160" max="6160" width="3.33203125" style="7" bestFit="1" customWidth="1"/>
    <col min="6161" max="6165" width="4.109375" style="7" bestFit="1" customWidth="1"/>
    <col min="6166" max="6166" width="5" style="7" bestFit="1" customWidth="1"/>
    <col min="6167" max="6167" width="5" style="7" customWidth="1"/>
    <col min="6168" max="6169" width="4.109375" style="7" bestFit="1" customWidth="1"/>
    <col min="6170" max="6171" width="3.33203125" style="7" bestFit="1" customWidth="1"/>
    <col min="6172" max="6172" width="3.44140625" style="7" bestFit="1" customWidth="1"/>
    <col min="6173" max="6174" width="4.109375" style="7" bestFit="1" customWidth="1"/>
    <col min="6175" max="6177" width="3.33203125" style="7" bestFit="1" customWidth="1"/>
    <col min="6178" max="6178" width="3.88671875" style="7" bestFit="1" customWidth="1"/>
    <col min="6179" max="6180" width="4.109375" style="7" bestFit="1" customWidth="1"/>
    <col min="6181" max="6181" width="3.88671875" style="7" bestFit="1" customWidth="1"/>
    <col min="6182" max="6182" width="4.109375" style="7" bestFit="1" customWidth="1"/>
    <col min="6183" max="6183" width="5.44140625" style="7" bestFit="1" customWidth="1"/>
    <col min="6184" max="6184" width="4.88671875" style="7" customWidth="1"/>
    <col min="6185" max="6185" width="3.44140625" style="7" bestFit="1" customWidth="1"/>
    <col min="6186" max="6186" width="4.109375" style="7" bestFit="1" customWidth="1"/>
    <col min="6187" max="6187" width="3.33203125" style="7" bestFit="1" customWidth="1"/>
    <col min="6188" max="6188" width="3.33203125" style="7" customWidth="1"/>
    <col min="6189" max="6189" width="3.33203125" style="7" bestFit="1" customWidth="1"/>
    <col min="6190" max="6190" width="3.88671875" style="7" bestFit="1" customWidth="1"/>
    <col min="6191" max="6191" width="4.33203125" style="7" customWidth="1"/>
    <col min="6192" max="6400" width="11.5546875" style="7"/>
    <col min="6401" max="6401" width="17.6640625" style="7" customWidth="1"/>
    <col min="6402" max="6402" width="4.109375" style="7" bestFit="1" customWidth="1"/>
    <col min="6403" max="6403" width="3.33203125" style="7" bestFit="1" customWidth="1"/>
    <col min="6404" max="6404" width="3.88671875" style="7" bestFit="1" customWidth="1"/>
    <col min="6405" max="6407" width="4.109375" style="7" bestFit="1" customWidth="1"/>
    <col min="6408" max="6408" width="3.88671875" style="7" bestFit="1" customWidth="1"/>
    <col min="6409" max="6409" width="4.109375" style="7" bestFit="1" customWidth="1"/>
    <col min="6410" max="6410" width="3.88671875" style="7" bestFit="1" customWidth="1"/>
    <col min="6411" max="6411" width="4.109375" style="7" bestFit="1" customWidth="1"/>
    <col min="6412" max="6413" width="3.88671875" style="7" bestFit="1" customWidth="1"/>
    <col min="6414" max="6414" width="4.109375" style="7" bestFit="1" customWidth="1"/>
    <col min="6415" max="6415" width="3.88671875" style="7" bestFit="1" customWidth="1"/>
    <col min="6416" max="6416" width="3.33203125" style="7" bestFit="1" customWidth="1"/>
    <col min="6417" max="6421" width="4.109375" style="7" bestFit="1" customWidth="1"/>
    <col min="6422" max="6422" width="5" style="7" bestFit="1" customWidth="1"/>
    <col min="6423" max="6423" width="5" style="7" customWidth="1"/>
    <col min="6424" max="6425" width="4.109375" style="7" bestFit="1" customWidth="1"/>
    <col min="6426" max="6427" width="3.33203125" style="7" bestFit="1" customWidth="1"/>
    <col min="6428" max="6428" width="3.44140625" style="7" bestFit="1" customWidth="1"/>
    <col min="6429" max="6430" width="4.109375" style="7" bestFit="1" customWidth="1"/>
    <col min="6431" max="6433" width="3.33203125" style="7" bestFit="1" customWidth="1"/>
    <col min="6434" max="6434" width="3.88671875" style="7" bestFit="1" customWidth="1"/>
    <col min="6435" max="6436" width="4.109375" style="7" bestFit="1" customWidth="1"/>
    <col min="6437" max="6437" width="3.88671875" style="7" bestFit="1" customWidth="1"/>
    <col min="6438" max="6438" width="4.109375" style="7" bestFit="1" customWidth="1"/>
    <col min="6439" max="6439" width="5.44140625" style="7" bestFit="1" customWidth="1"/>
    <col min="6440" max="6440" width="4.88671875" style="7" customWidth="1"/>
    <col min="6441" max="6441" width="3.44140625" style="7" bestFit="1" customWidth="1"/>
    <col min="6442" max="6442" width="4.109375" style="7" bestFit="1" customWidth="1"/>
    <col min="6443" max="6443" width="3.33203125" style="7" bestFit="1" customWidth="1"/>
    <col min="6444" max="6444" width="3.33203125" style="7" customWidth="1"/>
    <col min="6445" max="6445" width="3.33203125" style="7" bestFit="1" customWidth="1"/>
    <col min="6446" max="6446" width="3.88671875" style="7" bestFit="1" customWidth="1"/>
    <col min="6447" max="6447" width="4.33203125" style="7" customWidth="1"/>
    <col min="6448" max="6656" width="11.5546875" style="7"/>
    <col min="6657" max="6657" width="17.6640625" style="7" customWidth="1"/>
    <col min="6658" max="6658" width="4.109375" style="7" bestFit="1" customWidth="1"/>
    <col min="6659" max="6659" width="3.33203125" style="7" bestFit="1" customWidth="1"/>
    <col min="6660" max="6660" width="3.88671875" style="7" bestFit="1" customWidth="1"/>
    <col min="6661" max="6663" width="4.109375" style="7" bestFit="1" customWidth="1"/>
    <col min="6664" max="6664" width="3.88671875" style="7" bestFit="1" customWidth="1"/>
    <col min="6665" max="6665" width="4.109375" style="7" bestFit="1" customWidth="1"/>
    <col min="6666" max="6666" width="3.88671875" style="7" bestFit="1" customWidth="1"/>
    <col min="6667" max="6667" width="4.109375" style="7" bestFit="1" customWidth="1"/>
    <col min="6668" max="6669" width="3.88671875" style="7" bestFit="1" customWidth="1"/>
    <col min="6670" max="6670" width="4.109375" style="7" bestFit="1" customWidth="1"/>
    <col min="6671" max="6671" width="3.88671875" style="7" bestFit="1" customWidth="1"/>
    <col min="6672" max="6672" width="3.33203125" style="7" bestFit="1" customWidth="1"/>
    <col min="6673" max="6677" width="4.109375" style="7" bestFit="1" customWidth="1"/>
    <col min="6678" max="6678" width="5" style="7" bestFit="1" customWidth="1"/>
    <col min="6679" max="6679" width="5" style="7" customWidth="1"/>
    <col min="6680" max="6681" width="4.109375" style="7" bestFit="1" customWidth="1"/>
    <col min="6682" max="6683" width="3.33203125" style="7" bestFit="1" customWidth="1"/>
    <col min="6684" max="6684" width="3.44140625" style="7" bestFit="1" customWidth="1"/>
    <col min="6685" max="6686" width="4.109375" style="7" bestFit="1" customWidth="1"/>
    <col min="6687" max="6689" width="3.33203125" style="7" bestFit="1" customWidth="1"/>
    <col min="6690" max="6690" width="3.88671875" style="7" bestFit="1" customWidth="1"/>
    <col min="6691" max="6692" width="4.109375" style="7" bestFit="1" customWidth="1"/>
    <col min="6693" max="6693" width="3.88671875" style="7" bestFit="1" customWidth="1"/>
    <col min="6694" max="6694" width="4.109375" style="7" bestFit="1" customWidth="1"/>
    <col min="6695" max="6695" width="5.44140625" style="7" bestFit="1" customWidth="1"/>
    <col min="6696" max="6696" width="4.88671875" style="7" customWidth="1"/>
    <col min="6697" max="6697" width="3.44140625" style="7" bestFit="1" customWidth="1"/>
    <col min="6698" max="6698" width="4.109375" style="7" bestFit="1" customWidth="1"/>
    <col min="6699" max="6699" width="3.33203125" style="7" bestFit="1" customWidth="1"/>
    <col min="6700" max="6700" width="3.33203125" style="7" customWidth="1"/>
    <col min="6701" max="6701" width="3.33203125" style="7" bestFit="1" customWidth="1"/>
    <col min="6702" max="6702" width="3.88671875" style="7" bestFit="1" customWidth="1"/>
    <col min="6703" max="6703" width="4.33203125" style="7" customWidth="1"/>
    <col min="6704" max="6912" width="11.5546875" style="7"/>
    <col min="6913" max="6913" width="17.6640625" style="7" customWidth="1"/>
    <col min="6914" max="6914" width="4.109375" style="7" bestFit="1" customWidth="1"/>
    <col min="6915" max="6915" width="3.33203125" style="7" bestFit="1" customWidth="1"/>
    <col min="6916" max="6916" width="3.88671875" style="7" bestFit="1" customWidth="1"/>
    <col min="6917" max="6919" width="4.109375" style="7" bestFit="1" customWidth="1"/>
    <col min="6920" max="6920" width="3.88671875" style="7" bestFit="1" customWidth="1"/>
    <col min="6921" max="6921" width="4.109375" style="7" bestFit="1" customWidth="1"/>
    <col min="6922" max="6922" width="3.88671875" style="7" bestFit="1" customWidth="1"/>
    <col min="6923" max="6923" width="4.109375" style="7" bestFit="1" customWidth="1"/>
    <col min="6924" max="6925" width="3.88671875" style="7" bestFit="1" customWidth="1"/>
    <col min="6926" max="6926" width="4.109375" style="7" bestFit="1" customWidth="1"/>
    <col min="6927" max="6927" width="3.88671875" style="7" bestFit="1" customWidth="1"/>
    <col min="6928" max="6928" width="3.33203125" style="7" bestFit="1" customWidth="1"/>
    <col min="6929" max="6933" width="4.109375" style="7" bestFit="1" customWidth="1"/>
    <col min="6934" max="6934" width="5" style="7" bestFit="1" customWidth="1"/>
    <col min="6935" max="6935" width="5" style="7" customWidth="1"/>
    <col min="6936" max="6937" width="4.109375" style="7" bestFit="1" customWidth="1"/>
    <col min="6938" max="6939" width="3.33203125" style="7" bestFit="1" customWidth="1"/>
    <col min="6940" max="6940" width="3.44140625" style="7" bestFit="1" customWidth="1"/>
    <col min="6941" max="6942" width="4.109375" style="7" bestFit="1" customWidth="1"/>
    <col min="6943" max="6945" width="3.33203125" style="7" bestFit="1" customWidth="1"/>
    <col min="6946" max="6946" width="3.88671875" style="7" bestFit="1" customWidth="1"/>
    <col min="6947" max="6948" width="4.109375" style="7" bestFit="1" customWidth="1"/>
    <col min="6949" max="6949" width="3.88671875" style="7" bestFit="1" customWidth="1"/>
    <col min="6950" max="6950" width="4.109375" style="7" bestFit="1" customWidth="1"/>
    <col min="6951" max="6951" width="5.44140625" style="7" bestFit="1" customWidth="1"/>
    <col min="6952" max="6952" width="4.88671875" style="7" customWidth="1"/>
    <col min="6953" max="6953" width="3.44140625" style="7" bestFit="1" customWidth="1"/>
    <col min="6954" max="6954" width="4.109375" style="7" bestFit="1" customWidth="1"/>
    <col min="6955" max="6955" width="3.33203125" style="7" bestFit="1" customWidth="1"/>
    <col min="6956" max="6956" width="3.33203125" style="7" customWidth="1"/>
    <col min="6957" max="6957" width="3.33203125" style="7" bestFit="1" customWidth="1"/>
    <col min="6958" max="6958" width="3.88671875" style="7" bestFit="1" customWidth="1"/>
    <col min="6959" max="6959" width="4.33203125" style="7" customWidth="1"/>
    <col min="6960" max="7168" width="11.5546875" style="7"/>
    <col min="7169" max="7169" width="17.6640625" style="7" customWidth="1"/>
    <col min="7170" max="7170" width="4.109375" style="7" bestFit="1" customWidth="1"/>
    <col min="7171" max="7171" width="3.33203125" style="7" bestFit="1" customWidth="1"/>
    <col min="7172" max="7172" width="3.88671875" style="7" bestFit="1" customWidth="1"/>
    <col min="7173" max="7175" width="4.109375" style="7" bestFit="1" customWidth="1"/>
    <col min="7176" max="7176" width="3.88671875" style="7" bestFit="1" customWidth="1"/>
    <col min="7177" max="7177" width="4.109375" style="7" bestFit="1" customWidth="1"/>
    <col min="7178" max="7178" width="3.88671875" style="7" bestFit="1" customWidth="1"/>
    <col min="7179" max="7179" width="4.109375" style="7" bestFit="1" customWidth="1"/>
    <col min="7180" max="7181" width="3.88671875" style="7" bestFit="1" customWidth="1"/>
    <col min="7182" max="7182" width="4.109375" style="7" bestFit="1" customWidth="1"/>
    <col min="7183" max="7183" width="3.88671875" style="7" bestFit="1" customWidth="1"/>
    <col min="7184" max="7184" width="3.33203125" style="7" bestFit="1" customWidth="1"/>
    <col min="7185" max="7189" width="4.109375" style="7" bestFit="1" customWidth="1"/>
    <col min="7190" max="7190" width="5" style="7" bestFit="1" customWidth="1"/>
    <col min="7191" max="7191" width="5" style="7" customWidth="1"/>
    <col min="7192" max="7193" width="4.109375" style="7" bestFit="1" customWidth="1"/>
    <col min="7194" max="7195" width="3.33203125" style="7" bestFit="1" customWidth="1"/>
    <col min="7196" max="7196" width="3.44140625" style="7" bestFit="1" customWidth="1"/>
    <col min="7197" max="7198" width="4.109375" style="7" bestFit="1" customWidth="1"/>
    <col min="7199" max="7201" width="3.33203125" style="7" bestFit="1" customWidth="1"/>
    <col min="7202" max="7202" width="3.88671875" style="7" bestFit="1" customWidth="1"/>
    <col min="7203" max="7204" width="4.109375" style="7" bestFit="1" customWidth="1"/>
    <col min="7205" max="7205" width="3.88671875" style="7" bestFit="1" customWidth="1"/>
    <col min="7206" max="7206" width="4.109375" style="7" bestFit="1" customWidth="1"/>
    <col min="7207" max="7207" width="5.44140625" style="7" bestFit="1" customWidth="1"/>
    <col min="7208" max="7208" width="4.88671875" style="7" customWidth="1"/>
    <col min="7209" max="7209" width="3.44140625" style="7" bestFit="1" customWidth="1"/>
    <col min="7210" max="7210" width="4.109375" style="7" bestFit="1" customWidth="1"/>
    <col min="7211" max="7211" width="3.33203125" style="7" bestFit="1" customWidth="1"/>
    <col min="7212" max="7212" width="3.33203125" style="7" customWidth="1"/>
    <col min="7213" max="7213" width="3.33203125" style="7" bestFit="1" customWidth="1"/>
    <col min="7214" max="7214" width="3.88671875" style="7" bestFit="1" customWidth="1"/>
    <col min="7215" max="7215" width="4.33203125" style="7" customWidth="1"/>
    <col min="7216" max="7424" width="11.5546875" style="7"/>
    <col min="7425" max="7425" width="17.6640625" style="7" customWidth="1"/>
    <col min="7426" max="7426" width="4.109375" style="7" bestFit="1" customWidth="1"/>
    <col min="7427" max="7427" width="3.33203125" style="7" bestFit="1" customWidth="1"/>
    <col min="7428" max="7428" width="3.88671875" style="7" bestFit="1" customWidth="1"/>
    <col min="7429" max="7431" width="4.109375" style="7" bestFit="1" customWidth="1"/>
    <col min="7432" max="7432" width="3.88671875" style="7" bestFit="1" customWidth="1"/>
    <col min="7433" max="7433" width="4.109375" style="7" bestFit="1" customWidth="1"/>
    <col min="7434" max="7434" width="3.88671875" style="7" bestFit="1" customWidth="1"/>
    <col min="7435" max="7435" width="4.109375" style="7" bestFit="1" customWidth="1"/>
    <col min="7436" max="7437" width="3.88671875" style="7" bestFit="1" customWidth="1"/>
    <col min="7438" max="7438" width="4.109375" style="7" bestFit="1" customWidth="1"/>
    <col min="7439" max="7439" width="3.88671875" style="7" bestFit="1" customWidth="1"/>
    <col min="7440" max="7440" width="3.33203125" style="7" bestFit="1" customWidth="1"/>
    <col min="7441" max="7445" width="4.109375" style="7" bestFit="1" customWidth="1"/>
    <col min="7446" max="7446" width="5" style="7" bestFit="1" customWidth="1"/>
    <col min="7447" max="7447" width="5" style="7" customWidth="1"/>
    <col min="7448" max="7449" width="4.109375" style="7" bestFit="1" customWidth="1"/>
    <col min="7450" max="7451" width="3.33203125" style="7" bestFit="1" customWidth="1"/>
    <col min="7452" max="7452" width="3.44140625" style="7" bestFit="1" customWidth="1"/>
    <col min="7453" max="7454" width="4.109375" style="7" bestFit="1" customWidth="1"/>
    <col min="7455" max="7457" width="3.33203125" style="7" bestFit="1" customWidth="1"/>
    <col min="7458" max="7458" width="3.88671875" style="7" bestFit="1" customWidth="1"/>
    <col min="7459" max="7460" width="4.109375" style="7" bestFit="1" customWidth="1"/>
    <col min="7461" max="7461" width="3.88671875" style="7" bestFit="1" customWidth="1"/>
    <col min="7462" max="7462" width="4.109375" style="7" bestFit="1" customWidth="1"/>
    <col min="7463" max="7463" width="5.44140625" style="7" bestFit="1" customWidth="1"/>
    <col min="7464" max="7464" width="4.88671875" style="7" customWidth="1"/>
    <col min="7465" max="7465" width="3.44140625" style="7" bestFit="1" customWidth="1"/>
    <col min="7466" max="7466" width="4.109375" style="7" bestFit="1" customWidth="1"/>
    <col min="7467" max="7467" width="3.33203125" style="7" bestFit="1" customWidth="1"/>
    <col min="7468" max="7468" width="3.33203125" style="7" customWidth="1"/>
    <col min="7469" max="7469" width="3.33203125" style="7" bestFit="1" customWidth="1"/>
    <col min="7470" max="7470" width="3.88671875" style="7" bestFit="1" customWidth="1"/>
    <col min="7471" max="7471" width="4.33203125" style="7" customWidth="1"/>
    <col min="7472" max="7680" width="11.5546875" style="7"/>
    <col min="7681" max="7681" width="17.6640625" style="7" customWidth="1"/>
    <col min="7682" max="7682" width="4.109375" style="7" bestFit="1" customWidth="1"/>
    <col min="7683" max="7683" width="3.33203125" style="7" bestFit="1" customWidth="1"/>
    <col min="7684" max="7684" width="3.88671875" style="7" bestFit="1" customWidth="1"/>
    <col min="7685" max="7687" width="4.109375" style="7" bestFit="1" customWidth="1"/>
    <col min="7688" max="7688" width="3.88671875" style="7" bestFit="1" customWidth="1"/>
    <col min="7689" max="7689" width="4.109375" style="7" bestFit="1" customWidth="1"/>
    <col min="7690" max="7690" width="3.88671875" style="7" bestFit="1" customWidth="1"/>
    <col min="7691" max="7691" width="4.109375" style="7" bestFit="1" customWidth="1"/>
    <col min="7692" max="7693" width="3.88671875" style="7" bestFit="1" customWidth="1"/>
    <col min="7694" max="7694" width="4.109375" style="7" bestFit="1" customWidth="1"/>
    <col min="7695" max="7695" width="3.88671875" style="7" bestFit="1" customWidth="1"/>
    <col min="7696" max="7696" width="3.33203125" style="7" bestFit="1" customWidth="1"/>
    <col min="7697" max="7701" width="4.109375" style="7" bestFit="1" customWidth="1"/>
    <col min="7702" max="7702" width="5" style="7" bestFit="1" customWidth="1"/>
    <col min="7703" max="7703" width="5" style="7" customWidth="1"/>
    <col min="7704" max="7705" width="4.109375" style="7" bestFit="1" customWidth="1"/>
    <col min="7706" max="7707" width="3.33203125" style="7" bestFit="1" customWidth="1"/>
    <col min="7708" max="7708" width="3.44140625" style="7" bestFit="1" customWidth="1"/>
    <col min="7709" max="7710" width="4.109375" style="7" bestFit="1" customWidth="1"/>
    <col min="7711" max="7713" width="3.33203125" style="7" bestFit="1" customWidth="1"/>
    <col min="7714" max="7714" width="3.88671875" style="7" bestFit="1" customWidth="1"/>
    <col min="7715" max="7716" width="4.109375" style="7" bestFit="1" customWidth="1"/>
    <col min="7717" max="7717" width="3.88671875" style="7" bestFit="1" customWidth="1"/>
    <col min="7718" max="7718" width="4.109375" style="7" bestFit="1" customWidth="1"/>
    <col min="7719" max="7719" width="5.44140625" style="7" bestFit="1" customWidth="1"/>
    <col min="7720" max="7720" width="4.88671875" style="7" customWidth="1"/>
    <col min="7721" max="7721" width="3.44140625" style="7" bestFit="1" customWidth="1"/>
    <col min="7722" max="7722" width="4.109375" style="7" bestFit="1" customWidth="1"/>
    <col min="7723" max="7723" width="3.33203125" style="7" bestFit="1" customWidth="1"/>
    <col min="7724" max="7724" width="3.33203125" style="7" customWidth="1"/>
    <col min="7725" max="7725" width="3.33203125" style="7" bestFit="1" customWidth="1"/>
    <col min="7726" max="7726" width="3.88671875" style="7" bestFit="1" customWidth="1"/>
    <col min="7727" max="7727" width="4.33203125" style="7" customWidth="1"/>
    <col min="7728" max="7936" width="11.5546875" style="7"/>
    <col min="7937" max="7937" width="17.6640625" style="7" customWidth="1"/>
    <col min="7938" max="7938" width="4.109375" style="7" bestFit="1" customWidth="1"/>
    <col min="7939" max="7939" width="3.33203125" style="7" bestFit="1" customWidth="1"/>
    <col min="7940" max="7940" width="3.88671875" style="7" bestFit="1" customWidth="1"/>
    <col min="7941" max="7943" width="4.109375" style="7" bestFit="1" customWidth="1"/>
    <col min="7944" max="7944" width="3.88671875" style="7" bestFit="1" customWidth="1"/>
    <col min="7945" max="7945" width="4.109375" style="7" bestFit="1" customWidth="1"/>
    <col min="7946" max="7946" width="3.88671875" style="7" bestFit="1" customWidth="1"/>
    <col min="7947" max="7947" width="4.109375" style="7" bestFit="1" customWidth="1"/>
    <col min="7948" max="7949" width="3.88671875" style="7" bestFit="1" customWidth="1"/>
    <col min="7950" max="7950" width="4.109375" style="7" bestFit="1" customWidth="1"/>
    <col min="7951" max="7951" width="3.88671875" style="7" bestFit="1" customWidth="1"/>
    <col min="7952" max="7952" width="3.33203125" style="7" bestFit="1" customWidth="1"/>
    <col min="7953" max="7957" width="4.109375" style="7" bestFit="1" customWidth="1"/>
    <col min="7958" max="7958" width="5" style="7" bestFit="1" customWidth="1"/>
    <col min="7959" max="7959" width="5" style="7" customWidth="1"/>
    <col min="7960" max="7961" width="4.109375" style="7" bestFit="1" customWidth="1"/>
    <col min="7962" max="7963" width="3.33203125" style="7" bestFit="1" customWidth="1"/>
    <col min="7964" max="7964" width="3.44140625" style="7" bestFit="1" customWidth="1"/>
    <col min="7965" max="7966" width="4.109375" style="7" bestFit="1" customWidth="1"/>
    <col min="7967" max="7969" width="3.33203125" style="7" bestFit="1" customWidth="1"/>
    <col min="7970" max="7970" width="3.88671875" style="7" bestFit="1" customWidth="1"/>
    <col min="7971" max="7972" width="4.109375" style="7" bestFit="1" customWidth="1"/>
    <col min="7973" max="7973" width="3.88671875" style="7" bestFit="1" customWidth="1"/>
    <col min="7974" max="7974" width="4.109375" style="7" bestFit="1" customWidth="1"/>
    <col min="7975" max="7975" width="5.44140625" style="7" bestFit="1" customWidth="1"/>
    <col min="7976" max="7976" width="4.88671875" style="7" customWidth="1"/>
    <col min="7977" max="7977" width="3.44140625" style="7" bestFit="1" customWidth="1"/>
    <col min="7978" max="7978" width="4.109375" style="7" bestFit="1" customWidth="1"/>
    <col min="7979" max="7979" width="3.33203125" style="7" bestFit="1" customWidth="1"/>
    <col min="7980" max="7980" width="3.33203125" style="7" customWidth="1"/>
    <col min="7981" max="7981" width="3.33203125" style="7" bestFit="1" customWidth="1"/>
    <col min="7982" max="7982" width="3.88671875" style="7" bestFit="1" customWidth="1"/>
    <col min="7983" max="7983" width="4.33203125" style="7" customWidth="1"/>
    <col min="7984" max="8192" width="11.5546875" style="7"/>
    <col min="8193" max="8193" width="17.6640625" style="7" customWidth="1"/>
    <col min="8194" max="8194" width="4.109375" style="7" bestFit="1" customWidth="1"/>
    <col min="8195" max="8195" width="3.33203125" style="7" bestFit="1" customWidth="1"/>
    <col min="8196" max="8196" width="3.88671875" style="7" bestFit="1" customWidth="1"/>
    <col min="8197" max="8199" width="4.109375" style="7" bestFit="1" customWidth="1"/>
    <col min="8200" max="8200" width="3.88671875" style="7" bestFit="1" customWidth="1"/>
    <col min="8201" max="8201" width="4.109375" style="7" bestFit="1" customWidth="1"/>
    <col min="8202" max="8202" width="3.88671875" style="7" bestFit="1" customWidth="1"/>
    <col min="8203" max="8203" width="4.109375" style="7" bestFit="1" customWidth="1"/>
    <col min="8204" max="8205" width="3.88671875" style="7" bestFit="1" customWidth="1"/>
    <col min="8206" max="8206" width="4.109375" style="7" bestFit="1" customWidth="1"/>
    <col min="8207" max="8207" width="3.88671875" style="7" bestFit="1" customWidth="1"/>
    <col min="8208" max="8208" width="3.33203125" style="7" bestFit="1" customWidth="1"/>
    <col min="8209" max="8213" width="4.109375" style="7" bestFit="1" customWidth="1"/>
    <col min="8214" max="8214" width="5" style="7" bestFit="1" customWidth="1"/>
    <col min="8215" max="8215" width="5" style="7" customWidth="1"/>
    <col min="8216" max="8217" width="4.109375" style="7" bestFit="1" customWidth="1"/>
    <col min="8218" max="8219" width="3.33203125" style="7" bestFit="1" customWidth="1"/>
    <col min="8220" max="8220" width="3.44140625" style="7" bestFit="1" customWidth="1"/>
    <col min="8221" max="8222" width="4.109375" style="7" bestFit="1" customWidth="1"/>
    <col min="8223" max="8225" width="3.33203125" style="7" bestFit="1" customWidth="1"/>
    <col min="8226" max="8226" width="3.88671875" style="7" bestFit="1" customWidth="1"/>
    <col min="8227" max="8228" width="4.109375" style="7" bestFit="1" customWidth="1"/>
    <col min="8229" max="8229" width="3.88671875" style="7" bestFit="1" customWidth="1"/>
    <col min="8230" max="8230" width="4.109375" style="7" bestFit="1" customWidth="1"/>
    <col min="8231" max="8231" width="5.44140625" style="7" bestFit="1" customWidth="1"/>
    <col min="8232" max="8232" width="4.88671875" style="7" customWidth="1"/>
    <col min="8233" max="8233" width="3.44140625" style="7" bestFit="1" customWidth="1"/>
    <col min="8234" max="8234" width="4.109375" style="7" bestFit="1" customWidth="1"/>
    <col min="8235" max="8235" width="3.33203125" style="7" bestFit="1" customWidth="1"/>
    <col min="8236" max="8236" width="3.33203125" style="7" customWidth="1"/>
    <col min="8237" max="8237" width="3.33203125" style="7" bestFit="1" customWidth="1"/>
    <col min="8238" max="8238" width="3.88671875" style="7" bestFit="1" customWidth="1"/>
    <col min="8239" max="8239" width="4.33203125" style="7" customWidth="1"/>
    <col min="8240" max="8448" width="11.5546875" style="7"/>
    <col min="8449" max="8449" width="17.6640625" style="7" customWidth="1"/>
    <col min="8450" max="8450" width="4.109375" style="7" bestFit="1" customWidth="1"/>
    <col min="8451" max="8451" width="3.33203125" style="7" bestFit="1" customWidth="1"/>
    <col min="8452" max="8452" width="3.88671875" style="7" bestFit="1" customWidth="1"/>
    <col min="8453" max="8455" width="4.109375" style="7" bestFit="1" customWidth="1"/>
    <col min="8456" max="8456" width="3.88671875" style="7" bestFit="1" customWidth="1"/>
    <col min="8457" max="8457" width="4.109375" style="7" bestFit="1" customWidth="1"/>
    <col min="8458" max="8458" width="3.88671875" style="7" bestFit="1" customWidth="1"/>
    <col min="8459" max="8459" width="4.109375" style="7" bestFit="1" customWidth="1"/>
    <col min="8460" max="8461" width="3.88671875" style="7" bestFit="1" customWidth="1"/>
    <col min="8462" max="8462" width="4.109375" style="7" bestFit="1" customWidth="1"/>
    <col min="8463" max="8463" width="3.88671875" style="7" bestFit="1" customWidth="1"/>
    <col min="8464" max="8464" width="3.33203125" style="7" bestFit="1" customWidth="1"/>
    <col min="8465" max="8469" width="4.109375" style="7" bestFit="1" customWidth="1"/>
    <col min="8470" max="8470" width="5" style="7" bestFit="1" customWidth="1"/>
    <col min="8471" max="8471" width="5" style="7" customWidth="1"/>
    <col min="8472" max="8473" width="4.109375" style="7" bestFit="1" customWidth="1"/>
    <col min="8474" max="8475" width="3.33203125" style="7" bestFit="1" customWidth="1"/>
    <col min="8476" max="8476" width="3.44140625" style="7" bestFit="1" customWidth="1"/>
    <col min="8477" max="8478" width="4.109375" style="7" bestFit="1" customWidth="1"/>
    <col min="8479" max="8481" width="3.33203125" style="7" bestFit="1" customWidth="1"/>
    <col min="8482" max="8482" width="3.88671875" style="7" bestFit="1" customWidth="1"/>
    <col min="8483" max="8484" width="4.109375" style="7" bestFit="1" customWidth="1"/>
    <col min="8485" max="8485" width="3.88671875" style="7" bestFit="1" customWidth="1"/>
    <col min="8486" max="8486" width="4.109375" style="7" bestFit="1" customWidth="1"/>
    <col min="8487" max="8487" width="5.44140625" style="7" bestFit="1" customWidth="1"/>
    <col min="8488" max="8488" width="4.88671875" style="7" customWidth="1"/>
    <col min="8489" max="8489" width="3.44140625" style="7" bestFit="1" customWidth="1"/>
    <col min="8490" max="8490" width="4.109375" style="7" bestFit="1" customWidth="1"/>
    <col min="8491" max="8491" width="3.33203125" style="7" bestFit="1" customWidth="1"/>
    <col min="8492" max="8492" width="3.33203125" style="7" customWidth="1"/>
    <col min="8493" max="8493" width="3.33203125" style="7" bestFit="1" customWidth="1"/>
    <col min="8494" max="8494" width="3.88671875" style="7" bestFit="1" customWidth="1"/>
    <col min="8495" max="8495" width="4.33203125" style="7" customWidth="1"/>
    <col min="8496" max="8704" width="11.5546875" style="7"/>
    <col min="8705" max="8705" width="17.6640625" style="7" customWidth="1"/>
    <col min="8706" max="8706" width="4.109375" style="7" bestFit="1" customWidth="1"/>
    <col min="8707" max="8707" width="3.33203125" style="7" bestFit="1" customWidth="1"/>
    <col min="8708" max="8708" width="3.88671875" style="7" bestFit="1" customWidth="1"/>
    <col min="8709" max="8711" width="4.109375" style="7" bestFit="1" customWidth="1"/>
    <col min="8712" max="8712" width="3.88671875" style="7" bestFit="1" customWidth="1"/>
    <col min="8713" max="8713" width="4.109375" style="7" bestFit="1" customWidth="1"/>
    <col min="8714" max="8714" width="3.88671875" style="7" bestFit="1" customWidth="1"/>
    <col min="8715" max="8715" width="4.109375" style="7" bestFit="1" customWidth="1"/>
    <col min="8716" max="8717" width="3.88671875" style="7" bestFit="1" customWidth="1"/>
    <col min="8718" max="8718" width="4.109375" style="7" bestFit="1" customWidth="1"/>
    <col min="8719" max="8719" width="3.88671875" style="7" bestFit="1" customWidth="1"/>
    <col min="8720" max="8720" width="3.33203125" style="7" bestFit="1" customWidth="1"/>
    <col min="8721" max="8725" width="4.109375" style="7" bestFit="1" customWidth="1"/>
    <col min="8726" max="8726" width="5" style="7" bestFit="1" customWidth="1"/>
    <col min="8727" max="8727" width="5" style="7" customWidth="1"/>
    <col min="8728" max="8729" width="4.109375" style="7" bestFit="1" customWidth="1"/>
    <col min="8730" max="8731" width="3.33203125" style="7" bestFit="1" customWidth="1"/>
    <col min="8732" max="8732" width="3.44140625" style="7" bestFit="1" customWidth="1"/>
    <col min="8733" max="8734" width="4.109375" style="7" bestFit="1" customWidth="1"/>
    <col min="8735" max="8737" width="3.33203125" style="7" bestFit="1" customWidth="1"/>
    <col min="8738" max="8738" width="3.88671875" style="7" bestFit="1" customWidth="1"/>
    <col min="8739" max="8740" width="4.109375" style="7" bestFit="1" customWidth="1"/>
    <col min="8741" max="8741" width="3.88671875" style="7" bestFit="1" customWidth="1"/>
    <col min="8742" max="8742" width="4.109375" style="7" bestFit="1" customWidth="1"/>
    <col min="8743" max="8743" width="5.44140625" style="7" bestFit="1" customWidth="1"/>
    <col min="8744" max="8744" width="4.88671875" style="7" customWidth="1"/>
    <col min="8745" max="8745" width="3.44140625" style="7" bestFit="1" customWidth="1"/>
    <col min="8746" max="8746" width="4.109375" style="7" bestFit="1" customWidth="1"/>
    <col min="8747" max="8747" width="3.33203125" style="7" bestFit="1" customWidth="1"/>
    <col min="8748" max="8748" width="3.33203125" style="7" customWidth="1"/>
    <col min="8749" max="8749" width="3.33203125" style="7" bestFit="1" customWidth="1"/>
    <col min="8750" max="8750" width="3.88671875" style="7" bestFit="1" customWidth="1"/>
    <col min="8751" max="8751" width="4.33203125" style="7" customWidth="1"/>
    <col min="8752" max="8960" width="11.5546875" style="7"/>
    <col min="8961" max="8961" width="17.6640625" style="7" customWidth="1"/>
    <col min="8962" max="8962" width="4.109375" style="7" bestFit="1" customWidth="1"/>
    <col min="8963" max="8963" width="3.33203125" style="7" bestFit="1" customWidth="1"/>
    <col min="8964" max="8964" width="3.88671875" style="7" bestFit="1" customWidth="1"/>
    <col min="8965" max="8967" width="4.109375" style="7" bestFit="1" customWidth="1"/>
    <col min="8968" max="8968" width="3.88671875" style="7" bestFit="1" customWidth="1"/>
    <col min="8969" max="8969" width="4.109375" style="7" bestFit="1" customWidth="1"/>
    <col min="8970" max="8970" width="3.88671875" style="7" bestFit="1" customWidth="1"/>
    <col min="8971" max="8971" width="4.109375" style="7" bestFit="1" customWidth="1"/>
    <col min="8972" max="8973" width="3.88671875" style="7" bestFit="1" customWidth="1"/>
    <col min="8974" max="8974" width="4.109375" style="7" bestFit="1" customWidth="1"/>
    <col min="8975" max="8975" width="3.88671875" style="7" bestFit="1" customWidth="1"/>
    <col min="8976" max="8976" width="3.33203125" style="7" bestFit="1" customWidth="1"/>
    <col min="8977" max="8981" width="4.109375" style="7" bestFit="1" customWidth="1"/>
    <col min="8982" max="8982" width="5" style="7" bestFit="1" customWidth="1"/>
    <col min="8983" max="8983" width="5" style="7" customWidth="1"/>
    <col min="8984" max="8985" width="4.109375" style="7" bestFit="1" customWidth="1"/>
    <col min="8986" max="8987" width="3.33203125" style="7" bestFit="1" customWidth="1"/>
    <col min="8988" max="8988" width="3.44140625" style="7" bestFit="1" customWidth="1"/>
    <col min="8989" max="8990" width="4.109375" style="7" bestFit="1" customWidth="1"/>
    <col min="8991" max="8993" width="3.33203125" style="7" bestFit="1" customWidth="1"/>
    <col min="8994" max="8994" width="3.88671875" style="7" bestFit="1" customWidth="1"/>
    <col min="8995" max="8996" width="4.109375" style="7" bestFit="1" customWidth="1"/>
    <col min="8997" max="8997" width="3.88671875" style="7" bestFit="1" customWidth="1"/>
    <col min="8998" max="8998" width="4.109375" style="7" bestFit="1" customWidth="1"/>
    <col min="8999" max="8999" width="5.44140625" style="7" bestFit="1" customWidth="1"/>
    <col min="9000" max="9000" width="4.88671875" style="7" customWidth="1"/>
    <col min="9001" max="9001" width="3.44140625" style="7" bestFit="1" customWidth="1"/>
    <col min="9002" max="9002" width="4.109375" style="7" bestFit="1" customWidth="1"/>
    <col min="9003" max="9003" width="3.33203125" style="7" bestFit="1" customWidth="1"/>
    <col min="9004" max="9004" width="3.33203125" style="7" customWidth="1"/>
    <col min="9005" max="9005" width="3.33203125" style="7" bestFit="1" customWidth="1"/>
    <col min="9006" max="9006" width="3.88671875" style="7" bestFit="1" customWidth="1"/>
    <col min="9007" max="9007" width="4.33203125" style="7" customWidth="1"/>
    <col min="9008" max="9216" width="11.5546875" style="7"/>
    <col min="9217" max="9217" width="17.6640625" style="7" customWidth="1"/>
    <col min="9218" max="9218" width="4.109375" style="7" bestFit="1" customWidth="1"/>
    <col min="9219" max="9219" width="3.33203125" style="7" bestFit="1" customWidth="1"/>
    <col min="9220" max="9220" width="3.88671875" style="7" bestFit="1" customWidth="1"/>
    <col min="9221" max="9223" width="4.109375" style="7" bestFit="1" customWidth="1"/>
    <col min="9224" max="9224" width="3.88671875" style="7" bestFit="1" customWidth="1"/>
    <col min="9225" max="9225" width="4.109375" style="7" bestFit="1" customWidth="1"/>
    <col min="9226" max="9226" width="3.88671875" style="7" bestFit="1" customWidth="1"/>
    <col min="9227" max="9227" width="4.109375" style="7" bestFit="1" customWidth="1"/>
    <col min="9228" max="9229" width="3.88671875" style="7" bestFit="1" customWidth="1"/>
    <col min="9230" max="9230" width="4.109375" style="7" bestFit="1" customWidth="1"/>
    <col min="9231" max="9231" width="3.88671875" style="7" bestFit="1" customWidth="1"/>
    <col min="9232" max="9232" width="3.33203125" style="7" bestFit="1" customWidth="1"/>
    <col min="9233" max="9237" width="4.109375" style="7" bestFit="1" customWidth="1"/>
    <col min="9238" max="9238" width="5" style="7" bestFit="1" customWidth="1"/>
    <col min="9239" max="9239" width="5" style="7" customWidth="1"/>
    <col min="9240" max="9241" width="4.109375" style="7" bestFit="1" customWidth="1"/>
    <col min="9242" max="9243" width="3.33203125" style="7" bestFit="1" customWidth="1"/>
    <col min="9244" max="9244" width="3.44140625" style="7" bestFit="1" customWidth="1"/>
    <col min="9245" max="9246" width="4.109375" style="7" bestFit="1" customWidth="1"/>
    <col min="9247" max="9249" width="3.33203125" style="7" bestFit="1" customWidth="1"/>
    <col min="9250" max="9250" width="3.88671875" style="7" bestFit="1" customWidth="1"/>
    <col min="9251" max="9252" width="4.109375" style="7" bestFit="1" customWidth="1"/>
    <col min="9253" max="9253" width="3.88671875" style="7" bestFit="1" customWidth="1"/>
    <col min="9254" max="9254" width="4.109375" style="7" bestFit="1" customWidth="1"/>
    <col min="9255" max="9255" width="5.44140625" style="7" bestFit="1" customWidth="1"/>
    <col min="9256" max="9256" width="4.88671875" style="7" customWidth="1"/>
    <col min="9257" max="9257" width="3.44140625" style="7" bestFit="1" customWidth="1"/>
    <col min="9258" max="9258" width="4.109375" style="7" bestFit="1" customWidth="1"/>
    <col min="9259" max="9259" width="3.33203125" style="7" bestFit="1" customWidth="1"/>
    <col min="9260" max="9260" width="3.33203125" style="7" customWidth="1"/>
    <col min="9261" max="9261" width="3.33203125" style="7" bestFit="1" customWidth="1"/>
    <col min="9262" max="9262" width="3.88671875" style="7" bestFit="1" customWidth="1"/>
    <col min="9263" max="9263" width="4.33203125" style="7" customWidth="1"/>
    <col min="9264" max="9472" width="11.5546875" style="7"/>
    <col min="9473" max="9473" width="17.6640625" style="7" customWidth="1"/>
    <col min="9474" max="9474" width="4.109375" style="7" bestFit="1" customWidth="1"/>
    <col min="9475" max="9475" width="3.33203125" style="7" bestFit="1" customWidth="1"/>
    <col min="9476" max="9476" width="3.88671875" style="7" bestFit="1" customWidth="1"/>
    <col min="9477" max="9479" width="4.109375" style="7" bestFit="1" customWidth="1"/>
    <col min="9480" max="9480" width="3.88671875" style="7" bestFit="1" customWidth="1"/>
    <col min="9481" max="9481" width="4.109375" style="7" bestFit="1" customWidth="1"/>
    <col min="9482" max="9482" width="3.88671875" style="7" bestFit="1" customWidth="1"/>
    <col min="9483" max="9483" width="4.109375" style="7" bestFit="1" customWidth="1"/>
    <col min="9484" max="9485" width="3.88671875" style="7" bestFit="1" customWidth="1"/>
    <col min="9486" max="9486" width="4.109375" style="7" bestFit="1" customWidth="1"/>
    <col min="9487" max="9487" width="3.88671875" style="7" bestFit="1" customWidth="1"/>
    <col min="9488" max="9488" width="3.33203125" style="7" bestFit="1" customWidth="1"/>
    <col min="9489" max="9493" width="4.109375" style="7" bestFit="1" customWidth="1"/>
    <col min="9494" max="9494" width="5" style="7" bestFit="1" customWidth="1"/>
    <col min="9495" max="9495" width="5" style="7" customWidth="1"/>
    <col min="9496" max="9497" width="4.109375" style="7" bestFit="1" customWidth="1"/>
    <col min="9498" max="9499" width="3.33203125" style="7" bestFit="1" customWidth="1"/>
    <col min="9500" max="9500" width="3.44140625" style="7" bestFit="1" customWidth="1"/>
    <col min="9501" max="9502" width="4.109375" style="7" bestFit="1" customWidth="1"/>
    <col min="9503" max="9505" width="3.33203125" style="7" bestFit="1" customWidth="1"/>
    <col min="9506" max="9506" width="3.88671875" style="7" bestFit="1" customWidth="1"/>
    <col min="9507" max="9508" width="4.109375" style="7" bestFit="1" customWidth="1"/>
    <col min="9509" max="9509" width="3.88671875" style="7" bestFit="1" customWidth="1"/>
    <col min="9510" max="9510" width="4.109375" style="7" bestFit="1" customWidth="1"/>
    <col min="9511" max="9511" width="5.44140625" style="7" bestFit="1" customWidth="1"/>
    <col min="9512" max="9512" width="4.88671875" style="7" customWidth="1"/>
    <col min="9513" max="9513" width="3.44140625" style="7" bestFit="1" customWidth="1"/>
    <col min="9514" max="9514" width="4.109375" style="7" bestFit="1" customWidth="1"/>
    <col min="9515" max="9515" width="3.33203125" style="7" bestFit="1" customWidth="1"/>
    <col min="9516" max="9516" width="3.33203125" style="7" customWidth="1"/>
    <col min="9517" max="9517" width="3.33203125" style="7" bestFit="1" customWidth="1"/>
    <col min="9518" max="9518" width="3.88671875" style="7" bestFit="1" customWidth="1"/>
    <col min="9519" max="9519" width="4.33203125" style="7" customWidth="1"/>
    <col min="9520" max="9728" width="11.5546875" style="7"/>
    <col min="9729" max="9729" width="17.6640625" style="7" customWidth="1"/>
    <col min="9730" max="9730" width="4.109375" style="7" bestFit="1" customWidth="1"/>
    <col min="9731" max="9731" width="3.33203125" style="7" bestFit="1" customWidth="1"/>
    <col min="9732" max="9732" width="3.88671875" style="7" bestFit="1" customWidth="1"/>
    <col min="9733" max="9735" width="4.109375" style="7" bestFit="1" customWidth="1"/>
    <col min="9736" max="9736" width="3.88671875" style="7" bestFit="1" customWidth="1"/>
    <col min="9737" max="9737" width="4.109375" style="7" bestFit="1" customWidth="1"/>
    <col min="9738" max="9738" width="3.88671875" style="7" bestFit="1" customWidth="1"/>
    <col min="9739" max="9739" width="4.109375" style="7" bestFit="1" customWidth="1"/>
    <col min="9740" max="9741" width="3.88671875" style="7" bestFit="1" customWidth="1"/>
    <col min="9742" max="9742" width="4.109375" style="7" bestFit="1" customWidth="1"/>
    <col min="9743" max="9743" width="3.88671875" style="7" bestFit="1" customWidth="1"/>
    <col min="9744" max="9744" width="3.33203125" style="7" bestFit="1" customWidth="1"/>
    <col min="9745" max="9749" width="4.109375" style="7" bestFit="1" customWidth="1"/>
    <col min="9750" max="9750" width="5" style="7" bestFit="1" customWidth="1"/>
    <col min="9751" max="9751" width="5" style="7" customWidth="1"/>
    <col min="9752" max="9753" width="4.109375" style="7" bestFit="1" customWidth="1"/>
    <col min="9754" max="9755" width="3.33203125" style="7" bestFit="1" customWidth="1"/>
    <col min="9756" max="9756" width="3.44140625" style="7" bestFit="1" customWidth="1"/>
    <col min="9757" max="9758" width="4.109375" style="7" bestFit="1" customWidth="1"/>
    <col min="9759" max="9761" width="3.33203125" style="7" bestFit="1" customWidth="1"/>
    <col min="9762" max="9762" width="3.88671875" style="7" bestFit="1" customWidth="1"/>
    <col min="9763" max="9764" width="4.109375" style="7" bestFit="1" customWidth="1"/>
    <col min="9765" max="9765" width="3.88671875" style="7" bestFit="1" customWidth="1"/>
    <col min="9766" max="9766" width="4.109375" style="7" bestFit="1" customWidth="1"/>
    <col min="9767" max="9767" width="5.44140625" style="7" bestFit="1" customWidth="1"/>
    <col min="9768" max="9768" width="4.88671875" style="7" customWidth="1"/>
    <col min="9769" max="9769" width="3.44140625" style="7" bestFit="1" customWidth="1"/>
    <col min="9770" max="9770" width="4.109375" style="7" bestFit="1" customWidth="1"/>
    <col min="9771" max="9771" width="3.33203125" style="7" bestFit="1" customWidth="1"/>
    <col min="9772" max="9772" width="3.33203125" style="7" customWidth="1"/>
    <col min="9773" max="9773" width="3.33203125" style="7" bestFit="1" customWidth="1"/>
    <col min="9774" max="9774" width="3.88671875" style="7" bestFit="1" customWidth="1"/>
    <col min="9775" max="9775" width="4.33203125" style="7" customWidth="1"/>
    <col min="9776" max="9984" width="11.5546875" style="7"/>
    <col min="9985" max="9985" width="17.6640625" style="7" customWidth="1"/>
    <col min="9986" max="9986" width="4.109375" style="7" bestFit="1" customWidth="1"/>
    <col min="9987" max="9987" width="3.33203125" style="7" bestFit="1" customWidth="1"/>
    <col min="9988" max="9988" width="3.88671875" style="7" bestFit="1" customWidth="1"/>
    <col min="9989" max="9991" width="4.109375" style="7" bestFit="1" customWidth="1"/>
    <col min="9992" max="9992" width="3.88671875" style="7" bestFit="1" customWidth="1"/>
    <col min="9993" max="9993" width="4.109375" style="7" bestFit="1" customWidth="1"/>
    <col min="9994" max="9994" width="3.88671875" style="7" bestFit="1" customWidth="1"/>
    <col min="9995" max="9995" width="4.109375" style="7" bestFit="1" customWidth="1"/>
    <col min="9996" max="9997" width="3.88671875" style="7" bestFit="1" customWidth="1"/>
    <col min="9998" max="9998" width="4.109375" style="7" bestFit="1" customWidth="1"/>
    <col min="9999" max="9999" width="3.88671875" style="7" bestFit="1" customWidth="1"/>
    <col min="10000" max="10000" width="3.33203125" style="7" bestFit="1" customWidth="1"/>
    <col min="10001" max="10005" width="4.109375" style="7" bestFit="1" customWidth="1"/>
    <col min="10006" max="10006" width="5" style="7" bestFit="1" customWidth="1"/>
    <col min="10007" max="10007" width="5" style="7" customWidth="1"/>
    <col min="10008" max="10009" width="4.109375" style="7" bestFit="1" customWidth="1"/>
    <col min="10010" max="10011" width="3.33203125" style="7" bestFit="1" customWidth="1"/>
    <col min="10012" max="10012" width="3.44140625" style="7" bestFit="1" customWidth="1"/>
    <col min="10013" max="10014" width="4.109375" style="7" bestFit="1" customWidth="1"/>
    <col min="10015" max="10017" width="3.33203125" style="7" bestFit="1" customWidth="1"/>
    <col min="10018" max="10018" width="3.88671875" style="7" bestFit="1" customWidth="1"/>
    <col min="10019" max="10020" width="4.109375" style="7" bestFit="1" customWidth="1"/>
    <col min="10021" max="10021" width="3.88671875" style="7" bestFit="1" customWidth="1"/>
    <col min="10022" max="10022" width="4.109375" style="7" bestFit="1" customWidth="1"/>
    <col min="10023" max="10023" width="5.44140625" style="7" bestFit="1" customWidth="1"/>
    <col min="10024" max="10024" width="4.88671875" style="7" customWidth="1"/>
    <col min="10025" max="10025" width="3.44140625" style="7" bestFit="1" customWidth="1"/>
    <col min="10026" max="10026" width="4.109375" style="7" bestFit="1" customWidth="1"/>
    <col min="10027" max="10027" width="3.33203125" style="7" bestFit="1" customWidth="1"/>
    <col min="10028" max="10028" width="3.33203125" style="7" customWidth="1"/>
    <col min="10029" max="10029" width="3.33203125" style="7" bestFit="1" customWidth="1"/>
    <col min="10030" max="10030" width="3.88671875" style="7" bestFit="1" customWidth="1"/>
    <col min="10031" max="10031" width="4.33203125" style="7" customWidth="1"/>
    <col min="10032" max="10240" width="11.5546875" style="7"/>
    <col min="10241" max="10241" width="17.6640625" style="7" customWidth="1"/>
    <col min="10242" max="10242" width="4.109375" style="7" bestFit="1" customWidth="1"/>
    <col min="10243" max="10243" width="3.33203125" style="7" bestFit="1" customWidth="1"/>
    <col min="10244" max="10244" width="3.88671875" style="7" bestFit="1" customWidth="1"/>
    <col min="10245" max="10247" width="4.109375" style="7" bestFit="1" customWidth="1"/>
    <col min="10248" max="10248" width="3.88671875" style="7" bestFit="1" customWidth="1"/>
    <col min="10249" max="10249" width="4.109375" style="7" bestFit="1" customWidth="1"/>
    <col min="10250" max="10250" width="3.88671875" style="7" bestFit="1" customWidth="1"/>
    <col min="10251" max="10251" width="4.109375" style="7" bestFit="1" customWidth="1"/>
    <col min="10252" max="10253" width="3.88671875" style="7" bestFit="1" customWidth="1"/>
    <col min="10254" max="10254" width="4.109375" style="7" bestFit="1" customWidth="1"/>
    <col min="10255" max="10255" width="3.88671875" style="7" bestFit="1" customWidth="1"/>
    <col min="10256" max="10256" width="3.33203125" style="7" bestFit="1" customWidth="1"/>
    <col min="10257" max="10261" width="4.109375" style="7" bestFit="1" customWidth="1"/>
    <col min="10262" max="10262" width="5" style="7" bestFit="1" customWidth="1"/>
    <col min="10263" max="10263" width="5" style="7" customWidth="1"/>
    <col min="10264" max="10265" width="4.109375" style="7" bestFit="1" customWidth="1"/>
    <col min="10266" max="10267" width="3.33203125" style="7" bestFit="1" customWidth="1"/>
    <col min="10268" max="10268" width="3.44140625" style="7" bestFit="1" customWidth="1"/>
    <col min="10269" max="10270" width="4.109375" style="7" bestFit="1" customWidth="1"/>
    <col min="10271" max="10273" width="3.33203125" style="7" bestFit="1" customWidth="1"/>
    <col min="10274" max="10274" width="3.88671875" style="7" bestFit="1" customWidth="1"/>
    <col min="10275" max="10276" width="4.109375" style="7" bestFit="1" customWidth="1"/>
    <col min="10277" max="10277" width="3.88671875" style="7" bestFit="1" customWidth="1"/>
    <col min="10278" max="10278" width="4.109375" style="7" bestFit="1" customWidth="1"/>
    <col min="10279" max="10279" width="5.44140625" style="7" bestFit="1" customWidth="1"/>
    <col min="10280" max="10280" width="4.88671875" style="7" customWidth="1"/>
    <col min="10281" max="10281" width="3.44140625" style="7" bestFit="1" customWidth="1"/>
    <col min="10282" max="10282" width="4.109375" style="7" bestFit="1" customWidth="1"/>
    <col min="10283" max="10283" width="3.33203125" style="7" bestFit="1" customWidth="1"/>
    <col min="10284" max="10284" width="3.33203125" style="7" customWidth="1"/>
    <col min="10285" max="10285" width="3.33203125" style="7" bestFit="1" customWidth="1"/>
    <col min="10286" max="10286" width="3.88671875" style="7" bestFit="1" customWidth="1"/>
    <col min="10287" max="10287" width="4.33203125" style="7" customWidth="1"/>
    <col min="10288" max="10496" width="11.5546875" style="7"/>
    <col min="10497" max="10497" width="17.6640625" style="7" customWidth="1"/>
    <col min="10498" max="10498" width="4.109375" style="7" bestFit="1" customWidth="1"/>
    <col min="10499" max="10499" width="3.33203125" style="7" bestFit="1" customWidth="1"/>
    <col min="10500" max="10500" width="3.88671875" style="7" bestFit="1" customWidth="1"/>
    <col min="10501" max="10503" width="4.109375" style="7" bestFit="1" customWidth="1"/>
    <col min="10504" max="10504" width="3.88671875" style="7" bestFit="1" customWidth="1"/>
    <col min="10505" max="10505" width="4.109375" style="7" bestFit="1" customWidth="1"/>
    <col min="10506" max="10506" width="3.88671875" style="7" bestFit="1" customWidth="1"/>
    <col min="10507" max="10507" width="4.109375" style="7" bestFit="1" customWidth="1"/>
    <col min="10508" max="10509" width="3.88671875" style="7" bestFit="1" customWidth="1"/>
    <col min="10510" max="10510" width="4.109375" style="7" bestFit="1" customWidth="1"/>
    <col min="10511" max="10511" width="3.88671875" style="7" bestFit="1" customWidth="1"/>
    <col min="10512" max="10512" width="3.33203125" style="7" bestFit="1" customWidth="1"/>
    <col min="10513" max="10517" width="4.109375" style="7" bestFit="1" customWidth="1"/>
    <col min="10518" max="10518" width="5" style="7" bestFit="1" customWidth="1"/>
    <col min="10519" max="10519" width="5" style="7" customWidth="1"/>
    <col min="10520" max="10521" width="4.109375" style="7" bestFit="1" customWidth="1"/>
    <col min="10522" max="10523" width="3.33203125" style="7" bestFit="1" customWidth="1"/>
    <col min="10524" max="10524" width="3.44140625" style="7" bestFit="1" customWidth="1"/>
    <col min="10525" max="10526" width="4.109375" style="7" bestFit="1" customWidth="1"/>
    <col min="10527" max="10529" width="3.33203125" style="7" bestFit="1" customWidth="1"/>
    <col min="10530" max="10530" width="3.88671875" style="7" bestFit="1" customWidth="1"/>
    <col min="10531" max="10532" width="4.109375" style="7" bestFit="1" customWidth="1"/>
    <col min="10533" max="10533" width="3.88671875" style="7" bestFit="1" customWidth="1"/>
    <col min="10534" max="10534" width="4.109375" style="7" bestFit="1" customWidth="1"/>
    <col min="10535" max="10535" width="5.44140625" style="7" bestFit="1" customWidth="1"/>
    <col min="10536" max="10536" width="4.88671875" style="7" customWidth="1"/>
    <col min="10537" max="10537" width="3.44140625" style="7" bestFit="1" customWidth="1"/>
    <col min="10538" max="10538" width="4.109375" style="7" bestFit="1" customWidth="1"/>
    <col min="10539" max="10539" width="3.33203125" style="7" bestFit="1" customWidth="1"/>
    <col min="10540" max="10540" width="3.33203125" style="7" customWidth="1"/>
    <col min="10541" max="10541" width="3.33203125" style="7" bestFit="1" customWidth="1"/>
    <col min="10542" max="10542" width="3.88671875" style="7" bestFit="1" customWidth="1"/>
    <col min="10543" max="10543" width="4.33203125" style="7" customWidth="1"/>
    <col min="10544" max="10752" width="11.5546875" style="7"/>
    <col min="10753" max="10753" width="17.6640625" style="7" customWidth="1"/>
    <col min="10754" max="10754" width="4.109375" style="7" bestFit="1" customWidth="1"/>
    <col min="10755" max="10755" width="3.33203125" style="7" bestFit="1" customWidth="1"/>
    <col min="10756" max="10756" width="3.88671875" style="7" bestFit="1" customWidth="1"/>
    <col min="10757" max="10759" width="4.109375" style="7" bestFit="1" customWidth="1"/>
    <col min="10760" max="10760" width="3.88671875" style="7" bestFit="1" customWidth="1"/>
    <col min="10761" max="10761" width="4.109375" style="7" bestFit="1" customWidth="1"/>
    <col min="10762" max="10762" width="3.88671875" style="7" bestFit="1" customWidth="1"/>
    <col min="10763" max="10763" width="4.109375" style="7" bestFit="1" customWidth="1"/>
    <col min="10764" max="10765" width="3.88671875" style="7" bestFit="1" customWidth="1"/>
    <col min="10766" max="10766" width="4.109375" style="7" bestFit="1" customWidth="1"/>
    <col min="10767" max="10767" width="3.88671875" style="7" bestFit="1" customWidth="1"/>
    <col min="10768" max="10768" width="3.33203125" style="7" bestFit="1" customWidth="1"/>
    <col min="10769" max="10773" width="4.109375" style="7" bestFit="1" customWidth="1"/>
    <col min="10774" max="10774" width="5" style="7" bestFit="1" customWidth="1"/>
    <col min="10775" max="10775" width="5" style="7" customWidth="1"/>
    <col min="10776" max="10777" width="4.109375" style="7" bestFit="1" customWidth="1"/>
    <col min="10778" max="10779" width="3.33203125" style="7" bestFit="1" customWidth="1"/>
    <col min="10780" max="10780" width="3.44140625" style="7" bestFit="1" customWidth="1"/>
    <col min="10781" max="10782" width="4.109375" style="7" bestFit="1" customWidth="1"/>
    <col min="10783" max="10785" width="3.33203125" style="7" bestFit="1" customWidth="1"/>
    <col min="10786" max="10786" width="3.88671875" style="7" bestFit="1" customWidth="1"/>
    <col min="10787" max="10788" width="4.109375" style="7" bestFit="1" customWidth="1"/>
    <col min="10789" max="10789" width="3.88671875" style="7" bestFit="1" customWidth="1"/>
    <col min="10790" max="10790" width="4.109375" style="7" bestFit="1" customWidth="1"/>
    <col min="10791" max="10791" width="5.44140625" style="7" bestFit="1" customWidth="1"/>
    <col min="10792" max="10792" width="4.88671875" style="7" customWidth="1"/>
    <col min="10793" max="10793" width="3.44140625" style="7" bestFit="1" customWidth="1"/>
    <col min="10794" max="10794" width="4.109375" style="7" bestFit="1" customWidth="1"/>
    <col min="10795" max="10795" width="3.33203125" style="7" bestFit="1" customWidth="1"/>
    <col min="10796" max="10796" width="3.33203125" style="7" customWidth="1"/>
    <col min="10797" max="10797" width="3.33203125" style="7" bestFit="1" customWidth="1"/>
    <col min="10798" max="10798" width="3.88671875" style="7" bestFit="1" customWidth="1"/>
    <col min="10799" max="10799" width="4.33203125" style="7" customWidth="1"/>
    <col min="10800" max="11008" width="11.5546875" style="7"/>
    <col min="11009" max="11009" width="17.6640625" style="7" customWidth="1"/>
    <col min="11010" max="11010" width="4.109375" style="7" bestFit="1" customWidth="1"/>
    <col min="11011" max="11011" width="3.33203125" style="7" bestFit="1" customWidth="1"/>
    <col min="11012" max="11012" width="3.88671875" style="7" bestFit="1" customWidth="1"/>
    <col min="11013" max="11015" width="4.109375" style="7" bestFit="1" customWidth="1"/>
    <col min="11016" max="11016" width="3.88671875" style="7" bestFit="1" customWidth="1"/>
    <col min="11017" max="11017" width="4.109375" style="7" bestFit="1" customWidth="1"/>
    <col min="11018" max="11018" width="3.88671875" style="7" bestFit="1" customWidth="1"/>
    <col min="11019" max="11019" width="4.109375" style="7" bestFit="1" customWidth="1"/>
    <col min="11020" max="11021" width="3.88671875" style="7" bestFit="1" customWidth="1"/>
    <col min="11022" max="11022" width="4.109375" style="7" bestFit="1" customWidth="1"/>
    <col min="11023" max="11023" width="3.88671875" style="7" bestFit="1" customWidth="1"/>
    <col min="11024" max="11024" width="3.33203125" style="7" bestFit="1" customWidth="1"/>
    <col min="11025" max="11029" width="4.109375" style="7" bestFit="1" customWidth="1"/>
    <col min="11030" max="11030" width="5" style="7" bestFit="1" customWidth="1"/>
    <col min="11031" max="11031" width="5" style="7" customWidth="1"/>
    <col min="11032" max="11033" width="4.109375" style="7" bestFit="1" customWidth="1"/>
    <col min="11034" max="11035" width="3.33203125" style="7" bestFit="1" customWidth="1"/>
    <col min="11036" max="11036" width="3.44140625" style="7" bestFit="1" customWidth="1"/>
    <col min="11037" max="11038" width="4.109375" style="7" bestFit="1" customWidth="1"/>
    <col min="11039" max="11041" width="3.33203125" style="7" bestFit="1" customWidth="1"/>
    <col min="11042" max="11042" width="3.88671875" style="7" bestFit="1" customWidth="1"/>
    <col min="11043" max="11044" width="4.109375" style="7" bestFit="1" customWidth="1"/>
    <col min="11045" max="11045" width="3.88671875" style="7" bestFit="1" customWidth="1"/>
    <col min="11046" max="11046" width="4.109375" style="7" bestFit="1" customWidth="1"/>
    <col min="11047" max="11047" width="5.44140625" style="7" bestFit="1" customWidth="1"/>
    <col min="11048" max="11048" width="4.88671875" style="7" customWidth="1"/>
    <col min="11049" max="11049" width="3.44140625" style="7" bestFit="1" customWidth="1"/>
    <col min="11050" max="11050" width="4.109375" style="7" bestFit="1" customWidth="1"/>
    <col min="11051" max="11051" width="3.33203125" style="7" bestFit="1" customWidth="1"/>
    <col min="11052" max="11052" width="3.33203125" style="7" customWidth="1"/>
    <col min="11053" max="11053" width="3.33203125" style="7" bestFit="1" customWidth="1"/>
    <col min="11054" max="11054" width="3.88671875" style="7" bestFit="1" customWidth="1"/>
    <col min="11055" max="11055" width="4.33203125" style="7" customWidth="1"/>
    <col min="11056" max="11264" width="11.5546875" style="7"/>
    <col min="11265" max="11265" width="17.6640625" style="7" customWidth="1"/>
    <col min="11266" max="11266" width="4.109375" style="7" bestFit="1" customWidth="1"/>
    <col min="11267" max="11267" width="3.33203125" style="7" bestFit="1" customWidth="1"/>
    <col min="11268" max="11268" width="3.88671875" style="7" bestFit="1" customWidth="1"/>
    <col min="11269" max="11271" width="4.109375" style="7" bestFit="1" customWidth="1"/>
    <col min="11272" max="11272" width="3.88671875" style="7" bestFit="1" customWidth="1"/>
    <col min="11273" max="11273" width="4.109375" style="7" bestFit="1" customWidth="1"/>
    <col min="11274" max="11274" width="3.88671875" style="7" bestFit="1" customWidth="1"/>
    <col min="11275" max="11275" width="4.109375" style="7" bestFit="1" customWidth="1"/>
    <col min="11276" max="11277" width="3.88671875" style="7" bestFit="1" customWidth="1"/>
    <col min="11278" max="11278" width="4.109375" style="7" bestFit="1" customWidth="1"/>
    <col min="11279" max="11279" width="3.88671875" style="7" bestFit="1" customWidth="1"/>
    <col min="11280" max="11280" width="3.33203125" style="7" bestFit="1" customWidth="1"/>
    <col min="11281" max="11285" width="4.109375" style="7" bestFit="1" customWidth="1"/>
    <col min="11286" max="11286" width="5" style="7" bestFit="1" customWidth="1"/>
    <col min="11287" max="11287" width="5" style="7" customWidth="1"/>
    <col min="11288" max="11289" width="4.109375" style="7" bestFit="1" customWidth="1"/>
    <col min="11290" max="11291" width="3.33203125" style="7" bestFit="1" customWidth="1"/>
    <col min="11292" max="11292" width="3.44140625" style="7" bestFit="1" customWidth="1"/>
    <col min="11293" max="11294" width="4.109375" style="7" bestFit="1" customWidth="1"/>
    <col min="11295" max="11297" width="3.33203125" style="7" bestFit="1" customWidth="1"/>
    <col min="11298" max="11298" width="3.88671875" style="7" bestFit="1" customWidth="1"/>
    <col min="11299" max="11300" width="4.109375" style="7" bestFit="1" customWidth="1"/>
    <col min="11301" max="11301" width="3.88671875" style="7" bestFit="1" customWidth="1"/>
    <col min="11302" max="11302" width="4.109375" style="7" bestFit="1" customWidth="1"/>
    <col min="11303" max="11303" width="5.44140625" style="7" bestFit="1" customWidth="1"/>
    <col min="11304" max="11304" width="4.88671875" style="7" customWidth="1"/>
    <col min="11305" max="11305" width="3.44140625" style="7" bestFit="1" customWidth="1"/>
    <col min="11306" max="11306" width="4.109375" style="7" bestFit="1" customWidth="1"/>
    <col min="11307" max="11307" width="3.33203125" style="7" bestFit="1" customWidth="1"/>
    <col min="11308" max="11308" width="3.33203125" style="7" customWidth="1"/>
    <col min="11309" max="11309" width="3.33203125" style="7" bestFit="1" customWidth="1"/>
    <col min="11310" max="11310" width="3.88671875" style="7" bestFit="1" customWidth="1"/>
    <col min="11311" max="11311" width="4.33203125" style="7" customWidth="1"/>
    <col min="11312" max="11520" width="11.5546875" style="7"/>
    <col min="11521" max="11521" width="17.6640625" style="7" customWidth="1"/>
    <col min="11522" max="11522" width="4.109375" style="7" bestFit="1" customWidth="1"/>
    <col min="11523" max="11523" width="3.33203125" style="7" bestFit="1" customWidth="1"/>
    <col min="11524" max="11524" width="3.88671875" style="7" bestFit="1" customWidth="1"/>
    <col min="11525" max="11527" width="4.109375" style="7" bestFit="1" customWidth="1"/>
    <col min="11528" max="11528" width="3.88671875" style="7" bestFit="1" customWidth="1"/>
    <col min="11529" max="11529" width="4.109375" style="7" bestFit="1" customWidth="1"/>
    <col min="11530" max="11530" width="3.88671875" style="7" bestFit="1" customWidth="1"/>
    <col min="11531" max="11531" width="4.109375" style="7" bestFit="1" customWidth="1"/>
    <col min="11532" max="11533" width="3.88671875" style="7" bestFit="1" customWidth="1"/>
    <col min="11534" max="11534" width="4.109375" style="7" bestFit="1" customWidth="1"/>
    <col min="11535" max="11535" width="3.88671875" style="7" bestFit="1" customWidth="1"/>
    <col min="11536" max="11536" width="3.33203125" style="7" bestFit="1" customWidth="1"/>
    <col min="11537" max="11541" width="4.109375" style="7" bestFit="1" customWidth="1"/>
    <col min="11542" max="11542" width="5" style="7" bestFit="1" customWidth="1"/>
    <col min="11543" max="11543" width="5" style="7" customWidth="1"/>
    <col min="11544" max="11545" width="4.109375" style="7" bestFit="1" customWidth="1"/>
    <col min="11546" max="11547" width="3.33203125" style="7" bestFit="1" customWidth="1"/>
    <col min="11548" max="11548" width="3.44140625" style="7" bestFit="1" customWidth="1"/>
    <col min="11549" max="11550" width="4.109375" style="7" bestFit="1" customWidth="1"/>
    <col min="11551" max="11553" width="3.33203125" style="7" bestFit="1" customWidth="1"/>
    <col min="11554" max="11554" width="3.88671875" style="7" bestFit="1" customWidth="1"/>
    <col min="11555" max="11556" width="4.109375" style="7" bestFit="1" customWidth="1"/>
    <col min="11557" max="11557" width="3.88671875" style="7" bestFit="1" customWidth="1"/>
    <col min="11558" max="11558" width="4.109375" style="7" bestFit="1" customWidth="1"/>
    <col min="11559" max="11559" width="5.44140625" style="7" bestFit="1" customWidth="1"/>
    <col min="11560" max="11560" width="4.88671875" style="7" customWidth="1"/>
    <col min="11561" max="11561" width="3.44140625" style="7" bestFit="1" customWidth="1"/>
    <col min="11562" max="11562" width="4.109375" style="7" bestFit="1" customWidth="1"/>
    <col min="11563" max="11563" width="3.33203125" style="7" bestFit="1" customWidth="1"/>
    <col min="11564" max="11564" width="3.33203125" style="7" customWidth="1"/>
    <col min="11565" max="11565" width="3.33203125" style="7" bestFit="1" customWidth="1"/>
    <col min="11566" max="11566" width="3.88671875" style="7" bestFit="1" customWidth="1"/>
    <col min="11567" max="11567" width="4.33203125" style="7" customWidth="1"/>
    <col min="11568" max="11776" width="11.5546875" style="7"/>
    <col min="11777" max="11777" width="17.6640625" style="7" customWidth="1"/>
    <col min="11778" max="11778" width="4.109375" style="7" bestFit="1" customWidth="1"/>
    <col min="11779" max="11779" width="3.33203125" style="7" bestFit="1" customWidth="1"/>
    <col min="11780" max="11780" width="3.88671875" style="7" bestFit="1" customWidth="1"/>
    <col min="11781" max="11783" width="4.109375" style="7" bestFit="1" customWidth="1"/>
    <col min="11784" max="11784" width="3.88671875" style="7" bestFit="1" customWidth="1"/>
    <col min="11785" max="11785" width="4.109375" style="7" bestFit="1" customWidth="1"/>
    <col min="11786" max="11786" width="3.88671875" style="7" bestFit="1" customWidth="1"/>
    <col min="11787" max="11787" width="4.109375" style="7" bestFit="1" customWidth="1"/>
    <col min="11788" max="11789" width="3.88671875" style="7" bestFit="1" customWidth="1"/>
    <col min="11790" max="11790" width="4.109375" style="7" bestFit="1" customWidth="1"/>
    <col min="11791" max="11791" width="3.88671875" style="7" bestFit="1" customWidth="1"/>
    <col min="11792" max="11792" width="3.33203125" style="7" bestFit="1" customWidth="1"/>
    <col min="11793" max="11797" width="4.109375" style="7" bestFit="1" customWidth="1"/>
    <col min="11798" max="11798" width="5" style="7" bestFit="1" customWidth="1"/>
    <col min="11799" max="11799" width="5" style="7" customWidth="1"/>
    <col min="11800" max="11801" width="4.109375" style="7" bestFit="1" customWidth="1"/>
    <col min="11802" max="11803" width="3.33203125" style="7" bestFit="1" customWidth="1"/>
    <col min="11804" max="11804" width="3.44140625" style="7" bestFit="1" customWidth="1"/>
    <col min="11805" max="11806" width="4.109375" style="7" bestFit="1" customWidth="1"/>
    <col min="11807" max="11809" width="3.33203125" style="7" bestFit="1" customWidth="1"/>
    <col min="11810" max="11810" width="3.88671875" style="7" bestFit="1" customWidth="1"/>
    <col min="11811" max="11812" width="4.109375" style="7" bestFit="1" customWidth="1"/>
    <col min="11813" max="11813" width="3.88671875" style="7" bestFit="1" customWidth="1"/>
    <col min="11814" max="11814" width="4.109375" style="7" bestFit="1" customWidth="1"/>
    <col min="11815" max="11815" width="5.44140625" style="7" bestFit="1" customWidth="1"/>
    <col min="11816" max="11816" width="4.88671875" style="7" customWidth="1"/>
    <col min="11817" max="11817" width="3.44140625" style="7" bestFit="1" customWidth="1"/>
    <col min="11818" max="11818" width="4.109375" style="7" bestFit="1" customWidth="1"/>
    <col min="11819" max="11819" width="3.33203125" style="7" bestFit="1" customWidth="1"/>
    <col min="11820" max="11820" width="3.33203125" style="7" customWidth="1"/>
    <col min="11821" max="11821" width="3.33203125" style="7" bestFit="1" customWidth="1"/>
    <col min="11822" max="11822" width="3.88671875" style="7" bestFit="1" customWidth="1"/>
    <col min="11823" max="11823" width="4.33203125" style="7" customWidth="1"/>
    <col min="11824" max="12032" width="11.5546875" style="7"/>
    <col min="12033" max="12033" width="17.6640625" style="7" customWidth="1"/>
    <col min="12034" max="12034" width="4.109375" style="7" bestFit="1" customWidth="1"/>
    <col min="12035" max="12035" width="3.33203125" style="7" bestFit="1" customWidth="1"/>
    <col min="12036" max="12036" width="3.88671875" style="7" bestFit="1" customWidth="1"/>
    <col min="12037" max="12039" width="4.109375" style="7" bestFit="1" customWidth="1"/>
    <col min="12040" max="12040" width="3.88671875" style="7" bestFit="1" customWidth="1"/>
    <col min="12041" max="12041" width="4.109375" style="7" bestFit="1" customWidth="1"/>
    <col min="12042" max="12042" width="3.88671875" style="7" bestFit="1" customWidth="1"/>
    <col min="12043" max="12043" width="4.109375" style="7" bestFit="1" customWidth="1"/>
    <col min="12044" max="12045" width="3.88671875" style="7" bestFit="1" customWidth="1"/>
    <col min="12046" max="12046" width="4.109375" style="7" bestFit="1" customWidth="1"/>
    <col min="12047" max="12047" width="3.88671875" style="7" bestFit="1" customWidth="1"/>
    <col min="12048" max="12048" width="3.33203125" style="7" bestFit="1" customWidth="1"/>
    <col min="12049" max="12053" width="4.109375" style="7" bestFit="1" customWidth="1"/>
    <col min="12054" max="12054" width="5" style="7" bestFit="1" customWidth="1"/>
    <col min="12055" max="12055" width="5" style="7" customWidth="1"/>
    <col min="12056" max="12057" width="4.109375" style="7" bestFit="1" customWidth="1"/>
    <col min="12058" max="12059" width="3.33203125" style="7" bestFit="1" customWidth="1"/>
    <col min="12060" max="12060" width="3.44140625" style="7" bestFit="1" customWidth="1"/>
    <col min="12061" max="12062" width="4.109375" style="7" bestFit="1" customWidth="1"/>
    <col min="12063" max="12065" width="3.33203125" style="7" bestFit="1" customWidth="1"/>
    <col min="12066" max="12066" width="3.88671875" style="7" bestFit="1" customWidth="1"/>
    <col min="12067" max="12068" width="4.109375" style="7" bestFit="1" customWidth="1"/>
    <col min="12069" max="12069" width="3.88671875" style="7" bestFit="1" customWidth="1"/>
    <col min="12070" max="12070" width="4.109375" style="7" bestFit="1" customWidth="1"/>
    <col min="12071" max="12071" width="5.44140625" style="7" bestFit="1" customWidth="1"/>
    <col min="12072" max="12072" width="4.88671875" style="7" customWidth="1"/>
    <col min="12073" max="12073" width="3.44140625" style="7" bestFit="1" customWidth="1"/>
    <col min="12074" max="12074" width="4.109375" style="7" bestFit="1" customWidth="1"/>
    <col min="12075" max="12075" width="3.33203125" style="7" bestFit="1" customWidth="1"/>
    <col min="12076" max="12076" width="3.33203125" style="7" customWidth="1"/>
    <col min="12077" max="12077" width="3.33203125" style="7" bestFit="1" customWidth="1"/>
    <col min="12078" max="12078" width="3.88671875" style="7" bestFit="1" customWidth="1"/>
    <col min="12079" max="12079" width="4.33203125" style="7" customWidth="1"/>
    <col min="12080" max="12288" width="11.5546875" style="7"/>
    <col min="12289" max="12289" width="17.6640625" style="7" customWidth="1"/>
    <col min="12290" max="12290" width="4.109375" style="7" bestFit="1" customWidth="1"/>
    <col min="12291" max="12291" width="3.33203125" style="7" bestFit="1" customWidth="1"/>
    <col min="12292" max="12292" width="3.88671875" style="7" bestFit="1" customWidth="1"/>
    <col min="12293" max="12295" width="4.109375" style="7" bestFit="1" customWidth="1"/>
    <col min="12296" max="12296" width="3.88671875" style="7" bestFit="1" customWidth="1"/>
    <col min="12297" max="12297" width="4.109375" style="7" bestFit="1" customWidth="1"/>
    <col min="12298" max="12298" width="3.88671875" style="7" bestFit="1" customWidth="1"/>
    <col min="12299" max="12299" width="4.109375" style="7" bestFit="1" customWidth="1"/>
    <col min="12300" max="12301" width="3.88671875" style="7" bestFit="1" customWidth="1"/>
    <col min="12302" max="12302" width="4.109375" style="7" bestFit="1" customWidth="1"/>
    <col min="12303" max="12303" width="3.88671875" style="7" bestFit="1" customWidth="1"/>
    <col min="12304" max="12304" width="3.33203125" style="7" bestFit="1" customWidth="1"/>
    <col min="12305" max="12309" width="4.109375" style="7" bestFit="1" customWidth="1"/>
    <col min="12310" max="12310" width="5" style="7" bestFit="1" customWidth="1"/>
    <col min="12311" max="12311" width="5" style="7" customWidth="1"/>
    <col min="12312" max="12313" width="4.109375" style="7" bestFit="1" customWidth="1"/>
    <col min="12314" max="12315" width="3.33203125" style="7" bestFit="1" customWidth="1"/>
    <col min="12316" max="12316" width="3.44140625" style="7" bestFit="1" customWidth="1"/>
    <col min="12317" max="12318" width="4.109375" style="7" bestFit="1" customWidth="1"/>
    <col min="12319" max="12321" width="3.33203125" style="7" bestFit="1" customWidth="1"/>
    <col min="12322" max="12322" width="3.88671875" style="7" bestFit="1" customWidth="1"/>
    <col min="12323" max="12324" width="4.109375" style="7" bestFit="1" customWidth="1"/>
    <col min="12325" max="12325" width="3.88671875" style="7" bestFit="1" customWidth="1"/>
    <col min="12326" max="12326" width="4.109375" style="7" bestFit="1" customWidth="1"/>
    <col min="12327" max="12327" width="5.44140625" style="7" bestFit="1" customWidth="1"/>
    <col min="12328" max="12328" width="4.88671875" style="7" customWidth="1"/>
    <col min="12329" max="12329" width="3.44140625" style="7" bestFit="1" customWidth="1"/>
    <col min="12330" max="12330" width="4.109375" style="7" bestFit="1" customWidth="1"/>
    <col min="12331" max="12331" width="3.33203125" style="7" bestFit="1" customWidth="1"/>
    <col min="12332" max="12332" width="3.33203125" style="7" customWidth="1"/>
    <col min="12333" max="12333" width="3.33203125" style="7" bestFit="1" customWidth="1"/>
    <col min="12334" max="12334" width="3.88671875" style="7" bestFit="1" customWidth="1"/>
    <col min="12335" max="12335" width="4.33203125" style="7" customWidth="1"/>
    <col min="12336" max="12544" width="11.5546875" style="7"/>
    <col min="12545" max="12545" width="17.6640625" style="7" customWidth="1"/>
    <col min="12546" max="12546" width="4.109375" style="7" bestFit="1" customWidth="1"/>
    <col min="12547" max="12547" width="3.33203125" style="7" bestFit="1" customWidth="1"/>
    <col min="12548" max="12548" width="3.88671875" style="7" bestFit="1" customWidth="1"/>
    <col min="12549" max="12551" width="4.109375" style="7" bestFit="1" customWidth="1"/>
    <col min="12552" max="12552" width="3.88671875" style="7" bestFit="1" customWidth="1"/>
    <col min="12553" max="12553" width="4.109375" style="7" bestFit="1" customWidth="1"/>
    <col min="12554" max="12554" width="3.88671875" style="7" bestFit="1" customWidth="1"/>
    <col min="12555" max="12555" width="4.109375" style="7" bestFit="1" customWidth="1"/>
    <col min="12556" max="12557" width="3.88671875" style="7" bestFit="1" customWidth="1"/>
    <col min="12558" max="12558" width="4.109375" style="7" bestFit="1" customWidth="1"/>
    <col min="12559" max="12559" width="3.88671875" style="7" bestFit="1" customWidth="1"/>
    <col min="12560" max="12560" width="3.33203125" style="7" bestFit="1" customWidth="1"/>
    <col min="12561" max="12565" width="4.109375" style="7" bestFit="1" customWidth="1"/>
    <col min="12566" max="12566" width="5" style="7" bestFit="1" customWidth="1"/>
    <col min="12567" max="12567" width="5" style="7" customWidth="1"/>
    <col min="12568" max="12569" width="4.109375" style="7" bestFit="1" customWidth="1"/>
    <col min="12570" max="12571" width="3.33203125" style="7" bestFit="1" customWidth="1"/>
    <col min="12572" max="12572" width="3.44140625" style="7" bestFit="1" customWidth="1"/>
    <col min="12573" max="12574" width="4.109375" style="7" bestFit="1" customWidth="1"/>
    <col min="12575" max="12577" width="3.33203125" style="7" bestFit="1" customWidth="1"/>
    <col min="12578" max="12578" width="3.88671875" style="7" bestFit="1" customWidth="1"/>
    <col min="12579" max="12580" width="4.109375" style="7" bestFit="1" customWidth="1"/>
    <col min="12581" max="12581" width="3.88671875" style="7" bestFit="1" customWidth="1"/>
    <col min="12582" max="12582" width="4.109375" style="7" bestFit="1" customWidth="1"/>
    <col min="12583" max="12583" width="5.44140625" style="7" bestFit="1" customWidth="1"/>
    <col min="12584" max="12584" width="4.88671875" style="7" customWidth="1"/>
    <col min="12585" max="12585" width="3.44140625" style="7" bestFit="1" customWidth="1"/>
    <col min="12586" max="12586" width="4.109375" style="7" bestFit="1" customWidth="1"/>
    <col min="12587" max="12587" width="3.33203125" style="7" bestFit="1" customWidth="1"/>
    <col min="12588" max="12588" width="3.33203125" style="7" customWidth="1"/>
    <col min="12589" max="12589" width="3.33203125" style="7" bestFit="1" customWidth="1"/>
    <col min="12590" max="12590" width="3.88671875" style="7" bestFit="1" customWidth="1"/>
    <col min="12591" max="12591" width="4.33203125" style="7" customWidth="1"/>
    <col min="12592" max="12800" width="11.5546875" style="7"/>
    <col min="12801" max="12801" width="17.6640625" style="7" customWidth="1"/>
    <col min="12802" max="12802" width="4.109375" style="7" bestFit="1" customWidth="1"/>
    <col min="12803" max="12803" width="3.33203125" style="7" bestFit="1" customWidth="1"/>
    <col min="12804" max="12804" width="3.88671875" style="7" bestFit="1" customWidth="1"/>
    <col min="12805" max="12807" width="4.109375" style="7" bestFit="1" customWidth="1"/>
    <col min="12808" max="12808" width="3.88671875" style="7" bestFit="1" customWidth="1"/>
    <col min="12809" max="12809" width="4.109375" style="7" bestFit="1" customWidth="1"/>
    <col min="12810" max="12810" width="3.88671875" style="7" bestFit="1" customWidth="1"/>
    <col min="12811" max="12811" width="4.109375" style="7" bestFit="1" customWidth="1"/>
    <col min="12812" max="12813" width="3.88671875" style="7" bestFit="1" customWidth="1"/>
    <col min="12814" max="12814" width="4.109375" style="7" bestFit="1" customWidth="1"/>
    <col min="12815" max="12815" width="3.88671875" style="7" bestFit="1" customWidth="1"/>
    <col min="12816" max="12816" width="3.33203125" style="7" bestFit="1" customWidth="1"/>
    <col min="12817" max="12821" width="4.109375" style="7" bestFit="1" customWidth="1"/>
    <col min="12822" max="12822" width="5" style="7" bestFit="1" customWidth="1"/>
    <col min="12823" max="12823" width="5" style="7" customWidth="1"/>
    <col min="12824" max="12825" width="4.109375" style="7" bestFit="1" customWidth="1"/>
    <col min="12826" max="12827" width="3.33203125" style="7" bestFit="1" customWidth="1"/>
    <col min="12828" max="12828" width="3.44140625" style="7" bestFit="1" customWidth="1"/>
    <col min="12829" max="12830" width="4.109375" style="7" bestFit="1" customWidth="1"/>
    <col min="12831" max="12833" width="3.33203125" style="7" bestFit="1" customWidth="1"/>
    <col min="12834" max="12834" width="3.88671875" style="7" bestFit="1" customWidth="1"/>
    <col min="12835" max="12836" width="4.109375" style="7" bestFit="1" customWidth="1"/>
    <col min="12837" max="12837" width="3.88671875" style="7" bestFit="1" customWidth="1"/>
    <col min="12838" max="12838" width="4.109375" style="7" bestFit="1" customWidth="1"/>
    <col min="12839" max="12839" width="5.44140625" style="7" bestFit="1" customWidth="1"/>
    <col min="12840" max="12840" width="4.88671875" style="7" customWidth="1"/>
    <col min="12841" max="12841" width="3.44140625" style="7" bestFit="1" customWidth="1"/>
    <col min="12842" max="12842" width="4.109375" style="7" bestFit="1" customWidth="1"/>
    <col min="12843" max="12843" width="3.33203125" style="7" bestFit="1" customWidth="1"/>
    <col min="12844" max="12844" width="3.33203125" style="7" customWidth="1"/>
    <col min="12845" max="12845" width="3.33203125" style="7" bestFit="1" customWidth="1"/>
    <col min="12846" max="12846" width="3.88671875" style="7" bestFit="1" customWidth="1"/>
    <col min="12847" max="12847" width="4.33203125" style="7" customWidth="1"/>
    <col min="12848" max="13056" width="11.5546875" style="7"/>
    <col min="13057" max="13057" width="17.6640625" style="7" customWidth="1"/>
    <col min="13058" max="13058" width="4.109375" style="7" bestFit="1" customWidth="1"/>
    <col min="13059" max="13059" width="3.33203125" style="7" bestFit="1" customWidth="1"/>
    <col min="13060" max="13060" width="3.88671875" style="7" bestFit="1" customWidth="1"/>
    <col min="13061" max="13063" width="4.109375" style="7" bestFit="1" customWidth="1"/>
    <col min="13064" max="13064" width="3.88671875" style="7" bestFit="1" customWidth="1"/>
    <col min="13065" max="13065" width="4.109375" style="7" bestFit="1" customWidth="1"/>
    <col min="13066" max="13066" width="3.88671875" style="7" bestFit="1" customWidth="1"/>
    <col min="13067" max="13067" width="4.109375" style="7" bestFit="1" customWidth="1"/>
    <col min="13068" max="13069" width="3.88671875" style="7" bestFit="1" customWidth="1"/>
    <col min="13070" max="13070" width="4.109375" style="7" bestFit="1" customWidth="1"/>
    <col min="13071" max="13071" width="3.88671875" style="7" bestFit="1" customWidth="1"/>
    <col min="13072" max="13072" width="3.33203125" style="7" bestFit="1" customWidth="1"/>
    <col min="13073" max="13077" width="4.109375" style="7" bestFit="1" customWidth="1"/>
    <col min="13078" max="13078" width="5" style="7" bestFit="1" customWidth="1"/>
    <col min="13079" max="13079" width="5" style="7" customWidth="1"/>
    <col min="13080" max="13081" width="4.109375" style="7" bestFit="1" customWidth="1"/>
    <col min="13082" max="13083" width="3.33203125" style="7" bestFit="1" customWidth="1"/>
    <col min="13084" max="13084" width="3.44140625" style="7" bestFit="1" customWidth="1"/>
    <col min="13085" max="13086" width="4.109375" style="7" bestFit="1" customWidth="1"/>
    <col min="13087" max="13089" width="3.33203125" style="7" bestFit="1" customWidth="1"/>
    <col min="13090" max="13090" width="3.88671875" style="7" bestFit="1" customWidth="1"/>
    <col min="13091" max="13092" width="4.109375" style="7" bestFit="1" customWidth="1"/>
    <col min="13093" max="13093" width="3.88671875" style="7" bestFit="1" customWidth="1"/>
    <col min="13094" max="13094" width="4.109375" style="7" bestFit="1" customWidth="1"/>
    <col min="13095" max="13095" width="5.44140625" style="7" bestFit="1" customWidth="1"/>
    <col min="13096" max="13096" width="4.88671875" style="7" customWidth="1"/>
    <col min="13097" max="13097" width="3.44140625" style="7" bestFit="1" customWidth="1"/>
    <col min="13098" max="13098" width="4.109375" style="7" bestFit="1" customWidth="1"/>
    <col min="13099" max="13099" width="3.33203125" style="7" bestFit="1" customWidth="1"/>
    <col min="13100" max="13100" width="3.33203125" style="7" customWidth="1"/>
    <col min="13101" max="13101" width="3.33203125" style="7" bestFit="1" customWidth="1"/>
    <col min="13102" max="13102" width="3.88671875" style="7" bestFit="1" customWidth="1"/>
    <col min="13103" max="13103" width="4.33203125" style="7" customWidth="1"/>
    <col min="13104" max="13312" width="11.5546875" style="7"/>
    <col min="13313" max="13313" width="17.6640625" style="7" customWidth="1"/>
    <col min="13314" max="13314" width="4.109375" style="7" bestFit="1" customWidth="1"/>
    <col min="13315" max="13315" width="3.33203125" style="7" bestFit="1" customWidth="1"/>
    <col min="13316" max="13316" width="3.88671875" style="7" bestFit="1" customWidth="1"/>
    <col min="13317" max="13319" width="4.109375" style="7" bestFit="1" customWidth="1"/>
    <col min="13320" max="13320" width="3.88671875" style="7" bestFit="1" customWidth="1"/>
    <col min="13321" max="13321" width="4.109375" style="7" bestFit="1" customWidth="1"/>
    <col min="13322" max="13322" width="3.88671875" style="7" bestFit="1" customWidth="1"/>
    <col min="13323" max="13323" width="4.109375" style="7" bestFit="1" customWidth="1"/>
    <col min="13324" max="13325" width="3.88671875" style="7" bestFit="1" customWidth="1"/>
    <col min="13326" max="13326" width="4.109375" style="7" bestFit="1" customWidth="1"/>
    <col min="13327" max="13327" width="3.88671875" style="7" bestFit="1" customWidth="1"/>
    <col min="13328" max="13328" width="3.33203125" style="7" bestFit="1" customWidth="1"/>
    <col min="13329" max="13333" width="4.109375" style="7" bestFit="1" customWidth="1"/>
    <col min="13334" max="13334" width="5" style="7" bestFit="1" customWidth="1"/>
    <col min="13335" max="13335" width="5" style="7" customWidth="1"/>
    <col min="13336" max="13337" width="4.109375" style="7" bestFit="1" customWidth="1"/>
    <col min="13338" max="13339" width="3.33203125" style="7" bestFit="1" customWidth="1"/>
    <col min="13340" max="13340" width="3.44140625" style="7" bestFit="1" customWidth="1"/>
    <col min="13341" max="13342" width="4.109375" style="7" bestFit="1" customWidth="1"/>
    <col min="13343" max="13345" width="3.33203125" style="7" bestFit="1" customWidth="1"/>
    <col min="13346" max="13346" width="3.88671875" style="7" bestFit="1" customWidth="1"/>
    <col min="13347" max="13348" width="4.109375" style="7" bestFit="1" customWidth="1"/>
    <col min="13349" max="13349" width="3.88671875" style="7" bestFit="1" customWidth="1"/>
    <col min="13350" max="13350" width="4.109375" style="7" bestFit="1" customWidth="1"/>
    <col min="13351" max="13351" width="5.44140625" style="7" bestFit="1" customWidth="1"/>
    <col min="13352" max="13352" width="4.88671875" style="7" customWidth="1"/>
    <col min="13353" max="13353" width="3.44140625" style="7" bestFit="1" customWidth="1"/>
    <col min="13354" max="13354" width="4.109375" style="7" bestFit="1" customWidth="1"/>
    <col min="13355" max="13355" width="3.33203125" style="7" bestFit="1" customWidth="1"/>
    <col min="13356" max="13356" width="3.33203125" style="7" customWidth="1"/>
    <col min="13357" max="13357" width="3.33203125" style="7" bestFit="1" customWidth="1"/>
    <col min="13358" max="13358" width="3.88671875" style="7" bestFit="1" customWidth="1"/>
    <col min="13359" max="13359" width="4.33203125" style="7" customWidth="1"/>
    <col min="13360" max="13568" width="11.5546875" style="7"/>
    <col min="13569" max="13569" width="17.6640625" style="7" customWidth="1"/>
    <col min="13570" max="13570" width="4.109375" style="7" bestFit="1" customWidth="1"/>
    <col min="13571" max="13571" width="3.33203125" style="7" bestFit="1" customWidth="1"/>
    <col min="13572" max="13572" width="3.88671875" style="7" bestFit="1" customWidth="1"/>
    <col min="13573" max="13575" width="4.109375" style="7" bestFit="1" customWidth="1"/>
    <col min="13576" max="13576" width="3.88671875" style="7" bestFit="1" customWidth="1"/>
    <col min="13577" max="13577" width="4.109375" style="7" bestFit="1" customWidth="1"/>
    <col min="13578" max="13578" width="3.88671875" style="7" bestFit="1" customWidth="1"/>
    <col min="13579" max="13579" width="4.109375" style="7" bestFit="1" customWidth="1"/>
    <col min="13580" max="13581" width="3.88671875" style="7" bestFit="1" customWidth="1"/>
    <col min="13582" max="13582" width="4.109375" style="7" bestFit="1" customWidth="1"/>
    <col min="13583" max="13583" width="3.88671875" style="7" bestFit="1" customWidth="1"/>
    <col min="13584" max="13584" width="3.33203125" style="7" bestFit="1" customWidth="1"/>
    <col min="13585" max="13589" width="4.109375" style="7" bestFit="1" customWidth="1"/>
    <col min="13590" max="13590" width="5" style="7" bestFit="1" customWidth="1"/>
    <col min="13591" max="13591" width="5" style="7" customWidth="1"/>
    <col min="13592" max="13593" width="4.109375" style="7" bestFit="1" customWidth="1"/>
    <col min="13594" max="13595" width="3.33203125" style="7" bestFit="1" customWidth="1"/>
    <col min="13596" max="13596" width="3.44140625" style="7" bestFit="1" customWidth="1"/>
    <col min="13597" max="13598" width="4.109375" style="7" bestFit="1" customWidth="1"/>
    <col min="13599" max="13601" width="3.33203125" style="7" bestFit="1" customWidth="1"/>
    <col min="13602" max="13602" width="3.88671875" style="7" bestFit="1" customWidth="1"/>
    <col min="13603" max="13604" width="4.109375" style="7" bestFit="1" customWidth="1"/>
    <col min="13605" max="13605" width="3.88671875" style="7" bestFit="1" customWidth="1"/>
    <col min="13606" max="13606" width="4.109375" style="7" bestFit="1" customWidth="1"/>
    <col min="13607" max="13607" width="5.44140625" style="7" bestFit="1" customWidth="1"/>
    <col min="13608" max="13608" width="4.88671875" style="7" customWidth="1"/>
    <col min="13609" max="13609" width="3.44140625" style="7" bestFit="1" customWidth="1"/>
    <col min="13610" max="13610" width="4.109375" style="7" bestFit="1" customWidth="1"/>
    <col min="13611" max="13611" width="3.33203125" style="7" bestFit="1" customWidth="1"/>
    <col min="13612" max="13612" width="3.33203125" style="7" customWidth="1"/>
    <col min="13613" max="13613" width="3.33203125" style="7" bestFit="1" customWidth="1"/>
    <col min="13614" max="13614" width="3.88671875" style="7" bestFit="1" customWidth="1"/>
    <col min="13615" max="13615" width="4.33203125" style="7" customWidth="1"/>
    <col min="13616" max="13824" width="11.5546875" style="7"/>
    <col min="13825" max="13825" width="17.6640625" style="7" customWidth="1"/>
    <col min="13826" max="13826" width="4.109375" style="7" bestFit="1" customWidth="1"/>
    <col min="13827" max="13827" width="3.33203125" style="7" bestFit="1" customWidth="1"/>
    <col min="13828" max="13828" width="3.88671875" style="7" bestFit="1" customWidth="1"/>
    <col min="13829" max="13831" width="4.109375" style="7" bestFit="1" customWidth="1"/>
    <col min="13832" max="13832" width="3.88671875" style="7" bestFit="1" customWidth="1"/>
    <col min="13833" max="13833" width="4.109375" style="7" bestFit="1" customWidth="1"/>
    <col min="13834" max="13834" width="3.88671875" style="7" bestFit="1" customWidth="1"/>
    <col min="13835" max="13835" width="4.109375" style="7" bestFit="1" customWidth="1"/>
    <col min="13836" max="13837" width="3.88671875" style="7" bestFit="1" customWidth="1"/>
    <col min="13838" max="13838" width="4.109375" style="7" bestFit="1" customWidth="1"/>
    <col min="13839" max="13839" width="3.88671875" style="7" bestFit="1" customWidth="1"/>
    <col min="13840" max="13840" width="3.33203125" style="7" bestFit="1" customWidth="1"/>
    <col min="13841" max="13845" width="4.109375" style="7" bestFit="1" customWidth="1"/>
    <col min="13846" max="13846" width="5" style="7" bestFit="1" customWidth="1"/>
    <col min="13847" max="13847" width="5" style="7" customWidth="1"/>
    <col min="13848" max="13849" width="4.109375" style="7" bestFit="1" customWidth="1"/>
    <col min="13850" max="13851" width="3.33203125" style="7" bestFit="1" customWidth="1"/>
    <col min="13852" max="13852" width="3.44140625" style="7" bestFit="1" customWidth="1"/>
    <col min="13853" max="13854" width="4.109375" style="7" bestFit="1" customWidth="1"/>
    <col min="13855" max="13857" width="3.33203125" style="7" bestFit="1" customWidth="1"/>
    <col min="13858" max="13858" width="3.88671875" style="7" bestFit="1" customWidth="1"/>
    <col min="13859" max="13860" width="4.109375" style="7" bestFit="1" customWidth="1"/>
    <col min="13861" max="13861" width="3.88671875" style="7" bestFit="1" customWidth="1"/>
    <col min="13862" max="13862" width="4.109375" style="7" bestFit="1" customWidth="1"/>
    <col min="13863" max="13863" width="5.44140625" style="7" bestFit="1" customWidth="1"/>
    <col min="13864" max="13864" width="4.88671875" style="7" customWidth="1"/>
    <col min="13865" max="13865" width="3.44140625" style="7" bestFit="1" customWidth="1"/>
    <col min="13866" max="13866" width="4.109375" style="7" bestFit="1" customWidth="1"/>
    <col min="13867" max="13867" width="3.33203125" style="7" bestFit="1" customWidth="1"/>
    <col min="13868" max="13868" width="3.33203125" style="7" customWidth="1"/>
    <col min="13869" max="13869" width="3.33203125" style="7" bestFit="1" customWidth="1"/>
    <col min="13870" max="13870" width="3.88671875" style="7" bestFit="1" customWidth="1"/>
    <col min="13871" max="13871" width="4.33203125" style="7" customWidth="1"/>
    <col min="13872" max="14080" width="11.5546875" style="7"/>
    <col min="14081" max="14081" width="17.6640625" style="7" customWidth="1"/>
    <col min="14082" max="14082" width="4.109375" style="7" bestFit="1" customWidth="1"/>
    <col min="14083" max="14083" width="3.33203125" style="7" bestFit="1" customWidth="1"/>
    <col min="14084" max="14084" width="3.88671875" style="7" bestFit="1" customWidth="1"/>
    <col min="14085" max="14087" width="4.109375" style="7" bestFit="1" customWidth="1"/>
    <col min="14088" max="14088" width="3.88671875" style="7" bestFit="1" customWidth="1"/>
    <col min="14089" max="14089" width="4.109375" style="7" bestFit="1" customWidth="1"/>
    <col min="14090" max="14090" width="3.88671875" style="7" bestFit="1" customWidth="1"/>
    <col min="14091" max="14091" width="4.109375" style="7" bestFit="1" customWidth="1"/>
    <col min="14092" max="14093" width="3.88671875" style="7" bestFit="1" customWidth="1"/>
    <col min="14094" max="14094" width="4.109375" style="7" bestFit="1" customWidth="1"/>
    <col min="14095" max="14095" width="3.88671875" style="7" bestFit="1" customWidth="1"/>
    <col min="14096" max="14096" width="3.33203125" style="7" bestFit="1" customWidth="1"/>
    <col min="14097" max="14101" width="4.109375" style="7" bestFit="1" customWidth="1"/>
    <col min="14102" max="14102" width="5" style="7" bestFit="1" customWidth="1"/>
    <col min="14103" max="14103" width="5" style="7" customWidth="1"/>
    <col min="14104" max="14105" width="4.109375" style="7" bestFit="1" customWidth="1"/>
    <col min="14106" max="14107" width="3.33203125" style="7" bestFit="1" customWidth="1"/>
    <col min="14108" max="14108" width="3.44140625" style="7" bestFit="1" customWidth="1"/>
    <col min="14109" max="14110" width="4.109375" style="7" bestFit="1" customWidth="1"/>
    <col min="14111" max="14113" width="3.33203125" style="7" bestFit="1" customWidth="1"/>
    <col min="14114" max="14114" width="3.88671875" style="7" bestFit="1" customWidth="1"/>
    <col min="14115" max="14116" width="4.109375" style="7" bestFit="1" customWidth="1"/>
    <col min="14117" max="14117" width="3.88671875" style="7" bestFit="1" customWidth="1"/>
    <col min="14118" max="14118" width="4.109375" style="7" bestFit="1" customWidth="1"/>
    <col min="14119" max="14119" width="5.44140625" style="7" bestFit="1" customWidth="1"/>
    <col min="14120" max="14120" width="4.88671875" style="7" customWidth="1"/>
    <col min="14121" max="14121" width="3.44140625" style="7" bestFit="1" customWidth="1"/>
    <col min="14122" max="14122" width="4.109375" style="7" bestFit="1" customWidth="1"/>
    <col min="14123" max="14123" width="3.33203125" style="7" bestFit="1" customWidth="1"/>
    <col min="14124" max="14124" width="3.33203125" style="7" customWidth="1"/>
    <col min="14125" max="14125" width="3.33203125" style="7" bestFit="1" customWidth="1"/>
    <col min="14126" max="14126" width="3.88671875" style="7" bestFit="1" customWidth="1"/>
    <col min="14127" max="14127" width="4.33203125" style="7" customWidth="1"/>
    <col min="14128" max="14336" width="11.5546875" style="7"/>
    <col min="14337" max="14337" width="17.6640625" style="7" customWidth="1"/>
    <col min="14338" max="14338" width="4.109375" style="7" bestFit="1" customWidth="1"/>
    <col min="14339" max="14339" width="3.33203125" style="7" bestFit="1" customWidth="1"/>
    <col min="14340" max="14340" width="3.88671875" style="7" bestFit="1" customWidth="1"/>
    <col min="14341" max="14343" width="4.109375" style="7" bestFit="1" customWidth="1"/>
    <col min="14344" max="14344" width="3.88671875" style="7" bestFit="1" customWidth="1"/>
    <col min="14345" max="14345" width="4.109375" style="7" bestFit="1" customWidth="1"/>
    <col min="14346" max="14346" width="3.88671875" style="7" bestFit="1" customWidth="1"/>
    <col min="14347" max="14347" width="4.109375" style="7" bestFit="1" customWidth="1"/>
    <col min="14348" max="14349" width="3.88671875" style="7" bestFit="1" customWidth="1"/>
    <col min="14350" max="14350" width="4.109375" style="7" bestFit="1" customWidth="1"/>
    <col min="14351" max="14351" width="3.88671875" style="7" bestFit="1" customWidth="1"/>
    <col min="14352" max="14352" width="3.33203125" style="7" bestFit="1" customWidth="1"/>
    <col min="14353" max="14357" width="4.109375" style="7" bestFit="1" customWidth="1"/>
    <col min="14358" max="14358" width="5" style="7" bestFit="1" customWidth="1"/>
    <col min="14359" max="14359" width="5" style="7" customWidth="1"/>
    <col min="14360" max="14361" width="4.109375" style="7" bestFit="1" customWidth="1"/>
    <col min="14362" max="14363" width="3.33203125" style="7" bestFit="1" customWidth="1"/>
    <col min="14364" max="14364" width="3.44140625" style="7" bestFit="1" customWidth="1"/>
    <col min="14365" max="14366" width="4.109375" style="7" bestFit="1" customWidth="1"/>
    <col min="14367" max="14369" width="3.33203125" style="7" bestFit="1" customWidth="1"/>
    <col min="14370" max="14370" width="3.88671875" style="7" bestFit="1" customWidth="1"/>
    <col min="14371" max="14372" width="4.109375" style="7" bestFit="1" customWidth="1"/>
    <col min="14373" max="14373" width="3.88671875" style="7" bestFit="1" customWidth="1"/>
    <col min="14374" max="14374" width="4.109375" style="7" bestFit="1" customWidth="1"/>
    <col min="14375" max="14375" width="5.44140625" style="7" bestFit="1" customWidth="1"/>
    <col min="14376" max="14376" width="4.88671875" style="7" customWidth="1"/>
    <col min="14377" max="14377" width="3.44140625" style="7" bestFit="1" customWidth="1"/>
    <col min="14378" max="14378" width="4.109375" style="7" bestFit="1" customWidth="1"/>
    <col min="14379" max="14379" width="3.33203125" style="7" bestFit="1" customWidth="1"/>
    <col min="14380" max="14380" width="3.33203125" style="7" customWidth="1"/>
    <col min="14381" max="14381" width="3.33203125" style="7" bestFit="1" customWidth="1"/>
    <col min="14382" max="14382" width="3.88671875" style="7" bestFit="1" customWidth="1"/>
    <col min="14383" max="14383" width="4.33203125" style="7" customWidth="1"/>
    <col min="14384" max="14592" width="11.5546875" style="7"/>
    <col min="14593" max="14593" width="17.6640625" style="7" customWidth="1"/>
    <col min="14594" max="14594" width="4.109375" style="7" bestFit="1" customWidth="1"/>
    <col min="14595" max="14595" width="3.33203125" style="7" bestFit="1" customWidth="1"/>
    <col min="14596" max="14596" width="3.88671875" style="7" bestFit="1" customWidth="1"/>
    <col min="14597" max="14599" width="4.109375" style="7" bestFit="1" customWidth="1"/>
    <col min="14600" max="14600" width="3.88671875" style="7" bestFit="1" customWidth="1"/>
    <col min="14601" max="14601" width="4.109375" style="7" bestFit="1" customWidth="1"/>
    <col min="14602" max="14602" width="3.88671875" style="7" bestFit="1" customWidth="1"/>
    <col min="14603" max="14603" width="4.109375" style="7" bestFit="1" customWidth="1"/>
    <col min="14604" max="14605" width="3.88671875" style="7" bestFit="1" customWidth="1"/>
    <col min="14606" max="14606" width="4.109375" style="7" bestFit="1" customWidth="1"/>
    <col min="14607" max="14607" width="3.88671875" style="7" bestFit="1" customWidth="1"/>
    <col min="14608" max="14608" width="3.33203125" style="7" bestFit="1" customWidth="1"/>
    <col min="14609" max="14613" width="4.109375" style="7" bestFit="1" customWidth="1"/>
    <col min="14614" max="14614" width="5" style="7" bestFit="1" customWidth="1"/>
    <col min="14615" max="14615" width="5" style="7" customWidth="1"/>
    <col min="14616" max="14617" width="4.109375" style="7" bestFit="1" customWidth="1"/>
    <col min="14618" max="14619" width="3.33203125" style="7" bestFit="1" customWidth="1"/>
    <col min="14620" max="14620" width="3.44140625" style="7" bestFit="1" customWidth="1"/>
    <col min="14621" max="14622" width="4.109375" style="7" bestFit="1" customWidth="1"/>
    <col min="14623" max="14625" width="3.33203125" style="7" bestFit="1" customWidth="1"/>
    <col min="14626" max="14626" width="3.88671875" style="7" bestFit="1" customWidth="1"/>
    <col min="14627" max="14628" width="4.109375" style="7" bestFit="1" customWidth="1"/>
    <col min="14629" max="14629" width="3.88671875" style="7" bestFit="1" customWidth="1"/>
    <col min="14630" max="14630" width="4.109375" style="7" bestFit="1" customWidth="1"/>
    <col min="14631" max="14631" width="5.44140625" style="7" bestFit="1" customWidth="1"/>
    <col min="14632" max="14632" width="4.88671875" style="7" customWidth="1"/>
    <col min="14633" max="14633" width="3.44140625" style="7" bestFit="1" customWidth="1"/>
    <col min="14634" max="14634" width="4.109375" style="7" bestFit="1" customWidth="1"/>
    <col min="14635" max="14635" width="3.33203125" style="7" bestFit="1" customWidth="1"/>
    <col min="14636" max="14636" width="3.33203125" style="7" customWidth="1"/>
    <col min="14637" max="14637" width="3.33203125" style="7" bestFit="1" customWidth="1"/>
    <col min="14638" max="14638" width="3.88671875" style="7" bestFit="1" customWidth="1"/>
    <col min="14639" max="14639" width="4.33203125" style="7" customWidth="1"/>
    <col min="14640" max="14848" width="11.5546875" style="7"/>
    <col min="14849" max="14849" width="17.6640625" style="7" customWidth="1"/>
    <col min="14850" max="14850" width="4.109375" style="7" bestFit="1" customWidth="1"/>
    <col min="14851" max="14851" width="3.33203125" style="7" bestFit="1" customWidth="1"/>
    <col min="14852" max="14852" width="3.88671875" style="7" bestFit="1" customWidth="1"/>
    <col min="14853" max="14855" width="4.109375" style="7" bestFit="1" customWidth="1"/>
    <col min="14856" max="14856" width="3.88671875" style="7" bestFit="1" customWidth="1"/>
    <col min="14857" max="14857" width="4.109375" style="7" bestFit="1" customWidth="1"/>
    <col min="14858" max="14858" width="3.88671875" style="7" bestFit="1" customWidth="1"/>
    <col min="14859" max="14859" width="4.109375" style="7" bestFit="1" customWidth="1"/>
    <col min="14860" max="14861" width="3.88671875" style="7" bestFit="1" customWidth="1"/>
    <col min="14862" max="14862" width="4.109375" style="7" bestFit="1" customWidth="1"/>
    <col min="14863" max="14863" width="3.88671875" style="7" bestFit="1" customWidth="1"/>
    <col min="14864" max="14864" width="3.33203125" style="7" bestFit="1" customWidth="1"/>
    <col min="14865" max="14869" width="4.109375" style="7" bestFit="1" customWidth="1"/>
    <col min="14870" max="14870" width="5" style="7" bestFit="1" customWidth="1"/>
    <col min="14871" max="14871" width="5" style="7" customWidth="1"/>
    <col min="14872" max="14873" width="4.109375" style="7" bestFit="1" customWidth="1"/>
    <col min="14874" max="14875" width="3.33203125" style="7" bestFit="1" customWidth="1"/>
    <col min="14876" max="14876" width="3.44140625" style="7" bestFit="1" customWidth="1"/>
    <col min="14877" max="14878" width="4.109375" style="7" bestFit="1" customWidth="1"/>
    <col min="14879" max="14881" width="3.33203125" style="7" bestFit="1" customWidth="1"/>
    <col min="14882" max="14882" width="3.88671875" style="7" bestFit="1" customWidth="1"/>
    <col min="14883" max="14884" width="4.109375" style="7" bestFit="1" customWidth="1"/>
    <col min="14885" max="14885" width="3.88671875" style="7" bestFit="1" customWidth="1"/>
    <col min="14886" max="14886" width="4.109375" style="7" bestFit="1" customWidth="1"/>
    <col min="14887" max="14887" width="5.44140625" style="7" bestFit="1" customWidth="1"/>
    <col min="14888" max="14888" width="4.88671875" style="7" customWidth="1"/>
    <col min="14889" max="14889" width="3.44140625" style="7" bestFit="1" customWidth="1"/>
    <col min="14890" max="14890" width="4.109375" style="7" bestFit="1" customWidth="1"/>
    <col min="14891" max="14891" width="3.33203125" style="7" bestFit="1" customWidth="1"/>
    <col min="14892" max="14892" width="3.33203125" style="7" customWidth="1"/>
    <col min="14893" max="14893" width="3.33203125" style="7" bestFit="1" customWidth="1"/>
    <col min="14894" max="14894" width="3.88671875" style="7" bestFit="1" customWidth="1"/>
    <col min="14895" max="14895" width="4.33203125" style="7" customWidth="1"/>
    <col min="14896" max="15104" width="11.5546875" style="7"/>
    <col min="15105" max="15105" width="17.6640625" style="7" customWidth="1"/>
    <col min="15106" max="15106" width="4.109375" style="7" bestFit="1" customWidth="1"/>
    <col min="15107" max="15107" width="3.33203125" style="7" bestFit="1" customWidth="1"/>
    <col min="15108" max="15108" width="3.88671875" style="7" bestFit="1" customWidth="1"/>
    <col min="15109" max="15111" width="4.109375" style="7" bestFit="1" customWidth="1"/>
    <col min="15112" max="15112" width="3.88671875" style="7" bestFit="1" customWidth="1"/>
    <col min="15113" max="15113" width="4.109375" style="7" bestFit="1" customWidth="1"/>
    <col min="15114" max="15114" width="3.88671875" style="7" bestFit="1" customWidth="1"/>
    <col min="15115" max="15115" width="4.109375" style="7" bestFit="1" customWidth="1"/>
    <col min="15116" max="15117" width="3.88671875" style="7" bestFit="1" customWidth="1"/>
    <col min="15118" max="15118" width="4.109375" style="7" bestFit="1" customWidth="1"/>
    <col min="15119" max="15119" width="3.88671875" style="7" bestFit="1" customWidth="1"/>
    <col min="15120" max="15120" width="3.33203125" style="7" bestFit="1" customWidth="1"/>
    <col min="15121" max="15125" width="4.109375" style="7" bestFit="1" customWidth="1"/>
    <col min="15126" max="15126" width="5" style="7" bestFit="1" customWidth="1"/>
    <col min="15127" max="15127" width="5" style="7" customWidth="1"/>
    <col min="15128" max="15129" width="4.109375" style="7" bestFit="1" customWidth="1"/>
    <col min="15130" max="15131" width="3.33203125" style="7" bestFit="1" customWidth="1"/>
    <col min="15132" max="15132" width="3.44140625" style="7" bestFit="1" customWidth="1"/>
    <col min="15133" max="15134" width="4.109375" style="7" bestFit="1" customWidth="1"/>
    <col min="15135" max="15137" width="3.33203125" style="7" bestFit="1" customWidth="1"/>
    <col min="15138" max="15138" width="3.88671875" style="7" bestFit="1" customWidth="1"/>
    <col min="15139" max="15140" width="4.109375" style="7" bestFit="1" customWidth="1"/>
    <col min="15141" max="15141" width="3.88671875" style="7" bestFit="1" customWidth="1"/>
    <col min="15142" max="15142" width="4.109375" style="7" bestFit="1" customWidth="1"/>
    <col min="15143" max="15143" width="5.44140625" style="7" bestFit="1" customWidth="1"/>
    <col min="15144" max="15144" width="4.88671875" style="7" customWidth="1"/>
    <col min="15145" max="15145" width="3.44140625" style="7" bestFit="1" customWidth="1"/>
    <col min="15146" max="15146" width="4.109375" style="7" bestFit="1" customWidth="1"/>
    <col min="15147" max="15147" width="3.33203125" style="7" bestFit="1" customWidth="1"/>
    <col min="15148" max="15148" width="3.33203125" style="7" customWidth="1"/>
    <col min="15149" max="15149" width="3.33203125" style="7" bestFit="1" customWidth="1"/>
    <col min="15150" max="15150" width="3.88671875" style="7" bestFit="1" customWidth="1"/>
    <col min="15151" max="15151" width="4.33203125" style="7" customWidth="1"/>
    <col min="15152" max="15360" width="11.5546875" style="7"/>
    <col min="15361" max="15361" width="17.6640625" style="7" customWidth="1"/>
    <col min="15362" max="15362" width="4.109375" style="7" bestFit="1" customWidth="1"/>
    <col min="15363" max="15363" width="3.33203125" style="7" bestFit="1" customWidth="1"/>
    <col min="15364" max="15364" width="3.88671875" style="7" bestFit="1" customWidth="1"/>
    <col min="15365" max="15367" width="4.109375" style="7" bestFit="1" customWidth="1"/>
    <col min="15368" max="15368" width="3.88671875" style="7" bestFit="1" customWidth="1"/>
    <col min="15369" max="15369" width="4.109375" style="7" bestFit="1" customWidth="1"/>
    <col min="15370" max="15370" width="3.88671875" style="7" bestFit="1" customWidth="1"/>
    <col min="15371" max="15371" width="4.109375" style="7" bestFit="1" customWidth="1"/>
    <col min="15372" max="15373" width="3.88671875" style="7" bestFit="1" customWidth="1"/>
    <col min="15374" max="15374" width="4.109375" style="7" bestFit="1" customWidth="1"/>
    <col min="15375" max="15375" width="3.88671875" style="7" bestFit="1" customWidth="1"/>
    <col min="15376" max="15376" width="3.33203125" style="7" bestFit="1" customWidth="1"/>
    <col min="15377" max="15381" width="4.109375" style="7" bestFit="1" customWidth="1"/>
    <col min="15382" max="15382" width="5" style="7" bestFit="1" customWidth="1"/>
    <col min="15383" max="15383" width="5" style="7" customWidth="1"/>
    <col min="15384" max="15385" width="4.109375" style="7" bestFit="1" customWidth="1"/>
    <col min="15386" max="15387" width="3.33203125" style="7" bestFit="1" customWidth="1"/>
    <col min="15388" max="15388" width="3.44140625" style="7" bestFit="1" customWidth="1"/>
    <col min="15389" max="15390" width="4.109375" style="7" bestFit="1" customWidth="1"/>
    <col min="15391" max="15393" width="3.33203125" style="7" bestFit="1" customWidth="1"/>
    <col min="15394" max="15394" width="3.88671875" style="7" bestFit="1" customWidth="1"/>
    <col min="15395" max="15396" width="4.109375" style="7" bestFit="1" customWidth="1"/>
    <col min="15397" max="15397" width="3.88671875" style="7" bestFit="1" customWidth="1"/>
    <col min="15398" max="15398" width="4.109375" style="7" bestFit="1" customWidth="1"/>
    <col min="15399" max="15399" width="5.44140625" style="7" bestFit="1" customWidth="1"/>
    <col min="15400" max="15400" width="4.88671875" style="7" customWidth="1"/>
    <col min="15401" max="15401" width="3.44140625" style="7" bestFit="1" customWidth="1"/>
    <col min="15402" max="15402" width="4.109375" style="7" bestFit="1" customWidth="1"/>
    <col min="15403" max="15403" width="3.33203125" style="7" bestFit="1" customWidth="1"/>
    <col min="15404" max="15404" width="3.33203125" style="7" customWidth="1"/>
    <col min="15405" max="15405" width="3.33203125" style="7" bestFit="1" customWidth="1"/>
    <col min="15406" max="15406" width="3.88671875" style="7" bestFit="1" customWidth="1"/>
    <col min="15407" max="15407" width="4.33203125" style="7" customWidth="1"/>
    <col min="15408" max="15616" width="11.5546875" style="7"/>
    <col min="15617" max="15617" width="17.6640625" style="7" customWidth="1"/>
    <col min="15618" max="15618" width="4.109375" style="7" bestFit="1" customWidth="1"/>
    <col min="15619" max="15619" width="3.33203125" style="7" bestFit="1" customWidth="1"/>
    <col min="15620" max="15620" width="3.88671875" style="7" bestFit="1" customWidth="1"/>
    <col min="15621" max="15623" width="4.109375" style="7" bestFit="1" customWidth="1"/>
    <col min="15624" max="15624" width="3.88671875" style="7" bestFit="1" customWidth="1"/>
    <col min="15625" max="15625" width="4.109375" style="7" bestFit="1" customWidth="1"/>
    <col min="15626" max="15626" width="3.88671875" style="7" bestFit="1" customWidth="1"/>
    <col min="15627" max="15627" width="4.109375" style="7" bestFit="1" customWidth="1"/>
    <col min="15628" max="15629" width="3.88671875" style="7" bestFit="1" customWidth="1"/>
    <col min="15630" max="15630" width="4.109375" style="7" bestFit="1" customWidth="1"/>
    <col min="15631" max="15631" width="3.88671875" style="7" bestFit="1" customWidth="1"/>
    <col min="15632" max="15632" width="3.33203125" style="7" bestFit="1" customWidth="1"/>
    <col min="15633" max="15637" width="4.109375" style="7" bestFit="1" customWidth="1"/>
    <col min="15638" max="15638" width="5" style="7" bestFit="1" customWidth="1"/>
    <col min="15639" max="15639" width="5" style="7" customWidth="1"/>
    <col min="15640" max="15641" width="4.109375" style="7" bestFit="1" customWidth="1"/>
    <col min="15642" max="15643" width="3.33203125" style="7" bestFit="1" customWidth="1"/>
    <col min="15644" max="15644" width="3.44140625" style="7" bestFit="1" customWidth="1"/>
    <col min="15645" max="15646" width="4.109375" style="7" bestFit="1" customWidth="1"/>
    <col min="15647" max="15649" width="3.33203125" style="7" bestFit="1" customWidth="1"/>
    <col min="15650" max="15650" width="3.88671875" style="7" bestFit="1" customWidth="1"/>
    <col min="15651" max="15652" width="4.109375" style="7" bestFit="1" customWidth="1"/>
    <col min="15653" max="15653" width="3.88671875" style="7" bestFit="1" customWidth="1"/>
    <col min="15654" max="15654" width="4.109375" style="7" bestFit="1" customWidth="1"/>
    <col min="15655" max="15655" width="5.44140625" style="7" bestFit="1" customWidth="1"/>
    <col min="15656" max="15656" width="4.88671875" style="7" customWidth="1"/>
    <col min="15657" max="15657" width="3.44140625" style="7" bestFit="1" customWidth="1"/>
    <col min="15658" max="15658" width="4.109375" style="7" bestFit="1" customWidth="1"/>
    <col min="15659" max="15659" width="3.33203125" style="7" bestFit="1" customWidth="1"/>
    <col min="15660" max="15660" width="3.33203125" style="7" customWidth="1"/>
    <col min="15661" max="15661" width="3.33203125" style="7" bestFit="1" customWidth="1"/>
    <col min="15662" max="15662" width="3.88671875" style="7" bestFit="1" customWidth="1"/>
    <col min="15663" max="15663" width="4.33203125" style="7" customWidth="1"/>
    <col min="15664" max="15872" width="11.5546875" style="7"/>
    <col min="15873" max="15873" width="17.6640625" style="7" customWidth="1"/>
    <col min="15874" max="15874" width="4.109375" style="7" bestFit="1" customWidth="1"/>
    <col min="15875" max="15875" width="3.33203125" style="7" bestFit="1" customWidth="1"/>
    <col min="15876" max="15876" width="3.88671875" style="7" bestFit="1" customWidth="1"/>
    <col min="15877" max="15879" width="4.109375" style="7" bestFit="1" customWidth="1"/>
    <col min="15880" max="15880" width="3.88671875" style="7" bestFit="1" customWidth="1"/>
    <col min="15881" max="15881" width="4.109375" style="7" bestFit="1" customWidth="1"/>
    <col min="15882" max="15882" width="3.88671875" style="7" bestFit="1" customWidth="1"/>
    <col min="15883" max="15883" width="4.109375" style="7" bestFit="1" customWidth="1"/>
    <col min="15884" max="15885" width="3.88671875" style="7" bestFit="1" customWidth="1"/>
    <col min="15886" max="15886" width="4.109375" style="7" bestFit="1" customWidth="1"/>
    <col min="15887" max="15887" width="3.88671875" style="7" bestFit="1" customWidth="1"/>
    <col min="15888" max="15888" width="3.33203125" style="7" bestFit="1" customWidth="1"/>
    <col min="15889" max="15893" width="4.109375" style="7" bestFit="1" customWidth="1"/>
    <col min="15894" max="15894" width="5" style="7" bestFit="1" customWidth="1"/>
    <col min="15895" max="15895" width="5" style="7" customWidth="1"/>
    <col min="15896" max="15897" width="4.109375" style="7" bestFit="1" customWidth="1"/>
    <col min="15898" max="15899" width="3.33203125" style="7" bestFit="1" customWidth="1"/>
    <col min="15900" max="15900" width="3.44140625" style="7" bestFit="1" customWidth="1"/>
    <col min="15901" max="15902" width="4.109375" style="7" bestFit="1" customWidth="1"/>
    <col min="15903" max="15905" width="3.33203125" style="7" bestFit="1" customWidth="1"/>
    <col min="15906" max="15906" width="3.88671875" style="7" bestFit="1" customWidth="1"/>
    <col min="15907" max="15908" width="4.109375" style="7" bestFit="1" customWidth="1"/>
    <col min="15909" max="15909" width="3.88671875" style="7" bestFit="1" customWidth="1"/>
    <col min="15910" max="15910" width="4.109375" style="7" bestFit="1" customWidth="1"/>
    <col min="15911" max="15911" width="5.44140625" style="7" bestFit="1" customWidth="1"/>
    <col min="15912" max="15912" width="4.88671875" style="7" customWidth="1"/>
    <col min="15913" max="15913" width="3.44140625" style="7" bestFit="1" customWidth="1"/>
    <col min="15914" max="15914" width="4.109375" style="7" bestFit="1" customWidth="1"/>
    <col min="15915" max="15915" width="3.33203125" style="7" bestFit="1" customWidth="1"/>
    <col min="15916" max="15916" width="3.33203125" style="7" customWidth="1"/>
    <col min="15917" max="15917" width="3.33203125" style="7" bestFit="1" customWidth="1"/>
    <col min="15918" max="15918" width="3.88671875" style="7" bestFit="1" customWidth="1"/>
    <col min="15919" max="15919" width="4.33203125" style="7" customWidth="1"/>
    <col min="15920" max="16128" width="11.5546875" style="7"/>
    <col min="16129" max="16129" width="17.6640625" style="7" customWidth="1"/>
    <col min="16130" max="16130" width="4.109375" style="7" bestFit="1" customWidth="1"/>
    <col min="16131" max="16131" width="3.33203125" style="7" bestFit="1" customWidth="1"/>
    <col min="16132" max="16132" width="3.88671875" style="7" bestFit="1" customWidth="1"/>
    <col min="16133" max="16135" width="4.109375" style="7" bestFit="1" customWidth="1"/>
    <col min="16136" max="16136" width="3.88671875" style="7" bestFit="1" customWidth="1"/>
    <col min="16137" max="16137" width="4.109375" style="7" bestFit="1" customWidth="1"/>
    <col min="16138" max="16138" width="3.88671875" style="7" bestFit="1" customWidth="1"/>
    <col min="16139" max="16139" width="4.109375" style="7" bestFit="1" customWidth="1"/>
    <col min="16140" max="16141" width="3.88671875" style="7" bestFit="1" customWidth="1"/>
    <col min="16142" max="16142" width="4.109375" style="7" bestFit="1" customWidth="1"/>
    <col min="16143" max="16143" width="3.88671875" style="7" bestFit="1" customWidth="1"/>
    <col min="16144" max="16144" width="3.33203125" style="7" bestFit="1" customWidth="1"/>
    <col min="16145" max="16149" width="4.109375" style="7" bestFit="1" customWidth="1"/>
    <col min="16150" max="16150" width="5" style="7" bestFit="1" customWidth="1"/>
    <col min="16151" max="16151" width="5" style="7" customWidth="1"/>
    <col min="16152" max="16153" width="4.109375" style="7" bestFit="1" customWidth="1"/>
    <col min="16154" max="16155" width="3.33203125" style="7" bestFit="1" customWidth="1"/>
    <col min="16156" max="16156" width="3.44140625" style="7" bestFit="1" customWidth="1"/>
    <col min="16157" max="16158" width="4.109375" style="7" bestFit="1" customWidth="1"/>
    <col min="16159" max="16161" width="3.33203125" style="7" bestFit="1" customWidth="1"/>
    <col min="16162" max="16162" width="3.88671875" style="7" bestFit="1" customWidth="1"/>
    <col min="16163" max="16164" width="4.109375" style="7" bestFit="1" customWidth="1"/>
    <col min="16165" max="16165" width="3.88671875" style="7" bestFit="1" customWidth="1"/>
    <col min="16166" max="16166" width="4.109375" style="7" bestFit="1" customWidth="1"/>
    <col min="16167" max="16167" width="5.44140625" style="7" bestFit="1" customWidth="1"/>
    <col min="16168" max="16168" width="4.88671875" style="7" customWidth="1"/>
    <col min="16169" max="16169" width="3.44140625" style="7" bestFit="1" customWidth="1"/>
    <col min="16170" max="16170" width="4.109375" style="7" bestFit="1" customWidth="1"/>
    <col min="16171" max="16171" width="3.33203125" style="7" bestFit="1" customWidth="1"/>
    <col min="16172" max="16172" width="3.33203125" style="7" customWidth="1"/>
    <col min="16173" max="16173" width="3.33203125" style="7" bestFit="1" customWidth="1"/>
    <col min="16174" max="16174" width="3.88671875" style="7" bestFit="1" customWidth="1"/>
    <col min="16175" max="16175" width="4.33203125" style="7" customWidth="1"/>
    <col min="16176" max="16384" width="11.5546875" style="7"/>
  </cols>
  <sheetData>
    <row r="1" spans="1:50" s="39" customFormat="1" ht="18" customHeight="1">
      <c r="A1" s="1440" t="s">
        <v>1210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row>
    <row r="2" spans="1:50" s="41" customFormat="1" ht="27.9" customHeight="1">
      <c r="A2" s="40" t="s">
        <v>50</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0" s="41" customFormat="1" ht="27.9" customHeight="1">
      <c r="A3" s="42" t="s">
        <v>51</v>
      </c>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row>
    <row r="4" spans="1:50" s="43" customFormat="1" ht="18" customHeight="1">
      <c r="A4" s="5">
        <v>46142</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row>
    <row r="5" spans="1:50" ht="12.75" customHeight="1" thickBot="1">
      <c r="A5" s="44"/>
    </row>
    <row r="6" spans="1:50" s="13" customFormat="1" ht="18" customHeight="1">
      <c r="A6" s="45"/>
      <c r="B6" s="46" t="s">
        <v>52</v>
      </c>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8"/>
      <c r="AM6" s="49"/>
      <c r="AN6" s="45"/>
      <c r="AO6" s="46" t="s">
        <v>53</v>
      </c>
      <c r="AP6" s="47"/>
      <c r="AQ6" s="47"/>
      <c r="AR6" s="47"/>
      <c r="AS6" s="47"/>
      <c r="AT6" s="47"/>
      <c r="AU6" s="47"/>
    </row>
    <row r="7" spans="1:50" s="13" customFormat="1" ht="24" customHeight="1">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1"/>
      <c r="AM7" s="52"/>
      <c r="AO7" s="50"/>
      <c r="AP7" s="50"/>
      <c r="AQ7" s="50"/>
      <c r="AR7" s="50"/>
      <c r="AS7" s="50"/>
      <c r="AT7" s="50"/>
      <c r="AU7" s="50"/>
    </row>
    <row r="8" spans="1:50" ht="140.1" customHeight="1">
      <c r="A8" s="53" t="s">
        <v>1</v>
      </c>
      <c r="B8" s="54" t="s">
        <v>16</v>
      </c>
      <c r="C8" s="54" t="s">
        <v>54</v>
      </c>
      <c r="D8" s="54" t="s">
        <v>55</v>
      </c>
      <c r="E8" s="54" t="s">
        <v>56</v>
      </c>
      <c r="F8" s="54" t="s">
        <v>57</v>
      </c>
      <c r="G8" s="54" t="s">
        <v>58</v>
      </c>
      <c r="H8" s="54" t="s">
        <v>59</v>
      </c>
      <c r="I8" s="54" t="s">
        <v>60</v>
      </c>
      <c r="J8" s="54" t="s">
        <v>61</v>
      </c>
      <c r="K8" s="54" t="s">
        <v>62</v>
      </c>
      <c r="L8" s="54" t="s">
        <v>63</v>
      </c>
      <c r="M8" s="54" t="s">
        <v>64</v>
      </c>
      <c r="N8" s="54" t="s">
        <v>65</v>
      </c>
      <c r="O8" s="54" t="s">
        <v>66</v>
      </c>
      <c r="P8" s="54" t="s">
        <v>67</v>
      </c>
      <c r="Q8" s="54" t="s">
        <v>68</v>
      </c>
      <c r="R8" s="54" t="s">
        <v>69</v>
      </c>
      <c r="S8" s="54" t="s">
        <v>70</v>
      </c>
      <c r="T8" s="54" t="s">
        <v>71</v>
      </c>
      <c r="U8" s="54" t="s">
        <v>72</v>
      </c>
      <c r="V8" s="54" t="s">
        <v>73</v>
      </c>
      <c r="W8" s="54" t="s">
        <v>74</v>
      </c>
      <c r="X8" s="54" t="s">
        <v>75</v>
      </c>
      <c r="Y8" s="54" t="s">
        <v>76</v>
      </c>
      <c r="Z8" s="54" t="s">
        <v>77</v>
      </c>
      <c r="AA8" s="54" t="s">
        <v>78</v>
      </c>
      <c r="AB8" s="54" t="s">
        <v>79</v>
      </c>
      <c r="AC8" s="54" t="s">
        <v>80</v>
      </c>
      <c r="AD8" s="54" t="s">
        <v>81</v>
      </c>
      <c r="AE8" s="54" t="s">
        <v>82</v>
      </c>
      <c r="AF8" s="54" t="s">
        <v>83</v>
      </c>
      <c r="AG8" s="54" t="s">
        <v>84</v>
      </c>
      <c r="AH8" s="54" t="s">
        <v>85</v>
      </c>
      <c r="AI8" s="54" t="s">
        <v>86</v>
      </c>
      <c r="AJ8" s="54" t="s">
        <v>87</v>
      </c>
      <c r="AK8" s="54" t="s">
        <v>88</v>
      </c>
      <c r="AL8" s="54" t="s">
        <v>89</v>
      </c>
      <c r="AM8" s="55" t="s">
        <v>90</v>
      </c>
      <c r="AN8" s="56" t="s">
        <v>91</v>
      </c>
      <c r="AO8" s="57" t="s">
        <v>92</v>
      </c>
      <c r="AP8" s="58" t="s">
        <v>8</v>
      </c>
      <c r="AQ8" s="58" t="s">
        <v>93</v>
      </c>
      <c r="AR8" s="58" t="s">
        <v>94</v>
      </c>
      <c r="AS8" s="58" t="s">
        <v>95</v>
      </c>
      <c r="AT8" s="58" t="s">
        <v>96</v>
      </c>
      <c r="AU8" s="59" t="s">
        <v>97</v>
      </c>
    </row>
    <row r="9" spans="1:50" ht="6" customHeight="1">
      <c r="A9" s="60"/>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2"/>
      <c r="AN9" s="63"/>
      <c r="AO9" s="61"/>
      <c r="AP9" s="61"/>
      <c r="AQ9" s="61"/>
      <c r="AR9" s="61"/>
      <c r="AS9" s="61"/>
      <c r="AT9" s="61"/>
      <c r="AU9" s="63"/>
    </row>
    <row r="10" spans="1:50" s="64" customFormat="1" ht="6" customHeight="1">
      <c r="AM10" s="65"/>
      <c r="AU10" s="65"/>
    </row>
    <row r="11" spans="1:50" s="24" customFormat="1" ht="20.100000000000001" customHeight="1">
      <c r="A11" s="20" t="s">
        <v>29</v>
      </c>
      <c r="B11" s="66">
        <v>10</v>
      </c>
      <c r="C11" s="66">
        <v>2</v>
      </c>
      <c r="D11" s="66">
        <v>2</v>
      </c>
      <c r="E11" s="66">
        <v>4</v>
      </c>
      <c r="F11" s="66">
        <v>6</v>
      </c>
      <c r="G11" s="66">
        <v>10</v>
      </c>
      <c r="H11" s="66">
        <v>2</v>
      </c>
      <c r="I11" s="66">
        <v>6</v>
      </c>
      <c r="J11" s="66">
        <v>4</v>
      </c>
      <c r="K11" s="66">
        <v>13</v>
      </c>
      <c r="L11" s="66">
        <v>3</v>
      </c>
      <c r="M11" s="66">
        <v>1</v>
      </c>
      <c r="N11" s="66">
        <v>10</v>
      </c>
      <c r="O11" s="66">
        <v>7</v>
      </c>
      <c r="P11" s="66">
        <v>2</v>
      </c>
      <c r="Q11" s="66">
        <v>4</v>
      </c>
      <c r="R11" s="66">
        <v>8</v>
      </c>
      <c r="S11" s="66">
        <v>7</v>
      </c>
      <c r="T11" s="66">
        <v>14</v>
      </c>
      <c r="U11" s="66">
        <v>2</v>
      </c>
      <c r="V11" s="67">
        <v>0</v>
      </c>
      <c r="W11" s="67">
        <v>6</v>
      </c>
      <c r="X11" s="67">
        <v>5</v>
      </c>
      <c r="Y11" s="67">
        <v>1</v>
      </c>
      <c r="Z11" s="67">
        <v>0</v>
      </c>
      <c r="AA11" s="67">
        <v>2</v>
      </c>
      <c r="AB11" s="67">
        <v>4</v>
      </c>
      <c r="AC11" s="67">
        <v>7</v>
      </c>
      <c r="AD11" s="67">
        <v>1</v>
      </c>
      <c r="AE11" s="67">
        <v>1</v>
      </c>
      <c r="AF11" s="67">
        <v>0</v>
      </c>
      <c r="AG11" s="67">
        <v>1</v>
      </c>
      <c r="AH11" s="67">
        <v>3</v>
      </c>
      <c r="AI11" s="67">
        <v>3</v>
      </c>
      <c r="AJ11" s="67">
        <v>1</v>
      </c>
      <c r="AK11" s="67">
        <v>3</v>
      </c>
      <c r="AL11" s="67">
        <v>0</v>
      </c>
      <c r="AM11" s="68">
        <v>155</v>
      </c>
      <c r="AN11" s="68">
        <v>6</v>
      </c>
      <c r="AO11" s="67">
        <v>1</v>
      </c>
      <c r="AP11" s="67">
        <v>6</v>
      </c>
      <c r="AQ11" s="67">
        <v>0</v>
      </c>
      <c r="AR11" s="67">
        <v>1</v>
      </c>
      <c r="AS11" s="67">
        <v>0</v>
      </c>
      <c r="AT11" s="67">
        <v>1</v>
      </c>
      <c r="AU11" s="68">
        <v>9</v>
      </c>
      <c r="AV11" s="69"/>
      <c r="AW11" s="22"/>
      <c r="AX11" s="23"/>
    </row>
    <row r="12" spans="1:50" s="24" customFormat="1" ht="20.100000000000001" customHeight="1">
      <c r="A12" s="20" t="s">
        <v>30</v>
      </c>
      <c r="B12" s="66">
        <v>2</v>
      </c>
      <c r="C12" s="66">
        <v>0</v>
      </c>
      <c r="D12" s="66">
        <v>0</v>
      </c>
      <c r="E12" s="66">
        <v>0</v>
      </c>
      <c r="F12" s="66">
        <v>1</v>
      </c>
      <c r="G12" s="66">
        <v>0</v>
      </c>
      <c r="H12" s="66">
        <v>0</v>
      </c>
      <c r="I12" s="66">
        <v>1</v>
      </c>
      <c r="J12" s="66">
        <v>0</v>
      </c>
      <c r="K12" s="66">
        <v>1</v>
      </c>
      <c r="L12" s="66">
        <v>0</v>
      </c>
      <c r="M12" s="66">
        <v>0</v>
      </c>
      <c r="N12" s="66">
        <v>1</v>
      </c>
      <c r="O12" s="66">
        <v>0</v>
      </c>
      <c r="P12" s="66">
        <v>0</v>
      </c>
      <c r="Q12" s="66">
        <v>0</v>
      </c>
      <c r="R12" s="66">
        <v>2</v>
      </c>
      <c r="S12" s="66">
        <v>1</v>
      </c>
      <c r="T12" s="66">
        <v>2</v>
      </c>
      <c r="U12" s="66">
        <v>0</v>
      </c>
      <c r="V12" s="67">
        <v>0</v>
      </c>
      <c r="W12" s="67">
        <v>0</v>
      </c>
      <c r="X12" s="67">
        <v>0</v>
      </c>
      <c r="Y12" s="67">
        <v>0</v>
      </c>
      <c r="Z12" s="67">
        <v>0</v>
      </c>
      <c r="AA12" s="67">
        <v>0</v>
      </c>
      <c r="AB12" s="67">
        <v>0</v>
      </c>
      <c r="AC12" s="67">
        <v>0</v>
      </c>
      <c r="AD12" s="67">
        <v>0</v>
      </c>
      <c r="AE12" s="67">
        <v>0</v>
      </c>
      <c r="AF12" s="67">
        <v>0</v>
      </c>
      <c r="AG12" s="67">
        <v>0</v>
      </c>
      <c r="AH12" s="67">
        <v>1</v>
      </c>
      <c r="AI12" s="67">
        <v>0</v>
      </c>
      <c r="AJ12" s="67">
        <v>0</v>
      </c>
      <c r="AK12" s="67">
        <v>0</v>
      </c>
      <c r="AL12" s="67">
        <v>0</v>
      </c>
      <c r="AM12" s="68">
        <v>12</v>
      </c>
      <c r="AN12" s="68">
        <v>0</v>
      </c>
      <c r="AO12" s="67">
        <v>0</v>
      </c>
      <c r="AP12" s="67">
        <v>0</v>
      </c>
      <c r="AQ12" s="67">
        <v>0</v>
      </c>
      <c r="AR12" s="67">
        <v>0</v>
      </c>
      <c r="AS12" s="67">
        <v>0</v>
      </c>
      <c r="AT12" s="67">
        <v>0</v>
      </c>
      <c r="AU12" s="68">
        <v>0</v>
      </c>
      <c r="AV12" s="69"/>
      <c r="AW12" s="22"/>
      <c r="AX12" s="23"/>
    </row>
    <row r="13" spans="1:50" s="24" customFormat="1" ht="20.100000000000001" customHeight="1">
      <c r="A13" s="20" t="s">
        <v>98</v>
      </c>
      <c r="B13" s="66">
        <v>12</v>
      </c>
      <c r="C13" s="66">
        <v>1</v>
      </c>
      <c r="D13" s="66">
        <v>3</v>
      </c>
      <c r="E13" s="66">
        <v>6</v>
      </c>
      <c r="F13" s="66">
        <v>5</v>
      </c>
      <c r="G13" s="66">
        <v>9</v>
      </c>
      <c r="H13" s="66">
        <v>3</v>
      </c>
      <c r="I13" s="66">
        <v>6</v>
      </c>
      <c r="J13" s="66">
        <v>4</v>
      </c>
      <c r="K13" s="66">
        <v>12</v>
      </c>
      <c r="L13" s="66">
        <v>2</v>
      </c>
      <c r="M13" s="66">
        <v>2</v>
      </c>
      <c r="N13" s="66">
        <v>12</v>
      </c>
      <c r="O13" s="66">
        <v>9</v>
      </c>
      <c r="P13" s="66">
        <v>2</v>
      </c>
      <c r="Q13" s="66">
        <v>3</v>
      </c>
      <c r="R13" s="66">
        <v>6</v>
      </c>
      <c r="S13" s="66">
        <v>4</v>
      </c>
      <c r="T13" s="66">
        <v>14</v>
      </c>
      <c r="U13" s="66">
        <v>3</v>
      </c>
      <c r="V13" s="67">
        <v>0</v>
      </c>
      <c r="W13" s="67">
        <v>4</v>
      </c>
      <c r="X13" s="67">
        <v>6</v>
      </c>
      <c r="Y13" s="67">
        <v>1</v>
      </c>
      <c r="Z13" s="67">
        <v>1</v>
      </c>
      <c r="AA13" s="67">
        <v>1</v>
      </c>
      <c r="AB13" s="67">
        <v>4</v>
      </c>
      <c r="AC13" s="67">
        <v>7</v>
      </c>
      <c r="AD13" s="67">
        <v>1</v>
      </c>
      <c r="AE13" s="67">
        <v>1</v>
      </c>
      <c r="AF13" s="67">
        <v>1</v>
      </c>
      <c r="AG13" s="67">
        <v>3</v>
      </c>
      <c r="AH13" s="67">
        <v>4</v>
      </c>
      <c r="AI13" s="67">
        <v>4</v>
      </c>
      <c r="AJ13" s="67">
        <v>2</v>
      </c>
      <c r="AK13" s="67">
        <v>4</v>
      </c>
      <c r="AL13" s="67">
        <v>0</v>
      </c>
      <c r="AM13" s="68">
        <v>162</v>
      </c>
      <c r="AN13" s="68">
        <v>9</v>
      </c>
      <c r="AO13" s="67">
        <v>2</v>
      </c>
      <c r="AP13" s="67">
        <v>4</v>
      </c>
      <c r="AQ13" s="67">
        <v>1</v>
      </c>
      <c r="AR13" s="67">
        <v>0</v>
      </c>
      <c r="AS13" s="67">
        <v>1</v>
      </c>
      <c r="AT13" s="67">
        <v>1</v>
      </c>
      <c r="AU13" s="68">
        <v>9</v>
      </c>
      <c r="AV13" s="69"/>
      <c r="AW13" s="22"/>
      <c r="AX13" s="23"/>
    </row>
    <row r="14" spans="1:50" s="24" customFormat="1" ht="20.100000000000001" customHeight="1">
      <c r="A14" s="26" t="s">
        <v>32</v>
      </c>
      <c r="B14" s="66">
        <v>1</v>
      </c>
      <c r="C14" s="66">
        <v>0</v>
      </c>
      <c r="D14" s="66">
        <v>0</v>
      </c>
      <c r="E14" s="66">
        <v>1</v>
      </c>
      <c r="F14" s="66">
        <v>1</v>
      </c>
      <c r="G14" s="66">
        <v>0</v>
      </c>
      <c r="H14" s="66">
        <v>0</v>
      </c>
      <c r="I14" s="66">
        <v>0</v>
      </c>
      <c r="J14" s="66">
        <v>0</v>
      </c>
      <c r="K14" s="66">
        <v>1</v>
      </c>
      <c r="L14" s="66">
        <v>0</v>
      </c>
      <c r="M14" s="66">
        <v>0</v>
      </c>
      <c r="N14" s="66">
        <v>0</v>
      </c>
      <c r="O14" s="66">
        <v>1</v>
      </c>
      <c r="P14" s="66">
        <v>0</v>
      </c>
      <c r="Q14" s="66">
        <v>1</v>
      </c>
      <c r="R14" s="66">
        <v>1</v>
      </c>
      <c r="S14" s="66">
        <v>1</v>
      </c>
      <c r="T14" s="66">
        <v>1</v>
      </c>
      <c r="U14" s="66">
        <v>0</v>
      </c>
      <c r="V14" s="67">
        <v>0</v>
      </c>
      <c r="W14" s="67">
        <v>0</v>
      </c>
      <c r="X14" s="67">
        <v>0</v>
      </c>
      <c r="Y14" s="67">
        <v>0</v>
      </c>
      <c r="Z14" s="67">
        <v>0</v>
      </c>
      <c r="AA14" s="67">
        <v>0</v>
      </c>
      <c r="AB14" s="67">
        <v>0</v>
      </c>
      <c r="AC14" s="67">
        <v>1</v>
      </c>
      <c r="AD14" s="67">
        <v>0</v>
      </c>
      <c r="AE14" s="67">
        <v>0</v>
      </c>
      <c r="AF14" s="67">
        <v>0</v>
      </c>
      <c r="AG14" s="67">
        <v>0</v>
      </c>
      <c r="AH14" s="67">
        <v>0</v>
      </c>
      <c r="AI14" s="67">
        <v>0</v>
      </c>
      <c r="AJ14" s="67">
        <v>0</v>
      </c>
      <c r="AK14" s="67">
        <v>0</v>
      </c>
      <c r="AL14" s="67">
        <v>0</v>
      </c>
      <c r="AM14" s="68">
        <v>10</v>
      </c>
      <c r="AN14" s="68">
        <v>0</v>
      </c>
      <c r="AO14" s="67">
        <v>0</v>
      </c>
      <c r="AP14" s="67">
        <v>0</v>
      </c>
      <c r="AQ14" s="67">
        <v>0</v>
      </c>
      <c r="AR14" s="67">
        <v>0</v>
      </c>
      <c r="AS14" s="67">
        <v>0</v>
      </c>
      <c r="AT14" s="67">
        <v>0</v>
      </c>
      <c r="AU14" s="68">
        <v>0</v>
      </c>
      <c r="AV14" s="69"/>
      <c r="AW14" s="22"/>
      <c r="AX14" s="23"/>
    </row>
    <row r="15" spans="1:50" s="24" customFormat="1" ht="20.100000000000001" customHeight="1">
      <c r="A15" s="26" t="s">
        <v>33</v>
      </c>
      <c r="B15" s="66">
        <v>2</v>
      </c>
      <c r="C15" s="66">
        <v>1</v>
      </c>
      <c r="D15" s="66">
        <v>1</v>
      </c>
      <c r="E15" s="66">
        <v>3</v>
      </c>
      <c r="F15" s="66">
        <v>2</v>
      </c>
      <c r="G15" s="66">
        <v>0</v>
      </c>
      <c r="H15" s="66">
        <v>1</v>
      </c>
      <c r="I15" s="66">
        <v>1</v>
      </c>
      <c r="J15" s="66">
        <v>1</v>
      </c>
      <c r="K15" s="66">
        <v>3</v>
      </c>
      <c r="L15" s="66">
        <v>1</v>
      </c>
      <c r="M15" s="66">
        <v>0</v>
      </c>
      <c r="N15" s="66">
        <v>4</v>
      </c>
      <c r="O15" s="66">
        <v>1</v>
      </c>
      <c r="P15" s="66">
        <v>0</v>
      </c>
      <c r="Q15" s="66">
        <v>1</v>
      </c>
      <c r="R15" s="66">
        <v>2</v>
      </c>
      <c r="S15" s="66">
        <v>1</v>
      </c>
      <c r="T15" s="66">
        <v>6</v>
      </c>
      <c r="U15" s="66">
        <v>1</v>
      </c>
      <c r="V15" s="67">
        <v>0</v>
      </c>
      <c r="W15" s="67">
        <v>0</v>
      </c>
      <c r="X15" s="67">
        <v>0</v>
      </c>
      <c r="Y15" s="67">
        <v>0</v>
      </c>
      <c r="Z15" s="67">
        <v>0</v>
      </c>
      <c r="AA15" s="67">
        <v>0</v>
      </c>
      <c r="AB15" s="67">
        <v>1</v>
      </c>
      <c r="AC15" s="67">
        <v>3</v>
      </c>
      <c r="AD15" s="67">
        <v>0</v>
      </c>
      <c r="AE15" s="67">
        <v>0</v>
      </c>
      <c r="AF15" s="67">
        <v>0</v>
      </c>
      <c r="AG15" s="67">
        <v>0</v>
      </c>
      <c r="AH15" s="67">
        <v>2</v>
      </c>
      <c r="AI15" s="67">
        <v>0</v>
      </c>
      <c r="AJ15" s="67">
        <v>0</v>
      </c>
      <c r="AK15" s="67">
        <v>0</v>
      </c>
      <c r="AL15" s="67">
        <v>0</v>
      </c>
      <c r="AM15" s="68">
        <v>38</v>
      </c>
      <c r="AN15" s="68">
        <v>0</v>
      </c>
      <c r="AO15" s="67">
        <v>0</v>
      </c>
      <c r="AP15" s="67">
        <v>1</v>
      </c>
      <c r="AQ15" s="67">
        <v>1</v>
      </c>
      <c r="AR15" s="67">
        <v>0</v>
      </c>
      <c r="AS15" s="67">
        <v>0</v>
      </c>
      <c r="AT15" s="67">
        <v>0</v>
      </c>
      <c r="AU15" s="68">
        <v>2</v>
      </c>
      <c r="AV15" s="69"/>
      <c r="AW15" s="22"/>
      <c r="AX15" s="23"/>
    </row>
    <row r="16" spans="1:50" s="24" customFormat="1" ht="20.100000000000001" customHeight="1">
      <c r="A16" s="24" t="s">
        <v>34</v>
      </c>
      <c r="B16" s="66">
        <v>4</v>
      </c>
      <c r="C16" s="66">
        <v>1</v>
      </c>
      <c r="D16" s="66">
        <v>1</v>
      </c>
      <c r="E16" s="66">
        <v>3</v>
      </c>
      <c r="F16" s="66">
        <v>4</v>
      </c>
      <c r="G16" s="66">
        <v>4</v>
      </c>
      <c r="H16" s="66">
        <v>1</v>
      </c>
      <c r="I16" s="66">
        <v>2</v>
      </c>
      <c r="J16" s="66">
        <v>1</v>
      </c>
      <c r="K16" s="66">
        <v>7</v>
      </c>
      <c r="L16" s="66">
        <v>1</v>
      </c>
      <c r="M16" s="66">
        <v>1</v>
      </c>
      <c r="N16" s="66">
        <v>11</v>
      </c>
      <c r="O16" s="66">
        <v>3</v>
      </c>
      <c r="P16" s="66">
        <v>1</v>
      </c>
      <c r="Q16" s="66">
        <v>3</v>
      </c>
      <c r="R16" s="66">
        <v>6</v>
      </c>
      <c r="S16" s="66">
        <v>4</v>
      </c>
      <c r="T16" s="66">
        <v>13</v>
      </c>
      <c r="U16" s="66">
        <v>1</v>
      </c>
      <c r="V16" s="67">
        <v>0</v>
      </c>
      <c r="W16" s="67">
        <v>1</v>
      </c>
      <c r="X16" s="67">
        <v>2</v>
      </c>
      <c r="Y16" s="67">
        <v>0</v>
      </c>
      <c r="Z16" s="67">
        <v>0</v>
      </c>
      <c r="AA16" s="67">
        <v>0</v>
      </c>
      <c r="AB16" s="67">
        <v>2</v>
      </c>
      <c r="AC16" s="67">
        <v>4</v>
      </c>
      <c r="AD16" s="67">
        <v>0</v>
      </c>
      <c r="AE16" s="67">
        <v>1</v>
      </c>
      <c r="AF16" s="67">
        <v>0</v>
      </c>
      <c r="AG16" s="67">
        <v>1</v>
      </c>
      <c r="AH16" s="67">
        <v>2</v>
      </c>
      <c r="AI16" s="67">
        <v>1</v>
      </c>
      <c r="AJ16" s="67">
        <v>1</v>
      </c>
      <c r="AK16" s="67">
        <v>1</v>
      </c>
      <c r="AL16" s="67">
        <v>0</v>
      </c>
      <c r="AM16" s="68">
        <v>88</v>
      </c>
      <c r="AN16" s="68">
        <v>4</v>
      </c>
      <c r="AO16" s="67">
        <v>0</v>
      </c>
      <c r="AP16" s="67">
        <v>3</v>
      </c>
      <c r="AQ16" s="67">
        <v>1</v>
      </c>
      <c r="AR16" s="67">
        <v>0</v>
      </c>
      <c r="AS16" s="67">
        <v>0</v>
      </c>
      <c r="AT16" s="67">
        <v>1</v>
      </c>
      <c r="AU16" s="68">
        <v>5</v>
      </c>
      <c r="AV16" s="69"/>
      <c r="AW16" s="22"/>
      <c r="AX16" s="23"/>
    </row>
    <row r="17" spans="1:50" s="24" customFormat="1" ht="20.100000000000001" customHeight="1">
      <c r="A17" s="24" t="s">
        <v>35</v>
      </c>
      <c r="B17" s="66">
        <v>0</v>
      </c>
      <c r="C17" s="66">
        <v>0</v>
      </c>
      <c r="D17" s="66">
        <v>0</v>
      </c>
      <c r="E17" s="66">
        <v>0</v>
      </c>
      <c r="F17" s="66">
        <v>0</v>
      </c>
      <c r="G17" s="66">
        <v>0</v>
      </c>
      <c r="H17" s="66">
        <v>0</v>
      </c>
      <c r="I17" s="66">
        <v>0</v>
      </c>
      <c r="J17" s="66">
        <v>0</v>
      </c>
      <c r="K17" s="66">
        <v>0</v>
      </c>
      <c r="L17" s="66">
        <v>0</v>
      </c>
      <c r="M17" s="66">
        <v>0</v>
      </c>
      <c r="N17" s="66">
        <v>1</v>
      </c>
      <c r="O17" s="66">
        <v>0</v>
      </c>
      <c r="P17" s="66">
        <v>0</v>
      </c>
      <c r="Q17" s="66">
        <v>0</v>
      </c>
      <c r="R17" s="66">
        <v>0</v>
      </c>
      <c r="S17" s="66">
        <v>0</v>
      </c>
      <c r="T17" s="66">
        <v>0</v>
      </c>
      <c r="U17" s="66">
        <v>0</v>
      </c>
      <c r="V17" s="67">
        <v>0</v>
      </c>
      <c r="W17" s="67">
        <v>0</v>
      </c>
      <c r="X17" s="67">
        <v>0</v>
      </c>
      <c r="Y17" s="67">
        <v>0</v>
      </c>
      <c r="Z17" s="67">
        <v>0</v>
      </c>
      <c r="AA17" s="67">
        <v>0</v>
      </c>
      <c r="AB17" s="67">
        <v>0</v>
      </c>
      <c r="AC17" s="67">
        <v>0</v>
      </c>
      <c r="AD17" s="67">
        <v>0</v>
      </c>
      <c r="AE17" s="67">
        <v>0</v>
      </c>
      <c r="AF17" s="67">
        <v>0</v>
      </c>
      <c r="AG17" s="67">
        <v>0</v>
      </c>
      <c r="AH17" s="67">
        <v>0</v>
      </c>
      <c r="AI17" s="67">
        <v>0</v>
      </c>
      <c r="AJ17" s="67">
        <v>0</v>
      </c>
      <c r="AK17" s="67">
        <v>0</v>
      </c>
      <c r="AL17" s="67">
        <v>0</v>
      </c>
      <c r="AM17" s="68">
        <v>1</v>
      </c>
      <c r="AN17" s="68">
        <v>0</v>
      </c>
      <c r="AO17" s="67">
        <v>0</v>
      </c>
      <c r="AP17" s="67">
        <v>0</v>
      </c>
      <c r="AQ17" s="67">
        <v>0</v>
      </c>
      <c r="AR17" s="67">
        <v>0</v>
      </c>
      <c r="AS17" s="67">
        <v>0</v>
      </c>
      <c r="AT17" s="67">
        <v>0</v>
      </c>
      <c r="AU17" s="68">
        <v>0</v>
      </c>
      <c r="AV17" s="69"/>
      <c r="AW17" s="22"/>
      <c r="AX17" s="23"/>
    </row>
    <row r="18" spans="1:50" s="24" customFormat="1" ht="20.100000000000001" customHeight="1">
      <c r="A18" s="24" t="s">
        <v>36</v>
      </c>
      <c r="B18" s="66">
        <v>5</v>
      </c>
      <c r="C18" s="66">
        <v>1</v>
      </c>
      <c r="D18" s="66">
        <v>2</v>
      </c>
      <c r="E18" s="66">
        <v>2</v>
      </c>
      <c r="F18" s="66">
        <v>3</v>
      </c>
      <c r="G18" s="66">
        <v>2</v>
      </c>
      <c r="H18" s="66">
        <v>2</v>
      </c>
      <c r="I18" s="66">
        <v>3</v>
      </c>
      <c r="J18" s="66">
        <v>1</v>
      </c>
      <c r="K18" s="66">
        <v>5</v>
      </c>
      <c r="L18" s="66">
        <v>1</v>
      </c>
      <c r="M18" s="66">
        <v>0</v>
      </c>
      <c r="N18" s="66">
        <v>6</v>
      </c>
      <c r="O18" s="66">
        <v>2</v>
      </c>
      <c r="P18" s="66">
        <v>0</v>
      </c>
      <c r="Q18" s="66">
        <v>2</v>
      </c>
      <c r="R18" s="66">
        <v>5</v>
      </c>
      <c r="S18" s="66">
        <v>0</v>
      </c>
      <c r="T18" s="66">
        <v>8</v>
      </c>
      <c r="U18" s="66">
        <v>0</v>
      </c>
      <c r="V18" s="67">
        <v>0</v>
      </c>
      <c r="W18" s="67">
        <v>3</v>
      </c>
      <c r="X18" s="67">
        <v>2</v>
      </c>
      <c r="Y18" s="67">
        <v>1</v>
      </c>
      <c r="Z18" s="67">
        <v>0</v>
      </c>
      <c r="AA18" s="67">
        <v>0</v>
      </c>
      <c r="AB18" s="67">
        <v>3</v>
      </c>
      <c r="AC18" s="67">
        <v>2</v>
      </c>
      <c r="AD18" s="67">
        <v>1</v>
      </c>
      <c r="AE18" s="67">
        <v>1</v>
      </c>
      <c r="AF18" s="67">
        <v>0</v>
      </c>
      <c r="AG18" s="67">
        <v>1</v>
      </c>
      <c r="AH18" s="67">
        <v>1</v>
      </c>
      <c r="AI18" s="67">
        <v>1</v>
      </c>
      <c r="AJ18" s="67">
        <v>1</v>
      </c>
      <c r="AK18" s="67">
        <v>1</v>
      </c>
      <c r="AL18" s="67">
        <v>0</v>
      </c>
      <c r="AM18" s="68">
        <v>68</v>
      </c>
      <c r="AN18" s="68">
        <v>5</v>
      </c>
      <c r="AO18" s="67">
        <v>1</v>
      </c>
      <c r="AP18" s="67">
        <v>4</v>
      </c>
      <c r="AQ18" s="67">
        <v>0</v>
      </c>
      <c r="AR18" s="67">
        <v>0</v>
      </c>
      <c r="AS18" s="67">
        <v>0</v>
      </c>
      <c r="AT18" s="67">
        <v>1</v>
      </c>
      <c r="AU18" s="68">
        <v>6</v>
      </c>
      <c r="AV18" s="69"/>
      <c r="AW18" s="22"/>
      <c r="AX18" s="23"/>
    </row>
    <row r="19" spans="1:50" s="24" customFormat="1" ht="20.100000000000001" customHeight="1">
      <c r="A19" s="24" t="s">
        <v>37</v>
      </c>
      <c r="B19" s="66">
        <v>2</v>
      </c>
      <c r="C19" s="66">
        <v>0</v>
      </c>
      <c r="D19" s="66">
        <v>0</v>
      </c>
      <c r="E19" s="66">
        <v>2</v>
      </c>
      <c r="F19" s="66">
        <v>0</v>
      </c>
      <c r="G19" s="66">
        <v>3</v>
      </c>
      <c r="H19" s="66">
        <v>0</v>
      </c>
      <c r="I19" s="66">
        <v>5</v>
      </c>
      <c r="J19" s="66">
        <v>1</v>
      </c>
      <c r="K19" s="66">
        <v>2</v>
      </c>
      <c r="L19" s="66">
        <v>0</v>
      </c>
      <c r="M19" s="66">
        <v>2</v>
      </c>
      <c r="N19" s="66">
        <v>0</v>
      </c>
      <c r="O19" s="66">
        <v>7</v>
      </c>
      <c r="P19" s="66">
        <v>1</v>
      </c>
      <c r="Q19" s="66">
        <v>2</v>
      </c>
      <c r="R19" s="66">
        <v>0</v>
      </c>
      <c r="S19" s="66">
        <v>0</v>
      </c>
      <c r="T19" s="66">
        <v>2</v>
      </c>
      <c r="U19" s="66">
        <v>2</v>
      </c>
      <c r="V19" s="67">
        <v>1</v>
      </c>
      <c r="W19" s="67">
        <v>5</v>
      </c>
      <c r="X19" s="67">
        <v>2</v>
      </c>
      <c r="Y19" s="67">
        <v>1</v>
      </c>
      <c r="Z19" s="67">
        <v>0</v>
      </c>
      <c r="AA19" s="67">
        <v>1</v>
      </c>
      <c r="AB19" s="67">
        <v>1</v>
      </c>
      <c r="AC19" s="67">
        <v>1</v>
      </c>
      <c r="AD19" s="67">
        <v>2</v>
      </c>
      <c r="AE19" s="67">
        <v>1</v>
      </c>
      <c r="AF19" s="67">
        <v>3</v>
      </c>
      <c r="AG19" s="67">
        <v>2</v>
      </c>
      <c r="AH19" s="67">
        <v>0</v>
      </c>
      <c r="AI19" s="67">
        <v>3</v>
      </c>
      <c r="AJ19" s="67">
        <v>4</v>
      </c>
      <c r="AK19" s="67">
        <v>4</v>
      </c>
      <c r="AL19" s="67">
        <v>0</v>
      </c>
      <c r="AM19" s="68">
        <v>62</v>
      </c>
      <c r="AN19" s="68">
        <v>9</v>
      </c>
      <c r="AO19" s="67">
        <v>0</v>
      </c>
      <c r="AP19" s="67">
        <v>3</v>
      </c>
      <c r="AQ19" s="67">
        <v>0</v>
      </c>
      <c r="AR19" s="67">
        <v>0</v>
      </c>
      <c r="AS19" s="67">
        <v>0</v>
      </c>
      <c r="AT19" s="67">
        <v>4</v>
      </c>
      <c r="AU19" s="68">
        <v>7</v>
      </c>
      <c r="AV19" s="69"/>
      <c r="AW19" s="22"/>
      <c r="AX19" s="23"/>
    </row>
    <row r="20" spans="1:50" s="24" customFormat="1" ht="20.100000000000001" customHeight="1">
      <c r="A20" s="24" t="s">
        <v>38</v>
      </c>
      <c r="B20" s="66">
        <v>1</v>
      </c>
      <c r="C20" s="66">
        <v>0</v>
      </c>
      <c r="D20" s="66">
        <v>0</v>
      </c>
      <c r="E20" s="66">
        <v>0</v>
      </c>
      <c r="F20" s="66">
        <v>0</v>
      </c>
      <c r="G20" s="66">
        <v>0</v>
      </c>
      <c r="H20" s="66">
        <v>0</v>
      </c>
      <c r="I20" s="66">
        <v>1</v>
      </c>
      <c r="J20" s="66">
        <v>0</v>
      </c>
      <c r="K20" s="66">
        <v>1</v>
      </c>
      <c r="L20" s="66">
        <v>0</v>
      </c>
      <c r="M20" s="66">
        <v>0</v>
      </c>
      <c r="N20" s="66">
        <v>2</v>
      </c>
      <c r="O20" s="66">
        <v>0</v>
      </c>
      <c r="P20" s="66">
        <v>0</v>
      </c>
      <c r="Q20" s="66">
        <v>0</v>
      </c>
      <c r="R20" s="66">
        <v>0</v>
      </c>
      <c r="S20" s="66">
        <v>1</v>
      </c>
      <c r="T20" s="66">
        <v>1</v>
      </c>
      <c r="U20" s="66">
        <v>0</v>
      </c>
      <c r="V20" s="67">
        <v>0</v>
      </c>
      <c r="W20" s="67">
        <v>0</v>
      </c>
      <c r="X20" s="67">
        <v>0</v>
      </c>
      <c r="Y20" s="67">
        <v>0</v>
      </c>
      <c r="Z20" s="67">
        <v>0</v>
      </c>
      <c r="AA20" s="67">
        <v>0</v>
      </c>
      <c r="AB20" s="67">
        <v>0</v>
      </c>
      <c r="AC20" s="67">
        <v>0</v>
      </c>
      <c r="AD20" s="67">
        <v>0</v>
      </c>
      <c r="AE20" s="67">
        <v>0</v>
      </c>
      <c r="AF20" s="67">
        <v>0</v>
      </c>
      <c r="AG20" s="67">
        <v>0</v>
      </c>
      <c r="AH20" s="67">
        <v>0</v>
      </c>
      <c r="AI20" s="67">
        <v>0</v>
      </c>
      <c r="AJ20" s="67">
        <v>0</v>
      </c>
      <c r="AK20" s="67">
        <v>0</v>
      </c>
      <c r="AL20" s="67">
        <v>0</v>
      </c>
      <c r="AM20" s="68">
        <v>7</v>
      </c>
      <c r="AN20" s="68">
        <v>0</v>
      </c>
      <c r="AO20" s="67">
        <v>0</v>
      </c>
      <c r="AP20" s="67">
        <v>0</v>
      </c>
      <c r="AQ20" s="67">
        <v>0</v>
      </c>
      <c r="AR20" s="67">
        <v>0</v>
      </c>
      <c r="AS20" s="67">
        <v>0</v>
      </c>
      <c r="AT20" s="67">
        <v>0</v>
      </c>
      <c r="AU20" s="68">
        <v>0</v>
      </c>
      <c r="AV20" s="69"/>
      <c r="AW20" s="22"/>
      <c r="AX20" s="23"/>
    </row>
    <row r="21" spans="1:50" s="24" customFormat="1" ht="20.100000000000001" customHeight="1">
      <c r="A21" s="24" t="s">
        <v>99</v>
      </c>
      <c r="B21" s="66">
        <v>2</v>
      </c>
      <c r="C21" s="66">
        <v>0</v>
      </c>
      <c r="D21" s="66">
        <v>0</v>
      </c>
      <c r="E21" s="66">
        <v>1</v>
      </c>
      <c r="F21" s="66">
        <v>1</v>
      </c>
      <c r="G21" s="66">
        <v>0</v>
      </c>
      <c r="H21" s="66">
        <v>0</v>
      </c>
      <c r="I21" s="66">
        <v>0</v>
      </c>
      <c r="J21" s="66">
        <v>0</v>
      </c>
      <c r="K21" s="66">
        <v>2</v>
      </c>
      <c r="L21" s="66">
        <v>0</v>
      </c>
      <c r="M21" s="66">
        <v>0</v>
      </c>
      <c r="N21" s="66">
        <v>1</v>
      </c>
      <c r="O21" s="66">
        <v>1</v>
      </c>
      <c r="P21" s="66">
        <v>0</v>
      </c>
      <c r="Q21" s="66">
        <v>0</v>
      </c>
      <c r="R21" s="66">
        <v>1</v>
      </c>
      <c r="S21" s="66">
        <v>2</v>
      </c>
      <c r="T21" s="66">
        <v>1</v>
      </c>
      <c r="U21" s="66">
        <v>1</v>
      </c>
      <c r="V21" s="67">
        <v>0</v>
      </c>
      <c r="W21" s="67">
        <v>1</v>
      </c>
      <c r="X21" s="67">
        <v>1</v>
      </c>
      <c r="Y21" s="67">
        <v>0</v>
      </c>
      <c r="Z21" s="67">
        <v>0</v>
      </c>
      <c r="AA21" s="67">
        <v>1</v>
      </c>
      <c r="AB21" s="67">
        <v>3</v>
      </c>
      <c r="AC21" s="67">
        <v>1</v>
      </c>
      <c r="AD21" s="67">
        <v>0</v>
      </c>
      <c r="AE21" s="67">
        <v>0</v>
      </c>
      <c r="AF21" s="67">
        <v>0</v>
      </c>
      <c r="AG21" s="67">
        <v>1</v>
      </c>
      <c r="AH21" s="67">
        <v>1</v>
      </c>
      <c r="AI21" s="67">
        <v>2</v>
      </c>
      <c r="AJ21" s="67">
        <v>1</v>
      </c>
      <c r="AK21" s="67">
        <v>0</v>
      </c>
      <c r="AL21" s="67">
        <v>1</v>
      </c>
      <c r="AM21" s="68">
        <v>26</v>
      </c>
      <c r="AN21" s="68">
        <v>3</v>
      </c>
      <c r="AO21" s="67">
        <v>1</v>
      </c>
      <c r="AP21" s="67">
        <v>0</v>
      </c>
      <c r="AQ21" s="67">
        <v>0</v>
      </c>
      <c r="AR21" s="67">
        <v>0</v>
      </c>
      <c r="AS21" s="67">
        <v>0</v>
      </c>
      <c r="AT21" s="67">
        <v>0</v>
      </c>
      <c r="AU21" s="68">
        <v>1</v>
      </c>
      <c r="AV21" s="69"/>
      <c r="AW21" s="22"/>
      <c r="AX21" s="23"/>
    </row>
    <row r="22" spans="1:50" s="24" customFormat="1" ht="20.100000000000001" customHeight="1">
      <c r="A22" s="24" t="s">
        <v>40</v>
      </c>
      <c r="B22" s="66">
        <v>0</v>
      </c>
      <c r="C22" s="66">
        <v>0</v>
      </c>
      <c r="D22" s="66">
        <v>0</v>
      </c>
      <c r="E22" s="66">
        <v>0</v>
      </c>
      <c r="F22" s="66">
        <v>0</v>
      </c>
      <c r="G22" s="66">
        <v>0</v>
      </c>
      <c r="H22" s="66">
        <v>0</v>
      </c>
      <c r="I22" s="66">
        <v>0</v>
      </c>
      <c r="J22" s="66">
        <v>0</v>
      </c>
      <c r="K22" s="66">
        <v>0</v>
      </c>
      <c r="L22" s="66">
        <v>0</v>
      </c>
      <c r="M22" s="66">
        <v>0</v>
      </c>
      <c r="N22" s="66">
        <v>1</v>
      </c>
      <c r="O22" s="66">
        <v>0</v>
      </c>
      <c r="P22" s="66">
        <v>0</v>
      </c>
      <c r="Q22" s="66">
        <v>0</v>
      </c>
      <c r="R22" s="66">
        <v>0</v>
      </c>
      <c r="S22" s="66">
        <v>0</v>
      </c>
      <c r="T22" s="66">
        <v>0</v>
      </c>
      <c r="U22" s="66">
        <v>0</v>
      </c>
      <c r="V22" s="67">
        <v>0</v>
      </c>
      <c r="W22" s="67">
        <v>0</v>
      </c>
      <c r="X22" s="67">
        <v>0</v>
      </c>
      <c r="Y22" s="67">
        <v>0</v>
      </c>
      <c r="Z22" s="67">
        <v>0</v>
      </c>
      <c r="AA22" s="67">
        <v>0</v>
      </c>
      <c r="AB22" s="67">
        <v>0</v>
      </c>
      <c r="AC22" s="67">
        <v>0</v>
      </c>
      <c r="AD22" s="67">
        <v>0</v>
      </c>
      <c r="AE22" s="67">
        <v>0</v>
      </c>
      <c r="AF22" s="67">
        <v>0</v>
      </c>
      <c r="AG22" s="67">
        <v>0</v>
      </c>
      <c r="AH22" s="67">
        <v>0</v>
      </c>
      <c r="AI22" s="67">
        <v>0</v>
      </c>
      <c r="AJ22" s="67">
        <v>0</v>
      </c>
      <c r="AK22" s="67">
        <v>0</v>
      </c>
      <c r="AL22" s="67">
        <v>0</v>
      </c>
      <c r="AM22" s="68">
        <v>1</v>
      </c>
      <c r="AN22" s="68">
        <v>0</v>
      </c>
      <c r="AO22" s="67">
        <v>0</v>
      </c>
      <c r="AP22" s="67">
        <v>0</v>
      </c>
      <c r="AQ22" s="67">
        <v>0</v>
      </c>
      <c r="AR22" s="67">
        <v>0</v>
      </c>
      <c r="AS22" s="67">
        <v>0</v>
      </c>
      <c r="AT22" s="67">
        <v>0</v>
      </c>
      <c r="AU22" s="68">
        <v>0</v>
      </c>
      <c r="AV22" s="69"/>
      <c r="AW22" s="22"/>
      <c r="AX22" s="23"/>
    </row>
    <row r="23" spans="1:50" s="24" customFormat="1" ht="20.100000000000001" customHeight="1">
      <c r="A23" s="24" t="s">
        <v>41</v>
      </c>
      <c r="B23" s="66">
        <v>0</v>
      </c>
      <c r="C23" s="66">
        <v>0</v>
      </c>
      <c r="D23" s="66">
        <v>1</v>
      </c>
      <c r="E23" s="66">
        <v>1</v>
      </c>
      <c r="F23" s="66">
        <v>1</v>
      </c>
      <c r="G23" s="66">
        <v>0</v>
      </c>
      <c r="H23" s="66">
        <v>0</v>
      </c>
      <c r="I23" s="66">
        <v>0</v>
      </c>
      <c r="J23" s="66">
        <v>0</v>
      </c>
      <c r="K23" s="66">
        <v>1</v>
      </c>
      <c r="L23" s="66">
        <v>0</v>
      </c>
      <c r="M23" s="66">
        <v>0</v>
      </c>
      <c r="N23" s="66">
        <v>2</v>
      </c>
      <c r="O23" s="66">
        <v>1</v>
      </c>
      <c r="P23" s="66">
        <v>0</v>
      </c>
      <c r="Q23" s="66">
        <v>0</v>
      </c>
      <c r="R23" s="66">
        <v>2</v>
      </c>
      <c r="S23" s="66">
        <v>1</v>
      </c>
      <c r="T23" s="66">
        <v>1</v>
      </c>
      <c r="U23" s="66">
        <v>0</v>
      </c>
      <c r="V23" s="67">
        <v>0</v>
      </c>
      <c r="W23" s="67">
        <v>1</v>
      </c>
      <c r="X23" s="67">
        <v>1</v>
      </c>
      <c r="Y23" s="67">
        <v>0</v>
      </c>
      <c r="Z23" s="67">
        <v>0</v>
      </c>
      <c r="AA23" s="67">
        <v>0</v>
      </c>
      <c r="AB23" s="67">
        <v>2</v>
      </c>
      <c r="AC23" s="67">
        <v>0</v>
      </c>
      <c r="AD23" s="67">
        <v>0</v>
      </c>
      <c r="AE23" s="67">
        <v>0</v>
      </c>
      <c r="AF23" s="67">
        <v>0</v>
      </c>
      <c r="AG23" s="67">
        <v>0</v>
      </c>
      <c r="AH23" s="67">
        <v>1</v>
      </c>
      <c r="AI23" s="67">
        <v>1</v>
      </c>
      <c r="AJ23" s="67">
        <v>0</v>
      </c>
      <c r="AK23" s="67">
        <v>0</v>
      </c>
      <c r="AL23" s="67">
        <v>0</v>
      </c>
      <c r="AM23" s="68">
        <v>17</v>
      </c>
      <c r="AN23" s="68">
        <v>0</v>
      </c>
      <c r="AO23" s="67">
        <v>1</v>
      </c>
      <c r="AP23" s="67">
        <v>0</v>
      </c>
      <c r="AQ23" s="67">
        <v>0</v>
      </c>
      <c r="AR23" s="67">
        <v>0</v>
      </c>
      <c r="AS23" s="67">
        <v>0</v>
      </c>
      <c r="AT23" s="67">
        <v>0</v>
      </c>
      <c r="AU23" s="68">
        <v>1</v>
      </c>
      <c r="AV23" s="69"/>
      <c r="AW23" s="22"/>
      <c r="AX23" s="23"/>
    </row>
    <row r="24" spans="1:50" s="24" customFormat="1" ht="20.100000000000001" customHeight="1">
      <c r="A24" s="27" t="s">
        <v>42</v>
      </c>
      <c r="B24" s="66">
        <v>1</v>
      </c>
      <c r="C24" s="66">
        <v>0</v>
      </c>
      <c r="D24" s="66">
        <v>0</v>
      </c>
      <c r="E24" s="66">
        <v>0</v>
      </c>
      <c r="F24" s="66">
        <v>1</v>
      </c>
      <c r="G24" s="66">
        <v>0</v>
      </c>
      <c r="H24" s="66">
        <v>0</v>
      </c>
      <c r="I24" s="66">
        <v>1</v>
      </c>
      <c r="J24" s="66">
        <v>0</v>
      </c>
      <c r="K24" s="66">
        <v>1</v>
      </c>
      <c r="L24" s="66">
        <v>0</v>
      </c>
      <c r="M24" s="66">
        <v>0</v>
      </c>
      <c r="N24" s="66">
        <v>0</v>
      </c>
      <c r="O24" s="66">
        <v>1</v>
      </c>
      <c r="P24" s="66">
        <v>0</v>
      </c>
      <c r="Q24" s="66">
        <v>1</v>
      </c>
      <c r="R24" s="66">
        <v>0</v>
      </c>
      <c r="S24" s="66">
        <v>1</v>
      </c>
      <c r="T24" s="66">
        <v>1</v>
      </c>
      <c r="U24" s="66">
        <v>0</v>
      </c>
      <c r="V24" s="67">
        <v>0</v>
      </c>
      <c r="W24" s="67">
        <v>1</v>
      </c>
      <c r="X24" s="67">
        <v>1</v>
      </c>
      <c r="Y24" s="67">
        <v>0</v>
      </c>
      <c r="Z24" s="67">
        <v>0</v>
      </c>
      <c r="AA24" s="67">
        <v>0</v>
      </c>
      <c r="AB24" s="67">
        <v>0</v>
      </c>
      <c r="AC24" s="67">
        <v>0</v>
      </c>
      <c r="AD24" s="67">
        <v>0</v>
      </c>
      <c r="AE24" s="67">
        <v>0</v>
      </c>
      <c r="AF24" s="67">
        <v>0</v>
      </c>
      <c r="AG24" s="67">
        <v>1</v>
      </c>
      <c r="AH24" s="67">
        <v>1</v>
      </c>
      <c r="AI24" s="67">
        <v>1</v>
      </c>
      <c r="AJ24" s="67">
        <v>1</v>
      </c>
      <c r="AK24" s="67">
        <v>1</v>
      </c>
      <c r="AL24" s="67">
        <v>0</v>
      </c>
      <c r="AM24" s="68">
        <v>15</v>
      </c>
      <c r="AN24" s="68">
        <v>3</v>
      </c>
      <c r="AO24" s="67">
        <v>0</v>
      </c>
      <c r="AP24" s="67">
        <v>0</v>
      </c>
      <c r="AQ24" s="67">
        <v>0</v>
      </c>
      <c r="AR24" s="67">
        <v>0</v>
      </c>
      <c r="AS24" s="67">
        <v>0</v>
      </c>
      <c r="AT24" s="67">
        <v>1</v>
      </c>
      <c r="AU24" s="68">
        <v>1</v>
      </c>
      <c r="AV24" s="69"/>
      <c r="AW24" s="22"/>
      <c r="AX24" s="23"/>
    </row>
    <row r="25" spans="1:50" s="24" customFormat="1" ht="20.100000000000001" customHeight="1">
      <c r="A25" s="24" t="s">
        <v>43</v>
      </c>
      <c r="B25" s="66">
        <v>0</v>
      </c>
      <c r="C25" s="66">
        <v>0</v>
      </c>
      <c r="D25" s="66">
        <v>0</v>
      </c>
      <c r="E25" s="66">
        <v>0</v>
      </c>
      <c r="F25" s="66">
        <v>0</v>
      </c>
      <c r="G25" s="66">
        <v>0</v>
      </c>
      <c r="H25" s="66">
        <v>0</v>
      </c>
      <c r="I25" s="66">
        <v>0</v>
      </c>
      <c r="J25" s="66">
        <v>0</v>
      </c>
      <c r="K25" s="66">
        <v>0</v>
      </c>
      <c r="L25" s="66">
        <v>0</v>
      </c>
      <c r="M25" s="66">
        <v>0</v>
      </c>
      <c r="N25" s="66">
        <v>1</v>
      </c>
      <c r="O25" s="66">
        <v>0</v>
      </c>
      <c r="P25" s="66">
        <v>0</v>
      </c>
      <c r="Q25" s="66">
        <v>0</v>
      </c>
      <c r="R25" s="66">
        <v>0</v>
      </c>
      <c r="S25" s="66">
        <v>0</v>
      </c>
      <c r="T25" s="66">
        <v>0</v>
      </c>
      <c r="U25" s="66">
        <v>0</v>
      </c>
      <c r="V25" s="67">
        <v>0</v>
      </c>
      <c r="W25" s="67">
        <v>0</v>
      </c>
      <c r="X25" s="67">
        <v>0</v>
      </c>
      <c r="Y25" s="67">
        <v>0</v>
      </c>
      <c r="Z25" s="67">
        <v>0</v>
      </c>
      <c r="AA25" s="67">
        <v>0</v>
      </c>
      <c r="AB25" s="67">
        <v>0</v>
      </c>
      <c r="AC25" s="67">
        <v>0</v>
      </c>
      <c r="AD25" s="67">
        <v>0</v>
      </c>
      <c r="AE25" s="67">
        <v>0</v>
      </c>
      <c r="AF25" s="67">
        <v>0</v>
      </c>
      <c r="AG25" s="67">
        <v>0</v>
      </c>
      <c r="AH25" s="67">
        <v>0</v>
      </c>
      <c r="AI25" s="67">
        <v>0</v>
      </c>
      <c r="AJ25" s="67">
        <v>0</v>
      </c>
      <c r="AK25" s="67">
        <v>0</v>
      </c>
      <c r="AL25" s="67">
        <v>0</v>
      </c>
      <c r="AM25" s="68">
        <v>1</v>
      </c>
      <c r="AN25" s="68">
        <v>0</v>
      </c>
      <c r="AO25" s="67">
        <v>0</v>
      </c>
      <c r="AP25" s="67">
        <v>0</v>
      </c>
      <c r="AQ25" s="67">
        <v>0</v>
      </c>
      <c r="AR25" s="67">
        <v>0</v>
      </c>
      <c r="AS25" s="67">
        <v>0</v>
      </c>
      <c r="AT25" s="67">
        <v>0</v>
      </c>
      <c r="AU25" s="68">
        <v>0</v>
      </c>
      <c r="AV25" s="69"/>
      <c r="AW25" s="22"/>
      <c r="AX25" s="23"/>
    </row>
    <row r="26" spans="1:50" s="24" customFormat="1" ht="20.100000000000001" customHeight="1">
      <c r="A26" s="24" t="s">
        <v>44</v>
      </c>
      <c r="B26" s="66">
        <v>0</v>
      </c>
      <c r="C26" s="66">
        <v>0</v>
      </c>
      <c r="D26" s="66">
        <v>0</v>
      </c>
      <c r="E26" s="66">
        <v>0</v>
      </c>
      <c r="F26" s="66">
        <v>0</v>
      </c>
      <c r="G26" s="66">
        <v>0</v>
      </c>
      <c r="H26" s="66">
        <v>0</v>
      </c>
      <c r="I26" s="66">
        <v>0</v>
      </c>
      <c r="J26" s="66">
        <v>0</v>
      </c>
      <c r="K26" s="66">
        <v>0</v>
      </c>
      <c r="L26" s="66">
        <v>0</v>
      </c>
      <c r="M26" s="66">
        <v>0</v>
      </c>
      <c r="N26" s="66">
        <v>1</v>
      </c>
      <c r="O26" s="66">
        <v>0</v>
      </c>
      <c r="P26" s="66">
        <v>0</v>
      </c>
      <c r="Q26" s="66">
        <v>0</v>
      </c>
      <c r="R26" s="66">
        <v>0</v>
      </c>
      <c r="S26" s="66">
        <v>0</v>
      </c>
      <c r="T26" s="66">
        <v>0</v>
      </c>
      <c r="U26" s="66">
        <v>0</v>
      </c>
      <c r="V26" s="67">
        <v>0</v>
      </c>
      <c r="W26" s="67">
        <v>0</v>
      </c>
      <c r="X26" s="67">
        <v>0</v>
      </c>
      <c r="Y26" s="67">
        <v>0</v>
      </c>
      <c r="Z26" s="67">
        <v>0</v>
      </c>
      <c r="AA26" s="67">
        <v>0</v>
      </c>
      <c r="AB26" s="67">
        <v>0</v>
      </c>
      <c r="AC26" s="67">
        <v>0</v>
      </c>
      <c r="AD26" s="67">
        <v>0</v>
      </c>
      <c r="AE26" s="67">
        <v>0</v>
      </c>
      <c r="AF26" s="67">
        <v>0</v>
      </c>
      <c r="AG26" s="67">
        <v>0</v>
      </c>
      <c r="AH26" s="67">
        <v>0</v>
      </c>
      <c r="AI26" s="67">
        <v>0</v>
      </c>
      <c r="AJ26" s="67">
        <v>0</v>
      </c>
      <c r="AK26" s="67">
        <v>0</v>
      </c>
      <c r="AL26" s="67">
        <v>0</v>
      </c>
      <c r="AM26" s="68">
        <v>1</v>
      </c>
      <c r="AN26" s="68">
        <v>0</v>
      </c>
      <c r="AO26" s="67">
        <v>0</v>
      </c>
      <c r="AP26" s="67">
        <v>0</v>
      </c>
      <c r="AQ26" s="67">
        <v>0</v>
      </c>
      <c r="AR26" s="67">
        <v>0</v>
      </c>
      <c r="AS26" s="67">
        <v>0</v>
      </c>
      <c r="AT26" s="67">
        <v>0</v>
      </c>
      <c r="AU26" s="68">
        <v>0</v>
      </c>
      <c r="AV26" s="69"/>
      <c r="AW26" s="22"/>
      <c r="AX26" s="23"/>
    </row>
    <row r="27" spans="1:50" s="24" customFormat="1" ht="20.100000000000001" customHeight="1">
      <c r="A27" s="24" t="s">
        <v>45</v>
      </c>
      <c r="B27" s="66">
        <v>0</v>
      </c>
      <c r="C27" s="66">
        <v>0</v>
      </c>
      <c r="D27" s="66">
        <v>0</v>
      </c>
      <c r="E27" s="66">
        <v>0</v>
      </c>
      <c r="F27" s="66">
        <v>0</v>
      </c>
      <c r="G27" s="66">
        <v>0</v>
      </c>
      <c r="H27" s="66">
        <v>0</v>
      </c>
      <c r="I27" s="66">
        <v>0</v>
      </c>
      <c r="J27" s="66">
        <v>0</v>
      </c>
      <c r="K27" s="66">
        <v>0</v>
      </c>
      <c r="L27" s="66">
        <v>0</v>
      </c>
      <c r="M27" s="66">
        <v>0</v>
      </c>
      <c r="N27" s="66">
        <v>1</v>
      </c>
      <c r="O27" s="66">
        <v>0</v>
      </c>
      <c r="P27" s="66">
        <v>0</v>
      </c>
      <c r="Q27" s="66">
        <v>0</v>
      </c>
      <c r="R27" s="66">
        <v>0</v>
      </c>
      <c r="S27" s="66">
        <v>0</v>
      </c>
      <c r="T27" s="66">
        <v>0</v>
      </c>
      <c r="U27" s="66">
        <v>0</v>
      </c>
      <c r="V27" s="67">
        <v>0</v>
      </c>
      <c r="W27" s="67">
        <v>0</v>
      </c>
      <c r="X27" s="67">
        <v>0</v>
      </c>
      <c r="Y27" s="67">
        <v>0</v>
      </c>
      <c r="Z27" s="67">
        <v>0</v>
      </c>
      <c r="AA27" s="67">
        <v>0</v>
      </c>
      <c r="AB27" s="67">
        <v>0</v>
      </c>
      <c r="AC27" s="67">
        <v>0</v>
      </c>
      <c r="AD27" s="67">
        <v>0</v>
      </c>
      <c r="AE27" s="67">
        <v>0</v>
      </c>
      <c r="AF27" s="67">
        <v>0</v>
      </c>
      <c r="AG27" s="67">
        <v>0</v>
      </c>
      <c r="AH27" s="67">
        <v>0</v>
      </c>
      <c r="AI27" s="67">
        <v>0</v>
      </c>
      <c r="AJ27" s="67">
        <v>0</v>
      </c>
      <c r="AK27" s="67">
        <v>0</v>
      </c>
      <c r="AL27" s="67">
        <v>0</v>
      </c>
      <c r="AM27" s="68">
        <v>1</v>
      </c>
      <c r="AN27" s="68">
        <v>0</v>
      </c>
      <c r="AO27" s="67">
        <v>0</v>
      </c>
      <c r="AP27" s="67">
        <v>0</v>
      </c>
      <c r="AQ27" s="67">
        <v>0</v>
      </c>
      <c r="AR27" s="67">
        <v>0</v>
      </c>
      <c r="AS27" s="67">
        <v>0</v>
      </c>
      <c r="AT27" s="67">
        <v>0</v>
      </c>
      <c r="AU27" s="68">
        <v>0</v>
      </c>
      <c r="AV27" s="69"/>
      <c r="AW27" s="22"/>
      <c r="AX27" s="23"/>
    </row>
    <row r="28" spans="1:50" s="24" customFormat="1" ht="20.100000000000001" customHeight="1">
      <c r="A28" s="24" t="s">
        <v>46</v>
      </c>
      <c r="B28" s="66">
        <v>1</v>
      </c>
      <c r="C28" s="66">
        <v>0</v>
      </c>
      <c r="D28" s="66">
        <v>0</v>
      </c>
      <c r="E28" s="66">
        <v>1</v>
      </c>
      <c r="F28" s="66">
        <v>0</v>
      </c>
      <c r="G28" s="66">
        <v>0</v>
      </c>
      <c r="H28" s="66">
        <v>0</v>
      </c>
      <c r="I28" s="66">
        <v>2</v>
      </c>
      <c r="J28" s="66">
        <v>0</v>
      </c>
      <c r="K28" s="66">
        <v>1</v>
      </c>
      <c r="L28" s="66">
        <v>0</v>
      </c>
      <c r="M28" s="66">
        <v>0</v>
      </c>
      <c r="N28" s="66">
        <v>0</v>
      </c>
      <c r="O28" s="66">
        <v>3</v>
      </c>
      <c r="P28" s="66">
        <v>0</v>
      </c>
      <c r="Q28" s="66">
        <v>1</v>
      </c>
      <c r="R28" s="66">
        <v>0</v>
      </c>
      <c r="S28" s="66">
        <v>0</v>
      </c>
      <c r="T28" s="66">
        <v>1</v>
      </c>
      <c r="U28" s="66">
        <v>0</v>
      </c>
      <c r="V28" s="67">
        <v>0</v>
      </c>
      <c r="W28" s="67">
        <v>3</v>
      </c>
      <c r="X28" s="67">
        <v>3</v>
      </c>
      <c r="Y28" s="67">
        <v>1</v>
      </c>
      <c r="Z28" s="67">
        <v>0</v>
      </c>
      <c r="AA28" s="67">
        <v>1</v>
      </c>
      <c r="AB28" s="67">
        <v>1</v>
      </c>
      <c r="AC28" s="67">
        <v>0</v>
      </c>
      <c r="AD28" s="67">
        <v>1</v>
      </c>
      <c r="AE28" s="67">
        <v>1</v>
      </c>
      <c r="AF28" s="67">
        <v>1</v>
      </c>
      <c r="AG28" s="67">
        <v>3</v>
      </c>
      <c r="AH28" s="67">
        <v>1</v>
      </c>
      <c r="AI28" s="67">
        <v>1</v>
      </c>
      <c r="AJ28" s="67">
        <v>2</v>
      </c>
      <c r="AK28" s="67">
        <v>1</v>
      </c>
      <c r="AL28" s="67">
        <v>0</v>
      </c>
      <c r="AM28" s="68">
        <v>30</v>
      </c>
      <c r="AN28" s="68">
        <v>6</v>
      </c>
      <c r="AO28" s="67">
        <v>1</v>
      </c>
      <c r="AP28" s="67">
        <v>0</v>
      </c>
      <c r="AQ28" s="67">
        <v>0</v>
      </c>
      <c r="AR28" s="67">
        <v>0</v>
      </c>
      <c r="AS28" s="67">
        <v>0</v>
      </c>
      <c r="AT28" s="67">
        <v>3</v>
      </c>
      <c r="AU28" s="68">
        <v>4</v>
      </c>
      <c r="AV28" s="69"/>
      <c r="AW28" s="22"/>
      <c r="AX28" s="23"/>
    </row>
    <row r="29" spans="1:50" s="24" customFormat="1" ht="20.100000000000001" customHeight="1">
      <c r="A29" s="24" t="s">
        <v>47</v>
      </c>
      <c r="B29" s="66">
        <v>2</v>
      </c>
      <c r="C29" s="66">
        <v>0</v>
      </c>
      <c r="D29" s="66">
        <v>0</v>
      </c>
      <c r="E29" s="66">
        <v>1</v>
      </c>
      <c r="F29" s="66">
        <v>1</v>
      </c>
      <c r="G29" s="66">
        <v>0</v>
      </c>
      <c r="H29" s="66">
        <v>0</v>
      </c>
      <c r="I29" s="66">
        <v>1</v>
      </c>
      <c r="J29" s="66">
        <v>0</v>
      </c>
      <c r="K29" s="66">
        <v>1</v>
      </c>
      <c r="L29" s="66">
        <v>0</v>
      </c>
      <c r="M29" s="66">
        <v>2</v>
      </c>
      <c r="N29" s="66">
        <v>2</v>
      </c>
      <c r="O29" s="66">
        <v>3</v>
      </c>
      <c r="P29" s="66">
        <v>0</v>
      </c>
      <c r="Q29" s="66">
        <v>4</v>
      </c>
      <c r="R29" s="66">
        <v>1</v>
      </c>
      <c r="S29" s="66">
        <v>2</v>
      </c>
      <c r="T29" s="66">
        <v>2</v>
      </c>
      <c r="U29" s="66">
        <v>1</v>
      </c>
      <c r="V29" s="67">
        <v>0</v>
      </c>
      <c r="W29" s="67">
        <v>4</v>
      </c>
      <c r="X29" s="67">
        <v>3</v>
      </c>
      <c r="Y29" s="67">
        <v>2</v>
      </c>
      <c r="Z29" s="67">
        <v>0</v>
      </c>
      <c r="AA29" s="67">
        <v>0</v>
      </c>
      <c r="AB29" s="67">
        <v>3</v>
      </c>
      <c r="AC29" s="67">
        <v>0</v>
      </c>
      <c r="AD29" s="67">
        <v>1</v>
      </c>
      <c r="AE29" s="67">
        <v>1</v>
      </c>
      <c r="AF29" s="67">
        <v>0</v>
      </c>
      <c r="AG29" s="67">
        <v>2</v>
      </c>
      <c r="AH29" s="67">
        <v>1</v>
      </c>
      <c r="AI29" s="67">
        <v>4</v>
      </c>
      <c r="AJ29" s="67">
        <v>1</v>
      </c>
      <c r="AK29" s="67">
        <v>2</v>
      </c>
      <c r="AL29" s="67">
        <v>0</v>
      </c>
      <c r="AM29" s="68">
        <v>47</v>
      </c>
      <c r="AN29" s="68">
        <v>4</v>
      </c>
      <c r="AO29" s="67">
        <v>0</v>
      </c>
      <c r="AP29" s="67">
        <v>2</v>
      </c>
      <c r="AQ29" s="67">
        <v>0</v>
      </c>
      <c r="AR29" s="67">
        <v>0</v>
      </c>
      <c r="AS29" s="67">
        <v>0</v>
      </c>
      <c r="AT29" s="67">
        <v>1</v>
      </c>
      <c r="AU29" s="68">
        <v>3</v>
      </c>
      <c r="AV29" s="69"/>
      <c r="AW29" s="22"/>
      <c r="AX29" s="23"/>
    </row>
    <row r="30" spans="1:50" s="72" customFormat="1" ht="21.75" customHeight="1" thickBot="1">
      <c r="A30" s="70" t="s">
        <v>48</v>
      </c>
      <c r="B30" s="71">
        <v>45</v>
      </c>
      <c r="C30" s="71">
        <v>6</v>
      </c>
      <c r="D30" s="71">
        <v>10</v>
      </c>
      <c r="E30" s="71">
        <v>25</v>
      </c>
      <c r="F30" s="71">
        <v>26</v>
      </c>
      <c r="G30" s="71">
        <v>28</v>
      </c>
      <c r="H30" s="71">
        <v>9</v>
      </c>
      <c r="I30" s="71">
        <v>29</v>
      </c>
      <c r="J30" s="71">
        <v>12</v>
      </c>
      <c r="K30" s="71">
        <v>51</v>
      </c>
      <c r="L30" s="71">
        <v>8</v>
      </c>
      <c r="M30" s="71">
        <v>8</v>
      </c>
      <c r="N30" s="71">
        <v>56</v>
      </c>
      <c r="O30" s="71">
        <v>39</v>
      </c>
      <c r="P30" s="71">
        <v>6</v>
      </c>
      <c r="Q30" s="71">
        <v>22</v>
      </c>
      <c r="R30" s="71">
        <v>34</v>
      </c>
      <c r="S30" s="71">
        <v>25</v>
      </c>
      <c r="T30" s="71">
        <v>67</v>
      </c>
      <c r="U30" s="71">
        <v>11</v>
      </c>
      <c r="V30" s="71">
        <v>1</v>
      </c>
      <c r="W30" s="71">
        <v>29</v>
      </c>
      <c r="X30" s="71">
        <v>26</v>
      </c>
      <c r="Y30" s="71">
        <v>7</v>
      </c>
      <c r="Z30" s="71">
        <v>1</v>
      </c>
      <c r="AA30" s="71">
        <v>6</v>
      </c>
      <c r="AB30" s="71">
        <v>24</v>
      </c>
      <c r="AC30" s="71">
        <v>26</v>
      </c>
      <c r="AD30" s="71">
        <v>7</v>
      </c>
      <c r="AE30" s="71">
        <v>7</v>
      </c>
      <c r="AF30" s="71">
        <v>5</v>
      </c>
      <c r="AG30" s="71">
        <v>15</v>
      </c>
      <c r="AH30" s="71">
        <v>18</v>
      </c>
      <c r="AI30" s="71">
        <v>21</v>
      </c>
      <c r="AJ30" s="71">
        <v>14</v>
      </c>
      <c r="AK30" s="71">
        <v>17</v>
      </c>
      <c r="AL30" s="71">
        <v>1</v>
      </c>
      <c r="AM30" s="71">
        <v>742</v>
      </c>
      <c r="AN30" s="71">
        <v>49</v>
      </c>
      <c r="AO30" s="71">
        <v>7</v>
      </c>
      <c r="AP30" s="71">
        <v>23</v>
      </c>
      <c r="AQ30" s="71">
        <v>3</v>
      </c>
      <c r="AR30" s="71">
        <v>1</v>
      </c>
      <c r="AS30" s="71">
        <v>1</v>
      </c>
      <c r="AT30" s="71">
        <v>13</v>
      </c>
      <c r="AU30" s="71">
        <v>48</v>
      </c>
      <c r="AV30" s="69"/>
      <c r="AW30" s="22"/>
      <c r="AX30" s="23"/>
    </row>
    <row r="31" spans="1:50" s="75" customFormat="1" ht="16.5" customHeight="1">
      <c r="A31" s="30" t="s">
        <v>49</v>
      </c>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73"/>
      <c r="AN31" s="73"/>
      <c r="AO31" s="35"/>
      <c r="AP31" s="35"/>
      <c r="AQ31" s="35"/>
      <c r="AR31" s="35"/>
      <c r="AS31" s="35"/>
      <c r="AT31" s="35"/>
      <c r="AU31" s="35"/>
      <c r="AV31" s="74"/>
      <c r="AX31" s="23"/>
    </row>
    <row r="32" spans="1:50">
      <c r="A32" s="24"/>
      <c r="B32" s="35"/>
      <c r="C32" s="35"/>
      <c r="D32" s="35"/>
      <c r="E32" s="35"/>
      <c r="F32" s="35"/>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6"/>
    </row>
    <row r="33" spans="1:48">
      <c r="A33" s="35"/>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6"/>
    </row>
    <row r="34" spans="1:48">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row>
  </sheetData>
  <mergeCells count="5">
    <mergeCell ref="A2:AU2"/>
    <mergeCell ref="A3:AU3"/>
    <mergeCell ref="A4:AU4"/>
    <mergeCell ref="B6:AK7"/>
    <mergeCell ref="AO6:AU7"/>
  </mergeCells>
  <hyperlinks>
    <hyperlink ref="A1" location="Índice!A1" display="Volver al Índice" xr:uid="{4E9A1934-1E3D-4A7A-B7C5-37A70377DB0F}"/>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59856-E13E-4440-9DA5-C4D2FF199FB2}">
  <dimension ref="A1:AB1639"/>
  <sheetViews>
    <sheetView showGridLines="0" zoomScale="70" zoomScaleNormal="70" workbookViewId="0"/>
  </sheetViews>
  <sheetFormatPr baseColWidth="10" defaultRowHeight="13.2"/>
  <cols>
    <col min="1" max="1" width="22" style="7" bestFit="1" customWidth="1"/>
    <col min="2" max="2" width="12.88671875" style="7" bestFit="1" customWidth="1"/>
    <col min="3" max="3" width="19.44140625" style="7" bestFit="1" customWidth="1"/>
    <col min="4" max="4" width="26.6640625" style="7" bestFit="1" customWidth="1"/>
    <col min="5" max="14" width="11.5546875" style="7"/>
    <col min="15" max="15" width="14.33203125" style="7" customWidth="1"/>
    <col min="16" max="17" width="11.5546875" style="7"/>
    <col min="18" max="18" width="13.109375" style="7" customWidth="1"/>
    <col min="19" max="16384" width="11.5546875" style="7"/>
  </cols>
  <sheetData>
    <row r="1" spans="1:28" s="315" customFormat="1" ht="13.8">
      <c r="A1" s="1440" t="s">
        <v>1210</v>
      </c>
      <c r="E1" s="316"/>
    </row>
    <row r="2" spans="1:28" s="315" customFormat="1" ht="27" customHeight="1">
      <c r="A2" s="317" t="s">
        <v>182</v>
      </c>
      <c r="B2" s="317"/>
      <c r="C2" s="317"/>
      <c r="D2" s="317"/>
      <c r="E2" s="317"/>
      <c r="F2" s="317"/>
      <c r="G2" s="317"/>
      <c r="H2" s="317"/>
      <c r="I2" s="317"/>
      <c r="J2" s="317"/>
      <c r="K2" s="317"/>
      <c r="L2" s="317"/>
      <c r="M2" s="317"/>
      <c r="N2" s="317"/>
      <c r="O2" s="317"/>
      <c r="P2" s="317"/>
      <c r="Q2" s="317"/>
      <c r="R2" s="317"/>
    </row>
    <row r="3" spans="1:28" s="315" customFormat="1" ht="17.399999999999999">
      <c r="A3" s="318">
        <v>46142</v>
      </c>
      <c r="B3" s="318"/>
      <c r="C3" s="318"/>
      <c r="D3" s="318"/>
      <c r="E3" s="318"/>
      <c r="F3" s="318"/>
      <c r="G3" s="318"/>
      <c r="H3" s="318"/>
      <c r="I3" s="318"/>
      <c r="J3" s="318"/>
      <c r="K3" s="318"/>
      <c r="L3" s="318"/>
      <c r="M3" s="318"/>
      <c r="N3" s="318"/>
      <c r="O3" s="318"/>
      <c r="P3" s="318"/>
      <c r="Q3" s="318"/>
      <c r="R3" s="318"/>
    </row>
    <row r="4" spans="1:28" s="315" customFormat="1" ht="16.8">
      <c r="A4" s="319" t="s">
        <v>125</v>
      </c>
      <c r="B4" s="319"/>
      <c r="C4" s="319"/>
      <c r="D4" s="319"/>
      <c r="E4" s="319"/>
      <c r="F4" s="319"/>
      <c r="G4" s="319"/>
      <c r="H4" s="319"/>
      <c r="I4" s="319"/>
      <c r="J4" s="319"/>
      <c r="K4" s="319"/>
      <c r="L4" s="319"/>
      <c r="M4" s="319"/>
      <c r="N4" s="319"/>
      <c r="O4" s="319"/>
      <c r="P4" s="319"/>
      <c r="Q4" s="319"/>
      <c r="R4" s="319"/>
    </row>
    <row r="5" spans="1:28" s="315" customFormat="1" ht="13.8">
      <c r="A5" s="320"/>
      <c r="E5" s="316"/>
    </row>
    <row r="6" spans="1:28" s="315" customFormat="1" ht="13.65" customHeight="1">
      <c r="A6" s="321" t="s">
        <v>183</v>
      </c>
      <c r="B6" s="322" t="s">
        <v>184</v>
      </c>
      <c r="C6" s="323"/>
      <c r="D6" s="323"/>
      <c r="E6" s="324" t="s">
        <v>185</v>
      </c>
      <c r="F6" s="323" t="s">
        <v>141</v>
      </c>
      <c r="G6" s="323"/>
      <c r="H6" s="325"/>
      <c r="I6" s="322" t="s">
        <v>143</v>
      </c>
      <c r="J6" s="323"/>
      <c r="K6" s="325"/>
      <c r="L6" s="322" t="s">
        <v>186</v>
      </c>
      <c r="M6" s="323"/>
      <c r="N6" s="325"/>
      <c r="O6" s="324" t="s">
        <v>187</v>
      </c>
      <c r="P6" s="326" t="s">
        <v>149</v>
      </c>
      <c r="Q6" s="327"/>
      <c r="R6" s="324" t="s">
        <v>188</v>
      </c>
    </row>
    <row r="7" spans="1:28" s="315" customFormat="1" ht="13.8">
      <c r="A7" s="328"/>
      <c r="B7" s="329" t="s">
        <v>189</v>
      </c>
      <c r="C7" s="330" t="s">
        <v>190</v>
      </c>
      <c r="D7" s="331" t="s">
        <v>191</v>
      </c>
      <c r="E7" s="332"/>
      <c r="F7" s="333" t="s">
        <v>192</v>
      </c>
      <c r="G7" s="334" t="s">
        <v>193</v>
      </c>
      <c r="H7" s="334" t="s">
        <v>194</v>
      </c>
      <c r="I7" s="334" t="s">
        <v>192</v>
      </c>
      <c r="J7" s="334" t="s">
        <v>193</v>
      </c>
      <c r="K7" s="334" t="s">
        <v>194</v>
      </c>
      <c r="L7" s="334" t="s">
        <v>192</v>
      </c>
      <c r="M7" s="334" t="s">
        <v>193</v>
      </c>
      <c r="N7" s="334" t="s">
        <v>194</v>
      </c>
      <c r="O7" s="335"/>
      <c r="P7" s="334" t="s">
        <v>192</v>
      </c>
      <c r="Q7" s="334" t="s">
        <v>193</v>
      </c>
      <c r="R7" s="335"/>
    </row>
    <row r="8" spans="1:28" s="315" customFormat="1">
      <c r="A8" s="336" t="s">
        <v>195</v>
      </c>
      <c r="B8" s="336" t="s">
        <v>2</v>
      </c>
      <c r="C8" s="336" t="s">
        <v>196</v>
      </c>
      <c r="D8" s="336" t="s">
        <v>196</v>
      </c>
      <c r="E8" s="337">
        <v>632</v>
      </c>
      <c r="F8" s="338">
        <v>8964.74532</v>
      </c>
      <c r="G8" s="339">
        <v>92.584179999999989</v>
      </c>
      <c r="H8" s="339">
        <v>9057.3294999999998</v>
      </c>
      <c r="I8" s="339">
        <v>43725.292529999999</v>
      </c>
      <c r="J8" s="339">
        <v>3238.5680499999999</v>
      </c>
      <c r="K8" s="339">
        <v>46963.86058</v>
      </c>
      <c r="L8" s="339">
        <v>1155.7133700000002</v>
      </c>
      <c r="M8" s="339">
        <v>50.58305</v>
      </c>
      <c r="N8" s="339">
        <v>1206.2964199999999</v>
      </c>
      <c r="O8" s="339">
        <v>57227.486499999999</v>
      </c>
      <c r="P8" s="339">
        <v>37394.872189999995</v>
      </c>
      <c r="Q8" s="339">
        <v>234.36795999999998</v>
      </c>
      <c r="R8" s="340">
        <v>37629.240149999998</v>
      </c>
      <c r="S8" s="7"/>
      <c r="T8" s="7"/>
      <c r="U8" s="7"/>
      <c r="V8" s="7"/>
      <c r="W8" s="7"/>
      <c r="X8" s="7"/>
      <c r="Y8" s="7"/>
      <c r="Z8" s="7"/>
      <c r="AA8" s="7"/>
      <c r="AB8" s="7"/>
    </row>
    <row r="9" spans="1:28" s="315" customFormat="1">
      <c r="A9" s="341"/>
      <c r="B9" s="341"/>
      <c r="C9" s="336" t="s">
        <v>197</v>
      </c>
      <c r="D9" s="336" t="s">
        <v>197</v>
      </c>
      <c r="E9" s="337">
        <v>1</v>
      </c>
      <c r="F9" s="338">
        <v>60638.875810000005</v>
      </c>
      <c r="G9" s="339">
        <v>3995.2912900000001</v>
      </c>
      <c r="H9" s="339">
        <v>64634.167099999999</v>
      </c>
      <c r="I9" s="339">
        <v>133150.35232000001</v>
      </c>
      <c r="J9" s="339">
        <v>19456.205280000002</v>
      </c>
      <c r="K9" s="339">
        <v>152606.5576</v>
      </c>
      <c r="L9" s="339">
        <v>1589.61932</v>
      </c>
      <c r="M9" s="339">
        <v>507.34449000000001</v>
      </c>
      <c r="N9" s="339">
        <v>2096.9638100000002</v>
      </c>
      <c r="O9" s="339">
        <v>219337.68850999998</v>
      </c>
      <c r="P9" s="339">
        <v>81894.523969999995</v>
      </c>
      <c r="Q9" s="339">
        <v>368.96284000000003</v>
      </c>
      <c r="R9" s="340">
        <v>82263.486810000002</v>
      </c>
      <c r="S9" s="7"/>
      <c r="T9" s="7"/>
      <c r="U9" s="7"/>
      <c r="V9" s="7"/>
      <c r="W9" s="7"/>
      <c r="X9" s="7"/>
      <c r="Y9" s="7"/>
      <c r="Z9" s="7"/>
      <c r="AA9" s="7"/>
      <c r="AB9" s="7"/>
    </row>
    <row r="10" spans="1:28" s="315" customFormat="1">
      <c r="A10" s="341"/>
      <c r="B10" s="341"/>
      <c r="C10" s="336" t="s">
        <v>198</v>
      </c>
      <c r="D10" s="336" t="s">
        <v>199</v>
      </c>
      <c r="E10" s="337">
        <v>3</v>
      </c>
      <c r="F10" s="338">
        <v>15490.31187</v>
      </c>
      <c r="G10" s="339">
        <v>4364.2555999999995</v>
      </c>
      <c r="H10" s="339">
        <v>19854.567469999998</v>
      </c>
      <c r="I10" s="339">
        <v>50277.3125</v>
      </c>
      <c r="J10" s="339">
        <v>7198.0272300000006</v>
      </c>
      <c r="K10" s="339">
        <v>57475.33973</v>
      </c>
      <c r="L10" s="339">
        <v>359.34894000000003</v>
      </c>
      <c r="M10" s="339">
        <v>65.015789999999996</v>
      </c>
      <c r="N10" s="339">
        <v>424.36473000000001</v>
      </c>
      <c r="O10" s="339">
        <v>77754.271930000003</v>
      </c>
      <c r="P10" s="339">
        <v>87641.16949</v>
      </c>
      <c r="Q10" s="339">
        <v>1135.21729</v>
      </c>
      <c r="R10" s="340">
        <v>88776.386780000001</v>
      </c>
      <c r="S10" s="7"/>
      <c r="T10" s="7"/>
      <c r="U10" s="7"/>
      <c r="V10" s="7"/>
      <c r="W10" s="7"/>
      <c r="X10" s="7"/>
      <c r="Y10" s="7"/>
      <c r="Z10" s="7"/>
      <c r="AA10" s="7"/>
      <c r="AB10" s="7"/>
    </row>
    <row r="11" spans="1:28" s="315" customFormat="1">
      <c r="A11" s="341"/>
      <c r="B11" s="336" t="s">
        <v>3</v>
      </c>
      <c r="C11" s="336" t="s">
        <v>200</v>
      </c>
      <c r="D11" s="336" t="s">
        <v>200</v>
      </c>
      <c r="E11" s="337">
        <v>30</v>
      </c>
      <c r="F11" s="338">
        <v>15117.058220000001</v>
      </c>
      <c r="G11" s="339">
        <v>4913.8674600000004</v>
      </c>
      <c r="H11" s="339">
        <v>20030.92568</v>
      </c>
      <c r="I11" s="339">
        <v>92515.927890000006</v>
      </c>
      <c r="J11" s="339">
        <v>16544.286909999999</v>
      </c>
      <c r="K11" s="339">
        <v>109060.2148</v>
      </c>
      <c r="L11" s="339">
        <v>1878.1017300000001</v>
      </c>
      <c r="M11" s="339">
        <v>156.53283999999999</v>
      </c>
      <c r="N11" s="339">
        <v>2034.6345700000002</v>
      </c>
      <c r="O11" s="339">
        <v>131125.77505</v>
      </c>
      <c r="P11" s="339">
        <v>39622.336170000002</v>
      </c>
      <c r="Q11" s="339">
        <v>286.40166999999997</v>
      </c>
      <c r="R11" s="340">
        <v>39908.737840000002</v>
      </c>
      <c r="S11" s="7"/>
      <c r="T11" s="7"/>
      <c r="U11" s="7"/>
      <c r="V11" s="7"/>
      <c r="W11" s="7"/>
      <c r="X11" s="7"/>
      <c r="Y11" s="7"/>
      <c r="Z11" s="7"/>
      <c r="AA11" s="7"/>
      <c r="AB11" s="7"/>
    </row>
    <row r="12" spans="1:28" s="315" customFormat="1">
      <c r="A12" s="341"/>
      <c r="B12" s="341"/>
      <c r="C12" s="336" t="s">
        <v>201</v>
      </c>
      <c r="D12" s="336" t="s">
        <v>201</v>
      </c>
      <c r="E12" s="337">
        <v>29</v>
      </c>
      <c r="F12" s="338">
        <v>104876.98952</v>
      </c>
      <c r="G12" s="339">
        <v>20505.662489999999</v>
      </c>
      <c r="H12" s="339">
        <v>125382.65201000001</v>
      </c>
      <c r="I12" s="339">
        <v>332083.02325000003</v>
      </c>
      <c r="J12" s="339">
        <v>63856.124499999998</v>
      </c>
      <c r="K12" s="339">
        <v>395939.14775</v>
      </c>
      <c r="L12" s="339">
        <v>10154.22263</v>
      </c>
      <c r="M12" s="339">
        <v>3632.3415599999998</v>
      </c>
      <c r="N12" s="339">
        <v>13786.564189999999</v>
      </c>
      <c r="O12" s="339">
        <v>535108.36395000003</v>
      </c>
      <c r="P12" s="339">
        <v>336027.02636999998</v>
      </c>
      <c r="Q12" s="339">
        <v>16654.298869999999</v>
      </c>
      <c r="R12" s="340">
        <v>352681.32524000003</v>
      </c>
      <c r="S12" s="7"/>
      <c r="T12" s="7"/>
      <c r="U12" s="7"/>
      <c r="V12" s="7"/>
      <c r="W12" s="7"/>
      <c r="X12" s="7"/>
      <c r="Y12" s="7"/>
      <c r="Z12" s="7"/>
      <c r="AA12" s="7"/>
      <c r="AB12" s="7"/>
    </row>
    <row r="13" spans="1:28" s="315" customFormat="1">
      <c r="A13" s="341"/>
      <c r="B13" s="341"/>
      <c r="C13" s="341"/>
      <c r="D13" s="341"/>
      <c r="E13" s="342">
        <v>574</v>
      </c>
      <c r="F13" s="343">
        <v>6301.9577900000004</v>
      </c>
      <c r="G13" s="344">
        <v>3288.79</v>
      </c>
      <c r="H13" s="344">
        <v>9590.7477899999994</v>
      </c>
      <c r="I13" s="344">
        <v>48765.922559999999</v>
      </c>
      <c r="J13" s="344">
        <v>10230.04234</v>
      </c>
      <c r="K13" s="344">
        <v>58995.964899999999</v>
      </c>
      <c r="L13" s="344">
        <v>424.37865999999997</v>
      </c>
      <c r="M13" s="344">
        <v>6.0510000000000002</v>
      </c>
      <c r="N13" s="344">
        <v>430.42965999999996</v>
      </c>
      <c r="O13" s="344">
        <v>69017.142349999995</v>
      </c>
      <c r="P13" s="344">
        <v>3.83683</v>
      </c>
      <c r="Q13" s="344">
        <v>2.845E-2</v>
      </c>
      <c r="R13" s="345">
        <v>3.8652800000000003</v>
      </c>
      <c r="S13" s="7"/>
      <c r="T13" s="7"/>
      <c r="U13" s="344"/>
      <c r="V13" s="7"/>
      <c r="W13" s="7"/>
      <c r="X13" s="7"/>
      <c r="Y13" s="7"/>
      <c r="Z13" s="7"/>
      <c r="AA13" s="7"/>
      <c r="AB13" s="7"/>
    </row>
    <row r="14" spans="1:28" s="315" customFormat="1">
      <c r="A14" s="341"/>
      <c r="B14" s="341"/>
      <c r="C14" s="336" t="s">
        <v>202</v>
      </c>
      <c r="D14" s="336" t="s">
        <v>202</v>
      </c>
      <c r="E14" s="337">
        <v>710</v>
      </c>
      <c r="F14" s="338">
        <v>0.46010000000000001</v>
      </c>
      <c r="G14" s="339">
        <v>0</v>
      </c>
      <c r="H14" s="339">
        <v>0.46010000000000001</v>
      </c>
      <c r="I14" s="339">
        <v>190.44298000000001</v>
      </c>
      <c r="J14" s="339">
        <v>49.091660000000005</v>
      </c>
      <c r="K14" s="339">
        <v>239.53464000000002</v>
      </c>
      <c r="L14" s="339">
        <v>0</v>
      </c>
      <c r="M14" s="339">
        <v>0</v>
      </c>
      <c r="N14" s="339">
        <v>0</v>
      </c>
      <c r="O14" s="339">
        <v>239.99473999999998</v>
      </c>
      <c r="P14" s="339">
        <v>5.5509999999999997E-2</v>
      </c>
      <c r="Q14" s="339">
        <v>0</v>
      </c>
      <c r="R14" s="340">
        <v>5.5509999999999997E-2</v>
      </c>
      <c r="S14" s="7"/>
      <c r="T14" s="7"/>
      <c r="U14" s="7"/>
      <c r="V14" s="7"/>
      <c r="W14" s="7"/>
      <c r="X14" s="7"/>
      <c r="Y14" s="7"/>
      <c r="Z14" s="7"/>
      <c r="AA14" s="7"/>
      <c r="AB14" s="7"/>
    </row>
    <row r="15" spans="1:28" s="315" customFormat="1">
      <c r="A15" s="341"/>
      <c r="B15" s="341"/>
      <c r="C15" s="336" t="s">
        <v>203</v>
      </c>
      <c r="D15" s="336" t="s">
        <v>204</v>
      </c>
      <c r="E15" s="337">
        <v>31</v>
      </c>
      <c r="F15" s="338">
        <v>9320.7999799999998</v>
      </c>
      <c r="G15" s="339">
        <v>779.44151999999997</v>
      </c>
      <c r="H15" s="339">
        <v>10100.2415</v>
      </c>
      <c r="I15" s="339">
        <v>73598.79237000001</v>
      </c>
      <c r="J15" s="339">
        <v>7546.4241300000003</v>
      </c>
      <c r="K15" s="339">
        <v>81145.216499999995</v>
      </c>
      <c r="L15" s="339">
        <v>2366.4204900000004</v>
      </c>
      <c r="M15" s="339">
        <v>86.76688</v>
      </c>
      <c r="N15" s="339">
        <v>2453.1873700000001</v>
      </c>
      <c r="O15" s="339">
        <v>93698.645369999998</v>
      </c>
      <c r="P15" s="339">
        <v>29353.529620000001</v>
      </c>
      <c r="Q15" s="339">
        <v>593.68256000000008</v>
      </c>
      <c r="R15" s="340">
        <v>29947.212179999999</v>
      </c>
      <c r="S15" s="7"/>
      <c r="T15" s="7"/>
      <c r="U15" s="7"/>
      <c r="V15" s="7"/>
      <c r="W15" s="7"/>
      <c r="X15" s="7"/>
      <c r="Y15" s="7"/>
      <c r="Z15" s="7"/>
      <c r="AA15" s="7"/>
      <c r="AB15" s="7"/>
    </row>
    <row r="16" spans="1:28" s="315" customFormat="1">
      <c r="A16" s="341"/>
      <c r="B16" s="341"/>
      <c r="C16" s="336" t="s">
        <v>205</v>
      </c>
      <c r="D16" s="336" t="s">
        <v>206</v>
      </c>
      <c r="E16" s="337">
        <v>33</v>
      </c>
      <c r="F16" s="338">
        <v>108323.88578</v>
      </c>
      <c r="G16" s="339">
        <v>71255.112480000011</v>
      </c>
      <c r="H16" s="339">
        <v>179578.99825999999</v>
      </c>
      <c r="I16" s="339">
        <v>323817.67413999996</v>
      </c>
      <c r="J16" s="339">
        <v>97225.397280000005</v>
      </c>
      <c r="K16" s="339">
        <v>421043.07141999999</v>
      </c>
      <c r="L16" s="339">
        <v>12972.262490000001</v>
      </c>
      <c r="M16" s="339">
        <v>9248.5405900000005</v>
      </c>
      <c r="N16" s="339">
        <v>22220.803079999998</v>
      </c>
      <c r="O16" s="339">
        <v>622842.87275999994</v>
      </c>
      <c r="P16" s="339">
        <v>435030.99702999997</v>
      </c>
      <c r="Q16" s="339">
        <v>82511.21286</v>
      </c>
      <c r="R16" s="340">
        <v>517542.20989</v>
      </c>
      <c r="S16" s="7"/>
      <c r="T16" s="7"/>
      <c r="U16" s="7"/>
      <c r="V16" s="7"/>
      <c r="W16" s="7"/>
      <c r="X16" s="7"/>
      <c r="Y16" s="7"/>
      <c r="Z16" s="7"/>
      <c r="AA16" s="7"/>
      <c r="AB16" s="7"/>
    </row>
    <row r="17" spans="1:28" s="315" customFormat="1">
      <c r="A17" s="341"/>
      <c r="B17" s="341"/>
      <c r="C17" s="341"/>
      <c r="D17" s="341"/>
      <c r="E17" s="342">
        <v>34</v>
      </c>
      <c r="F17" s="343">
        <v>8792.9518399999997</v>
      </c>
      <c r="G17" s="344">
        <v>2724.5097099999998</v>
      </c>
      <c r="H17" s="344">
        <v>11517.46155</v>
      </c>
      <c r="I17" s="344">
        <v>46120.452319999997</v>
      </c>
      <c r="J17" s="344">
        <v>10942.98107</v>
      </c>
      <c r="K17" s="344">
        <v>57063.433389999998</v>
      </c>
      <c r="L17" s="344">
        <v>665.5684</v>
      </c>
      <c r="M17" s="344">
        <v>387.81465999999995</v>
      </c>
      <c r="N17" s="344">
        <v>1053.3830600000001</v>
      </c>
      <c r="O17" s="344">
        <v>69634.278000000006</v>
      </c>
      <c r="P17" s="344">
        <v>9.2118199999999995</v>
      </c>
      <c r="Q17" s="344">
        <v>3.3658399999999999</v>
      </c>
      <c r="R17" s="345">
        <v>12.57766</v>
      </c>
      <c r="S17" s="7"/>
      <c r="T17" s="7"/>
      <c r="U17" s="7"/>
      <c r="V17" s="7"/>
      <c r="W17" s="7"/>
      <c r="X17" s="7"/>
      <c r="Y17" s="7"/>
      <c r="Z17" s="7"/>
      <c r="AA17" s="7"/>
      <c r="AB17" s="7"/>
    </row>
    <row r="18" spans="1:28" s="315" customFormat="1">
      <c r="A18" s="341"/>
      <c r="B18" s="341"/>
      <c r="C18" s="341"/>
      <c r="D18" s="341"/>
      <c r="E18" s="342">
        <v>460</v>
      </c>
      <c r="F18" s="343">
        <v>21849.956910000001</v>
      </c>
      <c r="G18" s="344">
        <v>6677.7954600000003</v>
      </c>
      <c r="H18" s="344">
        <v>28527.752370000002</v>
      </c>
      <c r="I18" s="344">
        <v>74932.438299999994</v>
      </c>
      <c r="J18" s="344">
        <v>16563.370500000001</v>
      </c>
      <c r="K18" s="344">
        <v>91495.808799999999</v>
      </c>
      <c r="L18" s="344">
        <v>1334.46075</v>
      </c>
      <c r="M18" s="344">
        <v>553.80367000000001</v>
      </c>
      <c r="N18" s="344">
        <v>1888.26442</v>
      </c>
      <c r="O18" s="344">
        <v>121911.82559000001</v>
      </c>
      <c r="P18" s="344">
        <v>9.945549999999999</v>
      </c>
      <c r="Q18" s="344">
        <v>6.5962800000000001</v>
      </c>
      <c r="R18" s="345">
        <v>16.541830000000001</v>
      </c>
      <c r="S18" s="7"/>
      <c r="T18" s="7"/>
      <c r="U18" s="7"/>
      <c r="V18" s="7"/>
      <c r="W18" s="7"/>
      <c r="X18" s="7"/>
      <c r="Y18" s="7"/>
      <c r="Z18" s="7"/>
      <c r="AA18" s="7"/>
      <c r="AB18" s="7"/>
    </row>
    <row r="19" spans="1:28" s="315" customFormat="1">
      <c r="A19" s="341"/>
      <c r="B19" s="341"/>
      <c r="C19" s="341"/>
      <c r="D19" s="341"/>
      <c r="E19" s="342">
        <v>550</v>
      </c>
      <c r="F19" s="343">
        <v>6952.13393</v>
      </c>
      <c r="G19" s="344">
        <v>1868.37635</v>
      </c>
      <c r="H19" s="344">
        <v>8820.5102799999986</v>
      </c>
      <c r="I19" s="344">
        <v>26046.988739999997</v>
      </c>
      <c r="J19" s="344">
        <v>11983.578289999999</v>
      </c>
      <c r="K19" s="344">
        <v>38030.567029999998</v>
      </c>
      <c r="L19" s="344">
        <v>346.47543999999999</v>
      </c>
      <c r="M19" s="344">
        <v>584.97856000000002</v>
      </c>
      <c r="N19" s="344">
        <v>931.45399999999995</v>
      </c>
      <c r="O19" s="344">
        <v>47782.531310000006</v>
      </c>
      <c r="P19" s="344">
        <v>3.71624</v>
      </c>
      <c r="Q19" s="344">
        <v>1.8099499999999999</v>
      </c>
      <c r="R19" s="345">
        <v>5.5261899999999997</v>
      </c>
      <c r="S19" s="7"/>
      <c r="T19" s="7"/>
      <c r="U19" s="7"/>
      <c r="V19" s="7"/>
      <c r="W19" s="7"/>
      <c r="X19" s="7"/>
      <c r="Y19" s="7"/>
      <c r="Z19" s="7"/>
      <c r="AA19" s="7"/>
      <c r="AB19" s="7"/>
    </row>
    <row r="20" spans="1:28" s="315" customFormat="1">
      <c r="A20" s="341"/>
      <c r="B20" s="336" t="s">
        <v>207</v>
      </c>
      <c r="C20" s="336" t="s">
        <v>208</v>
      </c>
      <c r="D20" s="336" t="s">
        <v>208</v>
      </c>
      <c r="E20" s="337">
        <v>95</v>
      </c>
      <c r="F20" s="338">
        <v>65842.23818</v>
      </c>
      <c r="G20" s="339">
        <v>22802.156600000002</v>
      </c>
      <c r="H20" s="339">
        <v>88644.394780000002</v>
      </c>
      <c r="I20" s="339">
        <v>210713.99415000001</v>
      </c>
      <c r="J20" s="339">
        <v>81164.801579999999</v>
      </c>
      <c r="K20" s="339">
        <v>291878.79573000001</v>
      </c>
      <c r="L20" s="339">
        <v>2963.0367000000001</v>
      </c>
      <c r="M20" s="339">
        <v>508.09229999999997</v>
      </c>
      <c r="N20" s="339">
        <v>3471.1289999999999</v>
      </c>
      <c r="O20" s="339">
        <v>383994.31951</v>
      </c>
      <c r="P20" s="339">
        <v>114321.40682999999</v>
      </c>
      <c r="Q20" s="339">
        <v>281.16530999999998</v>
      </c>
      <c r="R20" s="340">
        <v>114602.57214</v>
      </c>
      <c r="S20" s="7"/>
      <c r="T20" s="7"/>
      <c r="U20" s="7"/>
      <c r="V20" s="7"/>
      <c r="W20" s="7"/>
      <c r="X20" s="7"/>
      <c r="Y20" s="7"/>
      <c r="Z20" s="7"/>
      <c r="AA20" s="7"/>
      <c r="AB20" s="7"/>
    </row>
    <row r="21" spans="1:28" s="315" customFormat="1">
      <c r="A21" s="341"/>
      <c r="B21" s="341"/>
      <c r="C21" s="336" t="s">
        <v>209</v>
      </c>
      <c r="D21" s="336" t="s">
        <v>209</v>
      </c>
      <c r="E21" s="337">
        <v>96</v>
      </c>
      <c r="F21" s="338">
        <v>38884.856100000005</v>
      </c>
      <c r="G21" s="339">
        <v>4208.6621599999999</v>
      </c>
      <c r="H21" s="339">
        <v>43093.518259999997</v>
      </c>
      <c r="I21" s="339">
        <v>156044.02716999999</v>
      </c>
      <c r="J21" s="339">
        <v>23471.112010000001</v>
      </c>
      <c r="K21" s="339">
        <v>179515.13918</v>
      </c>
      <c r="L21" s="339">
        <v>4528.5301100000006</v>
      </c>
      <c r="M21" s="339">
        <v>971.40311999999994</v>
      </c>
      <c r="N21" s="339">
        <v>5499.9332300000005</v>
      </c>
      <c r="O21" s="339">
        <v>228108.59066999998</v>
      </c>
      <c r="P21" s="339">
        <v>112281.13759</v>
      </c>
      <c r="Q21" s="339">
        <v>369.96109999999999</v>
      </c>
      <c r="R21" s="340">
        <v>112651.09869</v>
      </c>
      <c r="S21" s="7"/>
      <c r="T21" s="7"/>
      <c r="U21" s="7"/>
      <c r="V21" s="7"/>
      <c r="W21" s="7"/>
      <c r="X21" s="7"/>
      <c r="Y21" s="7"/>
      <c r="Z21" s="7"/>
      <c r="AA21" s="7"/>
      <c r="AB21" s="7"/>
    </row>
    <row r="22" spans="1:28" s="315" customFormat="1">
      <c r="A22" s="341"/>
      <c r="B22" s="336" t="s">
        <v>5</v>
      </c>
      <c r="C22" s="336" t="s">
        <v>5</v>
      </c>
      <c r="D22" s="336" t="s">
        <v>5</v>
      </c>
      <c r="E22" s="337">
        <v>109</v>
      </c>
      <c r="F22" s="338">
        <v>31368.83437</v>
      </c>
      <c r="G22" s="339">
        <v>10829.662460000001</v>
      </c>
      <c r="H22" s="339">
        <v>42198.496829999996</v>
      </c>
      <c r="I22" s="339">
        <v>152880.17263999998</v>
      </c>
      <c r="J22" s="339">
        <v>37235.871310000002</v>
      </c>
      <c r="K22" s="339">
        <v>190116.04394999999</v>
      </c>
      <c r="L22" s="339">
        <v>1142.7771200000002</v>
      </c>
      <c r="M22" s="339">
        <v>1539.75287</v>
      </c>
      <c r="N22" s="339">
        <v>2682.52999</v>
      </c>
      <c r="O22" s="339">
        <v>234997.07077000002</v>
      </c>
      <c r="P22" s="339">
        <v>5.4761999999999995</v>
      </c>
      <c r="Q22" s="339">
        <v>3.9082300000000001</v>
      </c>
      <c r="R22" s="340">
        <v>9.38443</v>
      </c>
      <c r="S22" s="7"/>
      <c r="T22" s="7"/>
      <c r="U22" s="7"/>
      <c r="V22" s="7"/>
      <c r="W22" s="7"/>
      <c r="X22" s="7"/>
      <c r="Y22" s="7"/>
      <c r="Z22" s="7"/>
      <c r="AA22" s="7"/>
      <c r="AB22" s="7"/>
    </row>
    <row r="23" spans="1:28" s="315" customFormat="1">
      <c r="A23" s="341"/>
      <c r="B23" s="341"/>
      <c r="C23" s="341"/>
      <c r="D23" s="341"/>
      <c r="E23" s="342">
        <v>106</v>
      </c>
      <c r="F23" s="343">
        <v>716909.19302000001</v>
      </c>
      <c r="G23" s="344">
        <v>418610.52370999998</v>
      </c>
      <c r="H23" s="344">
        <v>1135519.71673</v>
      </c>
      <c r="I23" s="344">
        <v>1615684.5008</v>
      </c>
      <c r="J23" s="344">
        <v>912561.99662999995</v>
      </c>
      <c r="K23" s="344">
        <v>2528246.49743</v>
      </c>
      <c r="L23" s="344">
        <v>87645.706560000006</v>
      </c>
      <c r="M23" s="344">
        <v>42977.215710000004</v>
      </c>
      <c r="N23" s="344">
        <v>130622.92227</v>
      </c>
      <c r="O23" s="344">
        <v>3794389.13643</v>
      </c>
      <c r="P23" s="344">
        <v>3154442.2145599998</v>
      </c>
      <c r="Q23" s="344">
        <v>543758.11924999999</v>
      </c>
      <c r="R23" s="345">
        <v>3698200.3338099997</v>
      </c>
      <c r="S23" s="7"/>
      <c r="T23" s="7"/>
      <c r="U23" s="7"/>
      <c r="V23" s="7"/>
      <c r="W23" s="7"/>
      <c r="X23" s="7"/>
      <c r="Y23" s="7"/>
      <c r="Z23" s="7"/>
      <c r="AA23" s="7"/>
      <c r="AB23" s="7"/>
    </row>
    <row r="24" spans="1:28" s="315" customFormat="1">
      <c r="A24" s="341"/>
      <c r="B24" s="341"/>
      <c r="C24" s="341"/>
      <c r="D24" s="341"/>
      <c r="E24" s="342">
        <v>107</v>
      </c>
      <c r="F24" s="343">
        <v>127878.22864</v>
      </c>
      <c r="G24" s="344">
        <v>73826.232369999998</v>
      </c>
      <c r="H24" s="344">
        <v>201704.46101</v>
      </c>
      <c r="I24" s="344">
        <v>81073.930829999998</v>
      </c>
      <c r="J24" s="344">
        <v>45693.151850000002</v>
      </c>
      <c r="K24" s="344">
        <v>126767.08268000001</v>
      </c>
      <c r="L24" s="344">
        <v>905.11318999999992</v>
      </c>
      <c r="M24" s="344">
        <v>1361.76043</v>
      </c>
      <c r="N24" s="344">
        <v>2266.8736200000003</v>
      </c>
      <c r="O24" s="344">
        <v>330738.41730999999</v>
      </c>
      <c r="P24" s="344">
        <v>61.982039999999998</v>
      </c>
      <c r="Q24" s="344">
        <v>12.6594</v>
      </c>
      <c r="R24" s="345">
        <v>74.641440000000003</v>
      </c>
      <c r="S24" s="7"/>
      <c r="T24" s="7"/>
      <c r="U24" s="7"/>
      <c r="V24" s="7"/>
      <c r="W24" s="7"/>
      <c r="X24" s="7"/>
      <c r="Y24" s="7"/>
      <c r="Z24" s="7"/>
      <c r="AA24" s="7"/>
      <c r="AB24" s="7"/>
    </row>
    <row r="25" spans="1:28" s="315" customFormat="1">
      <c r="A25" s="341"/>
      <c r="B25" s="341"/>
      <c r="C25" s="341"/>
      <c r="D25" s="341"/>
      <c r="E25" s="342">
        <v>639</v>
      </c>
      <c r="F25" s="343">
        <v>20568.994710000003</v>
      </c>
      <c r="G25" s="344">
        <v>13690.658539999999</v>
      </c>
      <c r="H25" s="344">
        <v>34259.653250000003</v>
      </c>
      <c r="I25" s="344">
        <v>75998.558349999992</v>
      </c>
      <c r="J25" s="344">
        <v>36925.809679999998</v>
      </c>
      <c r="K25" s="344">
        <v>112924.36803</v>
      </c>
      <c r="L25" s="344">
        <v>1319.4458300000001</v>
      </c>
      <c r="M25" s="344">
        <v>955.04090000000008</v>
      </c>
      <c r="N25" s="344">
        <v>2274.4867300000001</v>
      </c>
      <c r="O25" s="344">
        <v>149458.50800999999</v>
      </c>
      <c r="P25" s="344">
        <v>203.71791000000002</v>
      </c>
      <c r="Q25" s="344">
        <v>36.69744</v>
      </c>
      <c r="R25" s="345">
        <v>240.41535000000002</v>
      </c>
      <c r="S25" s="7"/>
      <c r="T25" s="7"/>
      <c r="U25" s="7"/>
      <c r="V25" s="7"/>
      <c r="W25" s="7"/>
      <c r="X25" s="7"/>
      <c r="Y25" s="7"/>
      <c r="Z25" s="7"/>
      <c r="AA25" s="7"/>
      <c r="AB25" s="7"/>
    </row>
    <row r="26" spans="1:28" s="315" customFormat="1">
      <c r="A26" s="341"/>
      <c r="B26" s="341"/>
      <c r="C26" s="341"/>
      <c r="D26" s="341"/>
      <c r="E26" s="342">
        <v>687</v>
      </c>
      <c r="F26" s="343">
        <v>24346.521000000001</v>
      </c>
      <c r="G26" s="344">
        <v>40878.584360000001</v>
      </c>
      <c r="H26" s="344">
        <v>65225.105360000001</v>
      </c>
      <c r="I26" s="344">
        <v>1764.7776000000001</v>
      </c>
      <c r="J26" s="344">
        <v>4525.0840799999996</v>
      </c>
      <c r="K26" s="344">
        <v>6289.86168</v>
      </c>
      <c r="L26" s="344">
        <v>2021.45226</v>
      </c>
      <c r="M26" s="344">
        <v>28661.150100000003</v>
      </c>
      <c r="N26" s="344">
        <v>30682.602360000001</v>
      </c>
      <c r="O26" s="344">
        <v>102197.56940000001</v>
      </c>
      <c r="P26" s="344">
        <v>0</v>
      </c>
      <c r="Q26" s="344">
        <v>0</v>
      </c>
      <c r="R26" s="345">
        <v>0</v>
      </c>
      <c r="S26" s="7"/>
      <c r="T26" s="7"/>
      <c r="U26" s="7"/>
      <c r="V26" s="7"/>
      <c r="W26" s="7"/>
      <c r="X26" s="7"/>
      <c r="Y26" s="7"/>
      <c r="Z26" s="7"/>
      <c r="AA26" s="7"/>
      <c r="AB26" s="7"/>
    </row>
    <row r="27" spans="1:28" s="315" customFormat="1">
      <c r="A27" s="341"/>
      <c r="B27" s="341"/>
      <c r="C27" s="341"/>
      <c r="D27" s="336" t="s">
        <v>210</v>
      </c>
      <c r="E27" s="337">
        <v>110</v>
      </c>
      <c r="F27" s="338">
        <v>69004.460030000002</v>
      </c>
      <c r="G27" s="339">
        <v>61225.099249999999</v>
      </c>
      <c r="H27" s="339">
        <v>130229.55928</v>
      </c>
      <c r="I27" s="339">
        <v>270252.58379</v>
      </c>
      <c r="J27" s="339">
        <v>170548.31811000002</v>
      </c>
      <c r="K27" s="339">
        <v>440800.9019</v>
      </c>
      <c r="L27" s="339">
        <v>4123.5730699999995</v>
      </c>
      <c r="M27" s="339">
        <v>3178.54232</v>
      </c>
      <c r="N27" s="339">
        <v>7302.1153899999999</v>
      </c>
      <c r="O27" s="339">
        <v>578332.57657000003</v>
      </c>
      <c r="P27" s="339">
        <v>45.131509999999999</v>
      </c>
      <c r="Q27" s="339">
        <v>13.22522</v>
      </c>
      <c r="R27" s="340">
        <v>58.356730000000006</v>
      </c>
      <c r="S27" s="7"/>
      <c r="T27" s="7"/>
      <c r="U27" s="7"/>
      <c r="V27" s="7"/>
      <c r="W27" s="7"/>
      <c r="X27" s="7"/>
      <c r="Y27" s="7"/>
      <c r="Z27" s="7"/>
      <c r="AA27" s="7"/>
      <c r="AB27" s="7"/>
    </row>
    <row r="28" spans="1:28" s="315" customFormat="1">
      <c r="A28" s="341"/>
      <c r="B28" s="341"/>
      <c r="C28" s="341"/>
      <c r="D28" s="336" t="s">
        <v>211</v>
      </c>
      <c r="E28" s="337">
        <v>597</v>
      </c>
      <c r="F28" s="338">
        <v>20755.459269999999</v>
      </c>
      <c r="G28" s="339">
        <v>14349.39668</v>
      </c>
      <c r="H28" s="339">
        <v>35104.855950000005</v>
      </c>
      <c r="I28" s="339">
        <v>106972.54062999999</v>
      </c>
      <c r="J28" s="339">
        <v>47753.467669999998</v>
      </c>
      <c r="K28" s="339">
        <v>154726.00830000002</v>
      </c>
      <c r="L28" s="339">
        <v>3886.3430800000001</v>
      </c>
      <c r="M28" s="339">
        <v>378.71161999999998</v>
      </c>
      <c r="N28" s="339">
        <v>4265.0547000000006</v>
      </c>
      <c r="O28" s="339">
        <v>194095.91894999999</v>
      </c>
      <c r="P28" s="339">
        <v>9.6313099999999991</v>
      </c>
      <c r="Q28" s="339">
        <v>5.9314600000000004</v>
      </c>
      <c r="R28" s="340">
        <v>15.56277</v>
      </c>
      <c r="S28" s="7"/>
      <c r="T28" s="7"/>
      <c r="U28" s="7"/>
      <c r="V28" s="7"/>
      <c r="W28" s="7"/>
      <c r="X28" s="7"/>
      <c r="Y28" s="7"/>
      <c r="Z28" s="7"/>
      <c r="AA28" s="7"/>
      <c r="AB28" s="7"/>
    </row>
    <row r="29" spans="1:28" s="315" customFormat="1">
      <c r="A29" s="341"/>
      <c r="B29" s="341"/>
      <c r="C29" s="341"/>
      <c r="D29" s="336" t="s">
        <v>212</v>
      </c>
      <c r="E29" s="337">
        <v>455</v>
      </c>
      <c r="F29" s="338">
        <v>22183.88276</v>
      </c>
      <c r="G29" s="339">
        <v>8633.094509999999</v>
      </c>
      <c r="H29" s="339">
        <v>30816.977269999999</v>
      </c>
      <c r="I29" s="339">
        <v>117611.25747</v>
      </c>
      <c r="J29" s="339">
        <v>38137.925590000006</v>
      </c>
      <c r="K29" s="339">
        <v>155749.18306000001</v>
      </c>
      <c r="L29" s="339">
        <v>2526.7334300000002</v>
      </c>
      <c r="M29" s="339">
        <v>1219.0388</v>
      </c>
      <c r="N29" s="339">
        <v>3745.77223</v>
      </c>
      <c r="O29" s="339">
        <v>190311.93256000002</v>
      </c>
      <c r="P29" s="339">
        <v>12.72308</v>
      </c>
      <c r="Q29" s="339">
        <v>2.0566599999999999</v>
      </c>
      <c r="R29" s="340">
        <v>14.77974</v>
      </c>
      <c r="S29" s="7"/>
      <c r="T29" s="7"/>
      <c r="U29" s="7"/>
      <c r="V29" s="7"/>
      <c r="W29" s="7"/>
      <c r="X29" s="7"/>
      <c r="Y29" s="7"/>
      <c r="Z29" s="7"/>
      <c r="AA29" s="7"/>
      <c r="AB29" s="7"/>
    </row>
    <row r="30" spans="1:28" s="315" customFormat="1">
      <c r="A30" s="341"/>
      <c r="B30" s="341"/>
      <c r="C30" s="341"/>
      <c r="D30" s="336" t="s">
        <v>62</v>
      </c>
      <c r="E30" s="337">
        <v>113</v>
      </c>
      <c r="F30" s="338">
        <v>37045.168729999998</v>
      </c>
      <c r="G30" s="339">
        <v>33231.720119999998</v>
      </c>
      <c r="H30" s="339">
        <v>70276.888849999988</v>
      </c>
      <c r="I30" s="339">
        <v>155745.74055000002</v>
      </c>
      <c r="J30" s="339">
        <v>42305.055240000002</v>
      </c>
      <c r="K30" s="339">
        <v>198050.79579</v>
      </c>
      <c r="L30" s="339">
        <v>1658.4891299999999</v>
      </c>
      <c r="M30" s="339">
        <v>990.68166000000008</v>
      </c>
      <c r="N30" s="339">
        <v>2649.1707900000001</v>
      </c>
      <c r="O30" s="339">
        <v>270976.85543</v>
      </c>
      <c r="P30" s="339">
        <v>172.55801</v>
      </c>
      <c r="Q30" s="339">
        <v>9.7978400000000008</v>
      </c>
      <c r="R30" s="340">
        <v>182.35585</v>
      </c>
      <c r="S30" s="7"/>
      <c r="T30" s="7"/>
      <c r="U30" s="7"/>
      <c r="V30" s="7"/>
      <c r="W30" s="7"/>
      <c r="X30" s="7"/>
      <c r="Y30" s="7"/>
      <c r="Z30" s="7"/>
      <c r="AA30" s="7"/>
      <c r="AB30" s="7"/>
    </row>
    <row r="31" spans="1:28" s="315" customFormat="1">
      <c r="A31" s="341"/>
      <c r="B31" s="341"/>
      <c r="C31" s="341"/>
      <c r="D31" s="336" t="s">
        <v>213</v>
      </c>
      <c r="E31" s="337">
        <v>528</v>
      </c>
      <c r="F31" s="338">
        <v>18092.453109999999</v>
      </c>
      <c r="G31" s="339">
        <v>9637.6761500000011</v>
      </c>
      <c r="H31" s="339">
        <v>27730.129260000002</v>
      </c>
      <c r="I31" s="339">
        <v>129628.95487</v>
      </c>
      <c r="J31" s="339">
        <v>63662.43391</v>
      </c>
      <c r="K31" s="339">
        <v>193291.38878000001</v>
      </c>
      <c r="L31" s="339">
        <v>2211.3601699999999</v>
      </c>
      <c r="M31" s="339">
        <v>445.98621000000003</v>
      </c>
      <c r="N31" s="339">
        <v>2657.34638</v>
      </c>
      <c r="O31" s="339">
        <v>223678.86442</v>
      </c>
      <c r="P31" s="339">
        <v>12.19725</v>
      </c>
      <c r="Q31" s="339">
        <v>1.6920999999999999</v>
      </c>
      <c r="R31" s="340">
        <v>13.88935</v>
      </c>
      <c r="S31" s="7"/>
      <c r="T31" s="7"/>
      <c r="U31" s="7"/>
      <c r="V31" s="7"/>
      <c r="W31" s="7"/>
      <c r="X31" s="7"/>
      <c r="Y31" s="7"/>
      <c r="Z31" s="7"/>
      <c r="AA31" s="7"/>
      <c r="AB31" s="7"/>
    </row>
    <row r="32" spans="1:28" s="315" customFormat="1">
      <c r="A32" s="341"/>
      <c r="B32" s="341"/>
      <c r="C32" s="341"/>
      <c r="D32" s="336" t="s">
        <v>214</v>
      </c>
      <c r="E32" s="337">
        <v>649</v>
      </c>
      <c r="F32" s="338">
        <v>8097.3538600000002</v>
      </c>
      <c r="G32" s="339">
        <v>3594.0632000000001</v>
      </c>
      <c r="H32" s="339">
        <v>11691.41706</v>
      </c>
      <c r="I32" s="339">
        <v>51064.93937</v>
      </c>
      <c r="J32" s="339">
        <v>20782.550199999998</v>
      </c>
      <c r="K32" s="339">
        <v>71847.489569999991</v>
      </c>
      <c r="L32" s="339">
        <v>872.10028</v>
      </c>
      <c r="M32" s="339">
        <v>267.60009000000002</v>
      </c>
      <c r="N32" s="339">
        <v>1139.70037</v>
      </c>
      <c r="O32" s="339">
        <v>84678.607000000004</v>
      </c>
      <c r="P32" s="339">
        <v>2.3909099999999999</v>
      </c>
      <c r="Q32" s="339">
        <v>0.62757000000000007</v>
      </c>
      <c r="R32" s="340">
        <v>3.0184799999999998</v>
      </c>
      <c r="S32" s="7"/>
      <c r="T32" s="7"/>
      <c r="U32" s="7"/>
      <c r="V32" s="7"/>
      <c r="W32" s="7"/>
      <c r="X32" s="7"/>
      <c r="Y32" s="7"/>
      <c r="Z32" s="7"/>
      <c r="AA32" s="7"/>
      <c r="AB32" s="7"/>
    </row>
    <row r="33" spans="1:28" s="315" customFormat="1">
      <c r="A33" s="341"/>
      <c r="B33" s="341"/>
      <c r="C33" s="341"/>
      <c r="D33" s="336" t="s">
        <v>215</v>
      </c>
      <c r="E33" s="337">
        <v>660</v>
      </c>
      <c r="F33" s="338">
        <v>5550.8073700000004</v>
      </c>
      <c r="G33" s="339">
        <v>7487.8353299999999</v>
      </c>
      <c r="H33" s="339">
        <v>13038.642699999999</v>
      </c>
      <c r="I33" s="339">
        <v>42961.782979999996</v>
      </c>
      <c r="J33" s="339">
        <v>17081.631829999998</v>
      </c>
      <c r="K33" s="339">
        <v>60043.414810000002</v>
      </c>
      <c r="L33" s="339">
        <v>1609.61986</v>
      </c>
      <c r="M33" s="339">
        <v>1267.55807</v>
      </c>
      <c r="N33" s="339">
        <v>2877.1779300000003</v>
      </c>
      <c r="O33" s="339">
        <v>75959.235440000004</v>
      </c>
      <c r="P33" s="339">
        <v>1.5262</v>
      </c>
      <c r="Q33" s="339">
        <v>0.85421000000000002</v>
      </c>
      <c r="R33" s="340">
        <v>2.3804099999999999</v>
      </c>
      <c r="S33" s="7"/>
      <c r="T33" s="7"/>
      <c r="U33" s="7"/>
      <c r="V33" s="7"/>
      <c r="W33" s="7"/>
      <c r="X33" s="7"/>
      <c r="Y33" s="7"/>
      <c r="Z33" s="7"/>
      <c r="AA33" s="7"/>
      <c r="AB33" s="7"/>
    </row>
    <row r="34" spans="1:28" s="315" customFormat="1">
      <c r="A34" s="341"/>
      <c r="B34" s="341"/>
      <c r="C34" s="341"/>
      <c r="D34" s="336" t="s">
        <v>216</v>
      </c>
      <c r="E34" s="337">
        <v>393</v>
      </c>
      <c r="F34" s="338">
        <v>30210.149140000001</v>
      </c>
      <c r="G34" s="339">
        <v>67532.662580000004</v>
      </c>
      <c r="H34" s="339">
        <v>97742.811719999998</v>
      </c>
      <c r="I34" s="339">
        <v>104833.76906999999</v>
      </c>
      <c r="J34" s="339">
        <v>98491.667749999993</v>
      </c>
      <c r="K34" s="339">
        <v>203325.43682</v>
      </c>
      <c r="L34" s="339">
        <v>1784.25469</v>
      </c>
      <c r="M34" s="339">
        <v>2052.56396</v>
      </c>
      <c r="N34" s="339">
        <v>3836.8186499999997</v>
      </c>
      <c r="O34" s="339">
        <v>304905.06718999997</v>
      </c>
      <c r="P34" s="339">
        <v>4.1556000000000006</v>
      </c>
      <c r="Q34" s="339">
        <v>5.7065799999999998</v>
      </c>
      <c r="R34" s="340">
        <v>9.8621800000000004</v>
      </c>
      <c r="S34" s="7"/>
      <c r="T34" s="7"/>
      <c r="U34" s="7"/>
      <c r="V34" s="7"/>
      <c r="W34" s="7"/>
      <c r="X34" s="7"/>
      <c r="Y34" s="7"/>
      <c r="Z34" s="7"/>
      <c r="AA34" s="7"/>
      <c r="AB34" s="7"/>
    </row>
    <row r="35" spans="1:28" s="315" customFormat="1">
      <c r="A35" s="341"/>
      <c r="B35" s="341"/>
      <c r="C35" s="341"/>
      <c r="D35" s="336" t="s">
        <v>217</v>
      </c>
      <c r="E35" s="337">
        <v>678</v>
      </c>
      <c r="F35" s="338">
        <v>21101.276969999999</v>
      </c>
      <c r="G35" s="339">
        <v>9779.6676700000007</v>
      </c>
      <c r="H35" s="339">
        <v>30880.944640000002</v>
      </c>
      <c r="I35" s="339">
        <v>54438.028310000002</v>
      </c>
      <c r="J35" s="339">
        <v>17099.67181</v>
      </c>
      <c r="K35" s="339">
        <v>71537.700120000009</v>
      </c>
      <c r="L35" s="339">
        <v>1376.6861999999999</v>
      </c>
      <c r="M35" s="339">
        <v>560.38231000000007</v>
      </c>
      <c r="N35" s="339">
        <v>1937.0685100000001</v>
      </c>
      <c r="O35" s="339">
        <v>104355.71326999999</v>
      </c>
      <c r="P35" s="339">
        <v>18.642709999999997</v>
      </c>
      <c r="Q35" s="339">
        <v>10.893370000000001</v>
      </c>
      <c r="R35" s="340">
        <v>29.536080000000002</v>
      </c>
      <c r="S35" s="7"/>
      <c r="T35" s="7"/>
      <c r="U35" s="7"/>
      <c r="V35" s="7"/>
      <c r="W35" s="7"/>
      <c r="X35" s="7"/>
      <c r="Y35" s="7"/>
      <c r="Z35" s="7"/>
      <c r="AA35" s="7"/>
      <c r="AB35" s="7"/>
    </row>
    <row r="36" spans="1:28" s="315" customFormat="1">
      <c r="A36" s="341"/>
      <c r="B36" s="341"/>
      <c r="C36" s="336" t="s">
        <v>218</v>
      </c>
      <c r="D36" s="336" t="s">
        <v>218</v>
      </c>
      <c r="E36" s="337">
        <v>115</v>
      </c>
      <c r="F36" s="338">
        <v>15234.40941</v>
      </c>
      <c r="G36" s="339">
        <v>4706.4419800000005</v>
      </c>
      <c r="H36" s="339">
        <v>19940.85139</v>
      </c>
      <c r="I36" s="339">
        <v>76584.4948</v>
      </c>
      <c r="J36" s="339">
        <v>27831.095109999998</v>
      </c>
      <c r="K36" s="339">
        <v>104415.58991</v>
      </c>
      <c r="L36" s="339">
        <v>670.03635999999995</v>
      </c>
      <c r="M36" s="339">
        <v>207.1704</v>
      </c>
      <c r="N36" s="339">
        <v>877.20676000000003</v>
      </c>
      <c r="O36" s="339">
        <v>125233.64806000001</v>
      </c>
      <c r="P36" s="339">
        <v>34646.492920000004</v>
      </c>
      <c r="Q36" s="339">
        <v>1924.7681599999999</v>
      </c>
      <c r="R36" s="340">
        <v>36571.261079999997</v>
      </c>
      <c r="S36" s="7"/>
      <c r="T36" s="7"/>
      <c r="U36" s="7"/>
      <c r="V36" s="7"/>
      <c r="W36" s="7"/>
      <c r="X36" s="7"/>
      <c r="Y36" s="7"/>
      <c r="Z36" s="7"/>
      <c r="AA36" s="7"/>
      <c r="AB36" s="7"/>
    </row>
    <row r="37" spans="1:28" s="315" customFormat="1">
      <c r="A37" s="341"/>
      <c r="B37" s="341"/>
      <c r="C37" s="336" t="s">
        <v>219</v>
      </c>
      <c r="D37" s="336" t="s">
        <v>220</v>
      </c>
      <c r="E37" s="337">
        <v>464</v>
      </c>
      <c r="F37" s="338">
        <v>22777.575499999999</v>
      </c>
      <c r="G37" s="339">
        <v>4304.7559800000008</v>
      </c>
      <c r="H37" s="339">
        <v>27082.331480000001</v>
      </c>
      <c r="I37" s="339">
        <v>119787.80213</v>
      </c>
      <c r="J37" s="339">
        <v>31587.524829999998</v>
      </c>
      <c r="K37" s="339">
        <v>151375.32696000001</v>
      </c>
      <c r="L37" s="339">
        <v>922.21862999999996</v>
      </c>
      <c r="M37" s="339">
        <v>3.1074499999999996</v>
      </c>
      <c r="N37" s="339">
        <v>925.32607999999993</v>
      </c>
      <c r="O37" s="339">
        <v>179382.98452</v>
      </c>
      <c r="P37" s="339">
        <v>37279.260139999999</v>
      </c>
      <c r="Q37" s="339">
        <v>137.49290999999999</v>
      </c>
      <c r="R37" s="340">
        <v>37416.753049999999</v>
      </c>
      <c r="S37" s="7"/>
      <c r="T37" s="7"/>
      <c r="U37" s="7"/>
      <c r="V37" s="7"/>
      <c r="W37" s="7"/>
      <c r="X37" s="7"/>
      <c r="Y37" s="7"/>
      <c r="Z37" s="7"/>
      <c r="AA37" s="7"/>
      <c r="AB37" s="7"/>
    </row>
    <row r="38" spans="1:28" s="315" customFormat="1">
      <c r="A38" s="341"/>
      <c r="B38" s="341"/>
      <c r="C38" s="336" t="s">
        <v>221</v>
      </c>
      <c r="D38" s="336" t="s">
        <v>222</v>
      </c>
      <c r="E38" s="337">
        <v>119</v>
      </c>
      <c r="F38" s="338">
        <v>26513.803749999999</v>
      </c>
      <c r="G38" s="339">
        <v>11216.672929999999</v>
      </c>
      <c r="H38" s="339">
        <v>37730.47668</v>
      </c>
      <c r="I38" s="339">
        <v>87435.066689999992</v>
      </c>
      <c r="J38" s="339">
        <v>34118.026709999998</v>
      </c>
      <c r="K38" s="339">
        <v>121553.09340000001</v>
      </c>
      <c r="L38" s="339">
        <v>2237.8347400000002</v>
      </c>
      <c r="M38" s="339">
        <v>1405.42452</v>
      </c>
      <c r="N38" s="339">
        <v>3643.2592599999998</v>
      </c>
      <c r="O38" s="339">
        <v>162926.82934</v>
      </c>
      <c r="P38" s="339">
        <v>36752.02377</v>
      </c>
      <c r="Q38" s="339">
        <v>2103.9488700000002</v>
      </c>
      <c r="R38" s="340">
        <v>38855.97264</v>
      </c>
      <c r="S38" s="7"/>
      <c r="T38" s="7"/>
      <c r="U38" s="7"/>
      <c r="V38" s="7"/>
      <c r="W38" s="7"/>
      <c r="X38" s="7"/>
      <c r="Y38" s="7"/>
      <c r="Z38" s="7"/>
      <c r="AA38" s="7"/>
      <c r="AB38" s="7"/>
    </row>
    <row r="39" spans="1:28" s="315" customFormat="1">
      <c r="A39" s="341"/>
      <c r="B39" s="336" t="s">
        <v>6</v>
      </c>
      <c r="C39" s="336" t="s">
        <v>223</v>
      </c>
      <c r="D39" s="336" t="s">
        <v>6</v>
      </c>
      <c r="E39" s="337">
        <v>59</v>
      </c>
      <c r="F39" s="338">
        <v>114287.91209</v>
      </c>
      <c r="G39" s="339">
        <v>21466.04795</v>
      </c>
      <c r="H39" s="339">
        <v>135753.96004000001</v>
      </c>
      <c r="I39" s="339">
        <v>299814.24179</v>
      </c>
      <c r="J39" s="339">
        <v>41529.730869999999</v>
      </c>
      <c r="K39" s="339">
        <v>341343.97266000003</v>
      </c>
      <c r="L39" s="339">
        <v>5802.7875100000001</v>
      </c>
      <c r="M39" s="339">
        <v>857.14155000000005</v>
      </c>
      <c r="N39" s="339">
        <v>6659.9290599999995</v>
      </c>
      <c r="O39" s="339">
        <v>483757.86176</v>
      </c>
      <c r="P39" s="339">
        <v>314999.35411000001</v>
      </c>
      <c r="Q39" s="339">
        <v>8262.5577900000008</v>
      </c>
      <c r="R39" s="340">
        <v>323261.91189999995</v>
      </c>
      <c r="S39" s="7"/>
      <c r="T39" s="7"/>
      <c r="U39" s="7"/>
      <c r="V39" s="7"/>
      <c r="W39" s="7"/>
      <c r="X39" s="7"/>
      <c r="Y39" s="7"/>
      <c r="Z39" s="7"/>
      <c r="AA39" s="7"/>
      <c r="AB39" s="7"/>
    </row>
    <row r="40" spans="1:28" s="315" customFormat="1">
      <c r="A40" s="341"/>
      <c r="B40" s="341"/>
      <c r="C40" s="341"/>
      <c r="D40" s="341"/>
      <c r="E40" s="342">
        <v>691</v>
      </c>
      <c r="F40" s="343">
        <v>5412.0072799999998</v>
      </c>
      <c r="G40" s="344">
        <v>308.02413999999999</v>
      </c>
      <c r="H40" s="344">
        <v>5720.0314200000003</v>
      </c>
      <c r="I40" s="344">
        <v>41607.938240000003</v>
      </c>
      <c r="J40" s="344">
        <v>2026.6941200000001</v>
      </c>
      <c r="K40" s="344">
        <v>43634.632359999996</v>
      </c>
      <c r="L40" s="344">
        <v>11.07368</v>
      </c>
      <c r="M40" s="344">
        <v>7.7877299999999998</v>
      </c>
      <c r="N40" s="344">
        <v>18.861409999999999</v>
      </c>
      <c r="O40" s="344">
        <v>49373.52519</v>
      </c>
      <c r="P40" s="344">
        <v>2.0204499999999999</v>
      </c>
      <c r="Q40" s="344">
        <v>5.8139999999999997E-2</v>
      </c>
      <c r="R40" s="345">
        <v>2.0785900000000002</v>
      </c>
      <c r="S40" s="7"/>
      <c r="T40" s="7"/>
      <c r="U40" s="7"/>
      <c r="V40" s="7"/>
      <c r="W40" s="7"/>
      <c r="X40" s="7"/>
      <c r="Y40" s="7"/>
      <c r="Z40" s="7"/>
      <c r="AA40" s="7"/>
      <c r="AB40" s="7"/>
    </row>
    <row r="41" spans="1:28" s="315" customFormat="1">
      <c r="A41" s="341"/>
      <c r="B41" s="336" t="s">
        <v>7</v>
      </c>
      <c r="C41" s="336" t="s">
        <v>7</v>
      </c>
      <c r="D41" s="336" t="s">
        <v>7</v>
      </c>
      <c r="E41" s="337">
        <v>4</v>
      </c>
      <c r="F41" s="338">
        <v>143913.61567</v>
      </c>
      <c r="G41" s="339">
        <v>68434.661139999997</v>
      </c>
      <c r="H41" s="339">
        <v>212348.27681000001</v>
      </c>
      <c r="I41" s="339">
        <v>461505.70351999998</v>
      </c>
      <c r="J41" s="339">
        <v>91494.405530000004</v>
      </c>
      <c r="K41" s="339">
        <v>553000.10904999997</v>
      </c>
      <c r="L41" s="339">
        <v>15057.30984</v>
      </c>
      <c r="M41" s="339">
        <v>6865.1687699999993</v>
      </c>
      <c r="N41" s="339">
        <v>21922.478609999998</v>
      </c>
      <c r="O41" s="339">
        <v>787270.86447000003</v>
      </c>
      <c r="P41" s="339">
        <v>392937.33656999998</v>
      </c>
      <c r="Q41" s="339">
        <v>56879.493340000001</v>
      </c>
      <c r="R41" s="340">
        <v>449816.82991000003</v>
      </c>
      <c r="S41" s="7"/>
      <c r="T41" s="7"/>
      <c r="U41" s="7"/>
      <c r="V41" s="7"/>
      <c r="W41" s="7"/>
      <c r="X41" s="7"/>
      <c r="Y41" s="7"/>
      <c r="Z41" s="7"/>
      <c r="AA41" s="7"/>
      <c r="AB41" s="7"/>
    </row>
    <row r="42" spans="1:28" s="315" customFormat="1">
      <c r="A42" s="341"/>
      <c r="B42" s="341"/>
      <c r="C42" s="341"/>
      <c r="D42" s="341"/>
      <c r="E42" s="342">
        <v>488</v>
      </c>
      <c r="F42" s="343">
        <v>11138.54465</v>
      </c>
      <c r="G42" s="344">
        <v>2329.15816</v>
      </c>
      <c r="H42" s="344">
        <v>13467.702810000001</v>
      </c>
      <c r="I42" s="344">
        <v>53429.462930000002</v>
      </c>
      <c r="J42" s="344">
        <v>8071.8875499999995</v>
      </c>
      <c r="K42" s="344">
        <v>61501.350479999994</v>
      </c>
      <c r="L42" s="344">
        <v>398.76646</v>
      </c>
      <c r="M42" s="344">
        <v>132.33054000000001</v>
      </c>
      <c r="N42" s="344">
        <v>531.09699999999998</v>
      </c>
      <c r="O42" s="344">
        <v>75500.150290000005</v>
      </c>
      <c r="P42" s="344">
        <v>19.907900000000001</v>
      </c>
      <c r="Q42" s="344">
        <v>0.59533000000000003</v>
      </c>
      <c r="R42" s="345">
        <v>20.503229999999999</v>
      </c>
      <c r="S42" s="7"/>
      <c r="T42" s="7"/>
      <c r="U42" s="7"/>
      <c r="V42" s="7"/>
      <c r="W42" s="7"/>
      <c r="X42" s="7"/>
      <c r="Y42" s="7"/>
      <c r="Z42" s="7"/>
      <c r="AA42" s="7"/>
      <c r="AB42" s="7"/>
    </row>
    <row r="43" spans="1:28" s="315" customFormat="1">
      <c r="A43" s="341"/>
      <c r="B43" s="341"/>
      <c r="C43" s="341"/>
      <c r="D43" s="341"/>
      <c r="E43" s="342">
        <v>384</v>
      </c>
      <c r="F43" s="343">
        <v>13839.3375</v>
      </c>
      <c r="G43" s="344">
        <v>7887.21101</v>
      </c>
      <c r="H43" s="344">
        <v>21726.548510000001</v>
      </c>
      <c r="I43" s="344">
        <v>73478.244609999994</v>
      </c>
      <c r="J43" s="344">
        <v>20404.830590000001</v>
      </c>
      <c r="K43" s="344">
        <v>93883.075200000007</v>
      </c>
      <c r="L43" s="344">
        <v>1122.4920900000002</v>
      </c>
      <c r="M43" s="344">
        <v>398.30471999999997</v>
      </c>
      <c r="N43" s="344">
        <v>1520.7968100000001</v>
      </c>
      <c r="O43" s="344">
        <v>117130.42052</v>
      </c>
      <c r="P43" s="344">
        <v>6.8241099999999992</v>
      </c>
      <c r="Q43" s="344">
        <v>2.3027299999999999</v>
      </c>
      <c r="R43" s="345">
        <v>9.1268399999999996</v>
      </c>
      <c r="S43" s="7"/>
      <c r="T43" s="7"/>
      <c r="U43" s="7"/>
      <c r="V43" s="7"/>
      <c r="W43" s="7"/>
      <c r="X43" s="7"/>
      <c r="Y43" s="7"/>
      <c r="Z43" s="7"/>
      <c r="AA43" s="7"/>
      <c r="AB43" s="7"/>
    </row>
    <row r="44" spans="1:28" s="315" customFormat="1">
      <c r="A44" s="341"/>
      <c r="B44" s="341"/>
      <c r="C44" s="336" t="s">
        <v>224</v>
      </c>
      <c r="D44" s="336" t="s">
        <v>224</v>
      </c>
      <c r="E44" s="337">
        <v>627</v>
      </c>
      <c r="F44" s="338">
        <v>11207.130070000001</v>
      </c>
      <c r="G44" s="339">
        <v>62.244039999999998</v>
      </c>
      <c r="H44" s="339">
        <v>11269.374109999999</v>
      </c>
      <c r="I44" s="339">
        <v>60426.387499999997</v>
      </c>
      <c r="J44" s="339">
        <v>4618.0462300000008</v>
      </c>
      <c r="K44" s="339">
        <v>65044.433729999997</v>
      </c>
      <c r="L44" s="339">
        <v>118.17208000000001</v>
      </c>
      <c r="M44" s="339">
        <v>30.05209</v>
      </c>
      <c r="N44" s="339">
        <v>148.22417000000002</v>
      </c>
      <c r="O44" s="339">
        <v>76462.03201000001</v>
      </c>
      <c r="P44" s="339">
        <v>60031.504590000004</v>
      </c>
      <c r="Q44" s="339">
        <v>38.971959999999996</v>
      </c>
      <c r="R44" s="340">
        <v>60070.476549999999</v>
      </c>
      <c r="S44" s="7"/>
      <c r="T44" s="7"/>
      <c r="U44" s="7"/>
      <c r="V44" s="7"/>
      <c r="W44" s="7"/>
      <c r="X44" s="7"/>
      <c r="Y44" s="7"/>
      <c r="Z44" s="7"/>
      <c r="AA44" s="7"/>
      <c r="AB44" s="7"/>
    </row>
    <row r="45" spans="1:28" s="315" customFormat="1">
      <c r="A45" s="341"/>
      <c r="B45" s="341"/>
      <c r="C45" s="336" t="s">
        <v>225</v>
      </c>
      <c r="D45" s="336" t="s">
        <v>225</v>
      </c>
      <c r="E45" s="337">
        <v>9</v>
      </c>
      <c r="F45" s="338">
        <v>89086.080819999988</v>
      </c>
      <c r="G45" s="339">
        <v>22395.824089999998</v>
      </c>
      <c r="H45" s="339">
        <v>111481.90491</v>
      </c>
      <c r="I45" s="339">
        <v>171781.74252999999</v>
      </c>
      <c r="J45" s="339">
        <v>17831.23547</v>
      </c>
      <c r="K45" s="339">
        <v>189612.978</v>
      </c>
      <c r="L45" s="339">
        <v>2017.9884</v>
      </c>
      <c r="M45" s="339">
        <v>1047.1776299999999</v>
      </c>
      <c r="N45" s="339">
        <v>3065.1660299999999</v>
      </c>
      <c r="O45" s="339">
        <v>304160.04894000001</v>
      </c>
      <c r="P45" s="339">
        <v>292864.15774</v>
      </c>
      <c r="Q45" s="339">
        <v>6036.4462599999997</v>
      </c>
      <c r="R45" s="340">
        <v>298900.60399999999</v>
      </c>
      <c r="S45" s="7"/>
      <c r="T45" s="7"/>
      <c r="U45" s="7"/>
      <c r="V45" s="7"/>
      <c r="W45" s="7"/>
      <c r="X45" s="7"/>
      <c r="Y45" s="7"/>
      <c r="Z45" s="7"/>
      <c r="AA45" s="7"/>
      <c r="AB45" s="7"/>
    </row>
    <row r="46" spans="1:28" s="315" customFormat="1">
      <c r="A46" s="341"/>
      <c r="B46" s="336" t="s">
        <v>8</v>
      </c>
      <c r="C46" s="336" t="s">
        <v>226</v>
      </c>
      <c r="D46" s="336" t="s">
        <v>92</v>
      </c>
      <c r="E46" s="337">
        <v>323</v>
      </c>
      <c r="F46" s="338">
        <v>26891.280440000002</v>
      </c>
      <c r="G46" s="339">
        <v>12451.63762</v>
      </c>
      <c r="H46" s="339">
        <v>39342.918060000004</v>
      </c>
      <c r="I46" s="339">
        <v>101491.88209999999</v>
      </c>
      <c r="J46" s="339">
        <v>36047.285060000002</v>
      </c>
      <c r="K46" s="339">
        <v>137539.16715999998</v>
      </c>
      <c r="L46" s="339">
        <v>3726.5500899999997</v>
      </c>
      <c r="M46" s="339">
        <v>1725.8849499999999</v>
      </c>
      <c r="N46" s="339">
        <v>5452.4350400000003</v>
      </c>
      <c r="O46" s="339">
        <v>182334.52025999999</v>
      </c>
      <c r="P46" s="339">
        <v>52.353339999999996</v>
      </c>
      <c r="Q46" s="339">
        <v>10.12678</v>
      </c>
      <c r="R46" s="340">
        <v>62.480119999999999</v>
      </c>
      <c r="S46" s="7"/>
      <c r="T46" s="7"/>
      <c r="U46" s="7"/>
      <c r="V46" s="7"/>
      <c r="W46" s="7"/>
      <c r="X46" s="7"/>
      <c r="Y46" s="7"/>
      <c r="Z46" s="7"/>
      <c r="AA46" s="7"/>
      <c r="AB46" s="7"/>
    </row>
    <row r="47" spans="1:28" s="315" customFormat="1">
      <c r="A47" s="341"/>
      <c r="B47" s="341"/>
      <c r="C47" s="341"/>
      <c r="D47" s="341"/>
      <c r="E47" s="342">
        <v>505</v>
      </c>
      <c r="F47" s="343">
        <v>14686.67107</v>
      </c>
      <c r="G47" s="344">
        <v>18089.390899999999</v>
      </c>
      <c r="H47" s="344">
        <v>32776.061969999995</v>
      </c>
      <c r="I47" s="344">
        <v>66681.740109999999</v>
      </c>
      <c r="J47" s="344">
        <v>42997.27003</v>
      </c>
      <c r="K47" s="344">
        <v>109679.01014</v>
      </c>
      <c r="L47" s="344">
        <v>1413.0902599999999</v>
      </c>
      <c r="M47" s="344">
        <v>1369.9302299999999</v>
      </c>
      <c r="N47" s="344">
        <v>2783.0204900000003</v>
      </c>
      <c r="O47" s="344">
        <v>145238.0926</v>
      </c>
      <c r="P47" s="344">
        <v>12.773350000000001</v>
      </c>
      <c r="Q47" s="344">
        <v>7.84964</v>
      </c>
      <c r="R47" s="345">
        <v>20.622990000000001</v>
      </c>
      <c r="S47" s="7"/>
      <c r="T47" s="7"/>
      <c r="U47" s="7"/>
      <c r="V47" s="7"/>
      <c r="W47" s="7"/>
      <c r="X47" s="7"/>
      <c r="Y47" s="7"/>
      <c r="Z47" s="7"/>
      <c r="AA47" s="7"/>
      <c r="AB47" s="7"/>
    </row>
    <row r="48" spans="1:28" s="315" customFormat="1">
      <c r="A48" s="341"/>
      <c r="B48" s="341"/>
      <c r="C48" s="341"/>
      <c r="D48" s="336" t="s">
        <v>8</v>
      </c>
      <c r="E48" s="337">
        <v>135</v>
      </c>
      <c r="F48" s="338">
        <v>83013.271280000001</v>
      </c>
      <c r="G48" s="339">
        <v>101200.69756999999</v>
      </c>
      <c r="H48" s="339">
        <v>184213.96885</v>
      </c>
      <c r="I48" s="339">
        <v>82730.587069999994</v>
      </c>
      <c r="J48" s="339">
        <v>65328.5075</v>
      </c>
      <c r="K48" s="339">
        <v>148059.09456999999</v>
      </c>
      <c r="L48" s="339">
        <v>3482.1598799999997</v>
      </c>
      <c r="M48" s="339">
        <v>3408.4213500000001</v>
      </c>
      <c r="N48" s="339">
        <v>6890.5812300000007</v>
      </c>
      <c r="O48" s="339">
        <v>339163.64464999997</v>
      </c>
      <c r="P48" s="339">
        <v>29.644569999999998</v>
      </c>
      <c r="Q48" s="339">
        <v>273.70321999999999</v>
      </c>
      <c r="R48" s="340">
        <v>303.34778999999997</v>
      </c>
      <c r="S48" s="7"/>
      <c r="T48" s="7"/>
      <c r="U48" s="7"/>
      <c r="V48" s="7"/>
      <c r="W48" s="7"/>
      <c r="X48" s="7"/>
      <c r="Y48" s="7"/>
      <c r="Z48" s="7"/>
      <c r="AA48" s="7"/>
      <c r="AB48" s="7"/>
    </row>
    <row r="49" spans="1:28" s="315" customFormat="1">
      <c r="A49" s="341"/>
      <c r="B49" s="341"/>
      <c r="C49" s="341"/>
      <c r="D49" s="341"/>
      <c r="E49" s="342">
        <v>294</v>
      </c>
      <c r="F49" s="343">
        <v>28349.01629</v>
      </c>
      <c r="G49" s="344">
        <v>86656.832640000008</v>
      </c>
      <c r="H49" s="344">
        <v>115005.84893000001</v>
      </c>
      <c r="I49" s="344">
        <v>78034.482870000007</v>
      </c>
      <c r="J49" s="344">
        <v>42565.680399999997</v>
      </c>
      <c r="K49" s="344">
        <v>120600.16326999999</v>
      </c>
      <c r="L49" s="344">
        <v>3449.1223199999999</v>
      </c>
      <c r="M49" s="344">
        <v>2985.0362500000001</v>
      </c>
      <c r="N49" s="344">
        <v>6434.1585700000005</v>
      </c>
      <c r="O49" s="344">
        <v>242040.17077</v>
      </c>
      <c r="P49" s="344">
        <v>15.170159999999999</v>
      </c>
      <c r="Q49" s="344">
        <v>4.8104300000000002</v>
      </c>
      <c r="R49" s="345">
        <v>19.980589999999999</v>
      </c>
      <c r="S49" s="7"/>
      <c r="T49" s="7"/>
      <c r="U49" s="7"/>
      <c r="V49" s="7"/>
      <c r="W49" s="7"/>
      <c r="X49" s="7"/>
      <c r="Y49" s="7"/>
      <c r="Z49" s="7"/>
      <c r="AA49" s="7"/>
      <c r="AB49" s="7"/>
    </row>
    <row r="50" spans="1:28" s="315" customFormat="1">
      <c r="A50" s="341"/>
      <c r="B50" s="341"/>
      <c r="C50" s="341"/>
      <c r="D50" s="341"/>
      <c r="E50" s="342">
        <v>441</v>
      </c>
      <c r="F50" s="343">
        <v>11699.470090000001</v>
      </c>
      <c r="G50" s="344">
        <v>8211.5124500000002</v>
      </c>
      <c r="H50" s="344">
        <v>19910.982540000001</v>
      </c>
      <c r="I50" s="344">
        <v>28243.357079999998</v>
      </c>
      <c r="J50" s="344">
        <v>12696.305769999999</v>
      </c>
      <c r="K50" s="344">
        <v>40939.662850000001</v>
      </c>
      <c r="L50" s="344">
        <v>384.70860999999996</v>
      </c>
      <c r="M50" s="344">
        <v>26.05256</v>
      </c>
      <c r="N50" s="344">
        <v>410.76116999999999</v>
      </c>
      <c r="O50" s="344">
        <v>61261.406560000003</v>
      </c>
      <c r="P50" s="344">
        <v>5.6022700000000007</v>
      </c>
      <c r="Q50" s="344">
        <v>3.4569699999999997</v>
      </c>
      <c r="R50" s="345">
        <v>9.0592399999999991</v>
      </c>
      <c r="S50" s="7"/>
      <c r="T50" s="7"/>
      <c r="U50" s="7"/>
      <c r="V50" s="7"/>
      <c r="W50" s="7"/>
      <c r="X50" s="7"/>
      <c r="Y50" s="7"/>
      <c r="Z50" s="7"/>
      <c r="AA50" s="7"/>
      <c r="AB50" s="7"/>
    </row>
    <row r="51" spans="1:28" s="315" customFormat="1">
      <c r="A51" s="341"/>
      <c r="B51" s="341"/>
      <c r="C51" s="341"/>
      <c r="D51" s="341"/>
      <c r="E51" s="342">
        <v>494</v>
      </c>
      <c r="F51" s="343">
        <v>40544.644890000003</v>
      </c>
      <c r="G51" s="344">
        <v>26800.36435</v>
      </c>
      <c r="H51" s="344">
        <v>67345.009239999999</v>
      </c>
      <c r="I51" s="344">
        <v>131810.46359</v>
      </c>
      <c r="J51" s="344">
        <v>40383.188450000001</v>
      </c>
      <c r="K51" s="344">
        <v>172193.65203999999</v>
      </c>
      <c r="L51" s="344">
        <v>3560.5923399999997</v>
      </c>
      <c r="M51" s="344">
        <v>2339.9307200000003</v>
      </c>
      <c r="N51" s="344">
        <v>5900.5230599999995</v>
      </c>
      <c r="O51" s="344">
        <v>245439.18434000001</v>
      </c>
      <c r="P51" s="344">
        <v>24.201730000000001</v>
      </c>
      <c r="Q51" s="344">
        <v>19.463000000000001</v>
      </c>
      <c r="R51" s="345">
        <v>43.664730000000006</v>
      </c>
      <c r="S51" s="7"/>
      <c r="T51" s="7"/>
      <c r="U51" s="7"/>
      <c r="V51" s="7"/>
      <c r="W51" s="7"/>
      <c r="X51" s="7"/>
      <c r="Y51" s="7"/>
      <c r="Z51" s="7"/>
      <c r="AA51" s="7"/>
      <c r="AB51" s="7"/>
    </row>
    <row r="52" spans="1:28" s="315" customFormat="1">
      <c r="A52" s="341"/>
      <c r="B52" s="341"/>
      <c r="C52" s="341"/>
      <c r="D52" s="336" t="s">
        <v>96</v>
      </c>
      <c r="E52" s="337">
        <v>509</v>
      </c>
      <c r="F52" s="338">
        <v>30476.355729999999</v>
      </c>
      <c r="G52" s="339">
        <v>4734.5119000000004</v>
      </c>
      <c r="H52" s="339">
        <v>35210.867630000001</v>
      </c>
      <c r="I52" s="339">
        <v>134401.63712</v>
      </c>
      <c r="J52" s="339">
        <v>23564.30589</v>
      </c>
      <c r="K52" s="339">
        <v>157965.94300999999</v>
      </c>
      <c r="L52" s="339">
        <v>4752.3476900000005</v>
      </c>
      <c r="M52" s="339">
        <v>1051.79177</v>
      </c>
      <c r="N52" s="339">
        <v>5804.1394600000003</v>
      </c>
      <c r="O52" s="339">
        <v>198980.95009999999</v>
      </c>
      <c r="P52" s="339">
        <v>10.10284</v>
      </c>
      <c r="Q52" s="339">
        <v>23.189229999999998</v>
      </c>
      <c r="R52" s="340">
        <v>33.292070000000002</v>
      </c>
      <c r="S52" s="7"/>
      <c r="T52" s="7"/>
      <c r="U52" s="7"/>
      <c r="V52" s="7"/>
      <c r="W52" s="7"/>
      <c r="X52" s="7"/>
      <c r="Y52" s="7"/>
      <c r="Z52" s="7"/>
      <c r="AA52" s="7"/>
      <c r="AB52" s="7"/>
    </row>
    <row r="53" spans="1:28" s="315" customFormat="1">
      <c r="A53" s="341"/>
      <c r="B53" s="341"/>
      <c r="C53" s="341"/>
      <c r="D53" s="336" t="s">
        <v>95</v>
      </c>
      <c r="E53" s="337">
        <v>139</v>
      </c>
      <c r="F53" s="338">
        <v>286248.48954000004</v>
      </c>
      <c r="G53" s="339">
        <v>191838.20891999998</v>
      </c>
      <c r="H53" s="339">
        <v>478086.69845999999</v>
      </c>
      <c r="I53" s="339">
        <v>471598.71564000001</v>
      </c>
      <c r="J53" s="339">
        <v>336980.11048000003</v>
      </c>
      <c r="K53" s="339">
        <v>808578.82611999998</v>
      </c>
      <c r="L53" s="339">
        <v>2332432.4193000002</v>
      </c>
      <c r="M53" s="339">
        <v>1846191.44453</v>
      </c>
      <c r="N53" s="339">
        <v>4178623.8638299997</v>
      </c>
      <c r="O53" s="339">
        <v>5465289.3884100001</v>
      </c>
      <c r="P53" s="339">
        <v>1580341.15279</v>
      </c>
      <c r="Q53" s="339">
        <v>1786399.5424500001</v>
      </c>
      <c r="R53" s="340">
        <v>3366740.6952399998</v>
      </c>
      <c r="S53" s="7"/>
      <c r="T53" s="7"/>
      <c r="U53" s="7"/>
      <c r="V53" s="7"/>
      <c r="W53" s="7"/>
      <c r="X53" s="7"/>
      <c r="Y53" s="7"/>
      <c r="Z53" s="7"/>
      <c r="AA53" s="7"/>
      <c r="AB53" s="7"/>
    </row>
    <row r="54" spans="1:28" s="315" customFormat="1">
      <c r="A54" s="341"/>
      <c r="B54" s="341"/>
      <c r="C54" s="341"/>
      <c r="D54" s="336" t="s">
        <v>227</v>
      </c>
      <c r="E54" s="337">
        <v>584</v>
      </c>
      <c r="F54" s="338">
        <v>87.680490000000006</v>
      </c>
      <c r="G54" s="339">
        <v>0</v>
      </c>
      <c r="H54" s="339">
        <v>87.680490000000006</v>
      </c>
      <c r="I54" s="339">
        <v>2973.9831099999997</v>
      </c>
      <c r="J54" s="339">
        <v>6289.8866200000002</v>
      </c>
      <c r="K54" s="339">
        <v>9263.8697300000003</v>
      </c>
      <c r="L54" s="339">
        <v>69.20814</v>
      </c>
      <c r="M54" s="339">
        <v>1934.6958999999999</v>
      </c>
      <c r="N54" s="339">
        <v>2003.9040400000001</v>
      </c>
      <c r="O54" s="339">
        <v>11355.45426</v>
      </c>
      <c r="P54" s="339">
        <v>0</v>
      </c>
      <c r="Q54" s="339">
        <v>0</v>
      </c>
      <c r="R54" s="340">
        <v>0</v>
      </c>
      <c r="S54" s="7"/>
      <c r="T54" s="7"/>
      <c r="U54" s="7"/>
      <c r="V54" s="7"/>
      <c r="W54" s="7"/>
      <c r="X54" s="7"/>
      <c r="Y54" s="7"/>
      <c r="Z54" s="7"/>
      <c r="AA54" s="7"/>
      <c r="AB54" s="7"/>
    </row>
    <row r="55" spans="1:28" s="315" customFormat="1">
      <c r="A55" s="341"/>
      <c r="B55" s="336" t="s">
        <v>9</v>
      </c>
      <c r="C55" s="336" t="s">
        <v>228</v>
      </c>
      <c r="D55" s="336" t="s">
        <v>229</v>
      </c>
      <c r="E55" s="337">
        <v>466</v>
      </c>
      <c r="F55" s="338">
        <v>20581.599129999999</v>
      </c>
      <c r="G55" s="339">
        <v>12718.5167</v>
      </c>
      <c r="H55" s="339">
        <v>33300.115829999995</v>
      </c>
      <c r="I55" s="339">
        <v>83734.855849999993</v>
      </c>
      <c r="J55" s="339">
        <v>14551.258820000001</v>
      </c>
      <c r="K55" s="339">
        <v>98286.114669999995</v>
      </c>
      <c r="L55" s="339">
        <v>296.21588000000003</v>
      </c>
      <c r="M55" s="339">
        <v>120.78437</v>
      </c>
      <c r="N55" s="339">
        <v>417.00024999999999</v>
      </c>
      <c r="O55" s="339">
        <v>132003.23074999999</v>
      </c>
      <c r="P55" s="339">
        <v>45103.19038</v>
      </c>
      <c r="Q55" s="339">
        <v>3619.41725</v>
      </c>
      <c r="R55" s="340">
        <v>48722.607630000006</v>
      </c>
      <c r="S55" s="7"/>
      <c r="T55" s="7"/>
      <c r="U55" s="7"/>
      <c r="V55" s="7"/>
      <c r="W55" s="7"/>
      <c r="X55" s="7"/>
      <c r="Y55" s="7"/>
      <c r="Z55" s="7"/>
      <c r="AA55" s="7"/>
      <c r="AB55" s="7"/>
    </row>
    <row r="56" spans="1:28" s="315" customFormat="1">
      <c r="A56" s="341"/>
      <c r="B56" s="341"/>
      <c r="C56" s="336" t="s">
        <v>9</v>
      </c>
      <c r="D56" s="336" t="s">
        <v>9</v>
      </c>
      <c r="E56" s="337">
        <v>97</v>
      </c>
      <c r="F56" s="338">
        <v>210533.90039</v>
      </c>
      <c r="G56" s="339">
        <v>93832.839430000007</v>
      </c>
      <c r="H56" s="339">
        <v>304366.73982000002</v>
      </c>
      <c r="I56" s="339">
        <v>626195.28578999999</v>
      </c>
      <c r="J56" s="339">
        <v>330638.78019000002</v>
      </c>
      <c r="K56" s="339">
        <v>956834.06598000007</v>
      </c>
      <c r="L56" s="339">
        <v>14061.171769999999</v>
      </c>
      <c r="M56" s="339">
        <v>6629.8415199999999</v>
      </c>
      <c r="N56" s="339">
        <v>20691.013289999999</v>
      </c>
      <c r="O56" s="339">
        <v>1281891.8190899999</v>
      </c>
      <c r="P56" s="339">
        <v>677257.35480999993</v>
      </c>
      <c r="Q56" s="339">
        <v>41419.302990000004</v>
      </c>
      <c r="R56" s="340">
        <v>718676.65779999993</v>
      </c>
      <c r="S56" s="7"/>
      <c r="T56" s="7"/>
      <c r="U56" s="7"/>
      <c r="V56" s="7"/>
      <c r="W56" s="7"/>
      <c r="X56" s="7"/>
      <c r="Y56" s="7"/>
      <c r="Z56" s="7"/>
      <c r="AA56" s="7"/>
      <c r="AB56" s="7"/>
    </row>
    <row r="57" spans="1:28" s="315" customFormat="1">
      <c r="A57" s="341"/>
      <c r="B57" s="341"/>
      <c r="C57" s="341"/>
      <c r="D57" s="341"/>
      <c r="E57" s="342">
        <v>502</v>
      </c>
      <c r="F57" s="343">
        <v>24618.714629999999</v>
      </c>
      <c r="G57" s="344">
        <v>9319.2001199999995</v>
      </c>
      <c r="H57" s="344">
        <v>33937.914750000004</v>
      </c>
      <c r="I57" s="344">
        <v>91900.808540000013</v>
      </c>
      <c r="J57" s="344">
        <v>40449.196990000004</v>
      </c>
      <c r="K57" s="344">
        <v>132350.00552999999</v>
      </c>
      <c r="L57" s="344">
        <v>560.44295</v>
      </c>
      <c r="M57" s="344">
        <v>254.97269</v>
      </c>
      <c r="N57" s="344">
        <v>815.41564000000005</v>
      </c>
      <c r="O57" s="344">
        <v>167103.33591999998</v>
      </c>
      <c r="P57" s="344">
        <v>14.874549999999999</v>
      </c>
      <c r="Q57" s="344">
        <v>1.4116500000000001</v>
      </c>
      <c r="R57" s="345">
        <v>16.286200000000001</v>
      </c>
      <c r="S57" s="7"/>
      <c r="T57" s="7"/>
      <c r="U57" s="7"/>
      <c r="V57" s="7"/>
      <c r="W57" s="7"/>
      <c r="X57" s="7"/>
      <c r="Y57" s="7"/>
      <c r="Z57" s="7"/>
      <c r="AA57" s="7"/>
      <c r="AB57" s="7"/>
    </row>
    <row r="58" spans="1:28" s="315" customFormat="1">
      <c r="A58" s="341"/>
      <c r="B58" s="341"/>
      <c r="C58" s="341"/>
      <c r="D58" s="341"/>
      <c r="E58" s="342">
        <v>617</v>
      </c>
      <c r="F58" s="343">
        <v>8162.93102</v>
      </c>
      <c r="G58" s="344">
        <v>1661.23543</v>
      </c>
      <c r="H58" s="344">
        <v>9824.1664499999988</v>
      </c>
      <c r="I58" s="344">
        <v>45115.058570000001</v>
      </c>
      <c r="J58" s="344">
        <v>25066.993920000001</v>
      </c>
      <c r="K58" s="344">
        <v>70182.052490000002</v>
      </c>
      <c r="L58" s="344">
        <v>253.47361999999998</v>
      </c>
      <c r="M58" s="344">
        <v>25.078779999999998</v>
      </c>
      <c r="N58" s="344">
        <v>278.55240000000003</v>
      </c>
      <c r="O58" s="344">
        <v>80284.771340000007</v>
      </c>
      <c r="P58" s="344">
        <v>5.35555</v>
      </c>
      <c r="Q58" s="344">
        <v>1.69692</v>
      </c>
      <c r="R58" s="345">
        <v>7.0524700000000005</v>
      </c>
      <c r="S58" s="7"/>
      <c r="T58" s="7"/>
      <c r="U58" s="7"/>
      <c r="V58" s="7"/>
      <c r="W58" s="7"/>
      <c r="X58" s="7"/>
      <c r="Y58" s="7"/>
      <c r="Z58" s="7"/>
      <c r="AA58" s="7"/>
      <c r="AB58" s="7"/>
    </row>
    <row r="59" spans="1:28" s="315" customFormat="1">
      <c r="A59" s="341"/>
      <c r="B59" s="341"/>
      <c r="C59" s="341"/>
      <c r="D59" s="336" t="s">
        <v>230</v>
      </c>
      <c r="E59" s="337">
        <v>377</v>
      </c>
      <c r="F59" s="338">
        <v>15527.249669999999</v>
      </c>
      <c r="G59" s="339">
        <v>5146.4466400000001</v>
      </c>
      <c r="H59" s="339">
        <v>20673.696309999999</v>
      </c>
      <c r="I59" s="339">
        <v>71521.484939999995</v>
      </c>
      <c r="J59" s="339">
        <v>21120.636010000002</v>
      </c>
      <c r="K59" s="339">
        <v>92642.120949999997</v>
      </c>
      <c r="L59" s="339">
        <v>1662.8470199999999</v>
      </c>
      <c r="M59" s="339">
        <v>212.79196999999999</v>
      </c>
      <c r="N59" s="339">
        <v>1875.6389899999999</v>
      </c>
      <c r="O59" s="339">
        <v>115191.45625</v>
      </c>
      <c r="P59" s="339">
        <v>4.92767</v>
      </c>
      <c r="Q59" s="339">
        <v>1.5954900000000001</v>
      </c>
      <c r="R59" s="340">
        <v>6.5231599999999998</v>
      </c>
      <c r="S59" s="7"/>
      <c r="T59" s="7"/>
      <c r="U59" s="7"/>
      <c r="V59" s="7"/>
      <c r="W59" s="7"/>
      <c r="X59" s="7"/>
      <c r="Y59" s="7"/>
      <c r="Z59" s="7"/>
      <c r="AA59" s="7"/>
      <c r="AB59" s="7"/>
    </row>
    <row r="60" spans="1:28" s="315" customFormat="1">
      <c r="A60" s="341"/>
      <c r="B60" s="341"/>
      <c r="C60" s="341"/>
      <c r="D60" s="336" t="s">
        <v>231</v>
      </c>
      <c r="E60" s="337">
        <v>620</v>
      </c>
      <c r="F60" s="338">
        <v>7378.8378499999999</v>
      </c>
      <c r="G60" s="339">
        <v>996.86734999999999</v>
      </c>
      <c r="H60" s="339">
        <v>8375.7052000000003</v>
      </c>
      <c r="I60" s="339">
        <v>48025.849909999997</v>
      </c>
      <c r="J60" s="339">
        <v>11391.488740000001</v>
      </c>
      <c r="K60" s="339">
        <v>59417.338649999998</v>
      </c>
      <c r="L60" s="339">
        <v>100.60534</v>
      </c>
      <c r="M60" s="339">
        <v>26.211569999999998</v>
      </c>
      <c r="N60" s="339">
        <v>126.81691000000001</v>
      </c>
      <c r="O60" s="339">
        <v>67919.86076000001</v>
      </c>
      <c r="P60" s="339">
        <v>4.2722899999999999</v>
      </c>
      <c r="Q60" s="339">
        <v>1.40201</v>
      </c>
      <c r="R60" s="340">
        <v>5.6743000000000006</v>
      </c>
      <c r="S60" s="7"/>
      <c r="T60" s="7"/>
      <c r="U60" s="7"/>
      <c r="V60" s="7"/>
      <c r="W60" s="7"/>
      <c r="X60" s="7"/>
      <c r="Y60" s="7"/>
      <c r="Z60" s="7"/>
      <c r="AA60" s="7"/>
      <c r="AB60" s="7"/>
    </row>
    <row r="61" spans="1:28" s="315" customFormat="1">
      <c r="A61" s="341"/>
      <c r="B61" s="341"/>
      <c r="C61" s="341"/>
      <c r="D61" s="341"/>
      <c r="E61" s="342">
        <v>325</v>
      </c>
      <c r="F61" s="343">
        <v>22422.136160000002</v>
      </c>
      <c r="G61" s="344">
        <v>15394.439960000002</v>
      </c>
      <c r="H61" s="344">
        <v>37816.576119999998</v>
      </c>
      <c r="I61" s="344">
        <v>88389.892059999998</v>
      </c>
      <c r="J61" s="344">
        <v>46398.240850000002</v>
      </c>
      <c r="K61" s="344">
        <v>134788.13290999999</v>
      </c>
      <c r="L61" s="344">
        <v>1406.57312</v>
      </c>
      <c r="M61" s="344">
        <v>554.09931000000006</v>
      </c>
      <c r="N61" s="344">
        <v>1960.6724299999998</v>
      </c>
      <c r="O61" s="344">
        <v>174565.38146</v>
      </c>
      <c r="P61" s="344">
        <v>27.789680000000001</v>
      </c>
      <c r="Q61" s="344">
        <v>10.62884</v>
      </c>
      <c r="R61" s="345">
        <v>38.418519999999994</v>
      </c>
      <c r="S61" s="7"/>
      <c r="T61" s="7"/>
      <c r="U61" s="7"/>
      <c r="V61" s="7"/>
      <c r="W61" s="7"/>
      <c r="X61" s="7"/>
      <c r="Y61" s="7"/>
      <c r="Z61" s="7"/>
      <c r="AA61" s="7"/>
      <c r="AB61" s="7"/>
    </row>
    <row r="62" spans="1:28" s="315" customFormat="1">
      <c r="A62" s="341"/>
      <c r="B62" s="341"/>
      <c r="C62" s="336" t="s">
        <v>232</v>
      </c>
      <c r="D62" s="336" t="s">
        <v>233</v>
      </c>
      <c r="E62" s="337">
        <v>102</v>
      </c>
      <c r="F62" s="338">
        <v>32176.954470000001</v>
      </c>
      <c r="G62" s="339">
        <v>4952.6274800000001</v>
      </c>
      <c r="H62" s="339">
        <v>37129.58195</v>
      </c>
      <c r="I62" s="339">
        <v>85985.445609999995</v>
      </c>
      <c r="J62" s="339">
        <v>14171.89105</v>
      </c>
      <c r="K62" s="339">
        <v>100157.33666</v>
      </c>
      <c r="L62" s="339">
        <v>591.15846999999997</v>
      </c>
      <c r="M62" s="339">
        <v>1098.5811999999999</v>
      </c>
      <c r="N62" s="339">
        <v>1689.7396699999999</v>
      </c>
      <c r="O62" s="339">
        <v>138976.65828</v>
      </c>
      <c r="P62" s="339">
        <v>65862.361179999993</v>
      </c>
      <c r="Q62" s="339">
        <v>324.67113000000001</v>
      </c>
      <c r="R62" s="340">
        <v>66187.03231000001</v>
      </c>
      <c r="S62" s="7"/>
      <c r="T62" s="7"/>
      <c r="U62" s="7"/>
      <c r="V62" s="7"/>
      <c r="W62" s="7"/>
      <c r="X62" s="7"/>
      <c r="Y62" s="7"/>
      <c r="Z62" s="7"/>
      <c r="AA62" s="7"/>
      <c r="AB62" s="7"/>
    </row>
    <row r="63" spans="1:28" s="315" customFormat="1">
      <c r="A63" s="341"/>
      <c r="B63" s="341"/>
      <c r="C63" s="336" t="s">
        <v>234</v>
      </c>
      <c r="D63" s="336" t="s">
        <v>235</v>
      </c>
      <c r="E63" s="337">
        <v>376</v>
      </c>
      <c r="F63" s="338">
        <v>1695.82044</v>
      </c>
      <c r="G63" s="339">
        <v>27.550099999999997</v>
      </c>
      <c r="H63" s="339">
        <v>1723.3705400000001</v>
      </c>
      <c r="I63" s="339">
        <v>7960.3889900000004</v>
      </c>
      <c r="J63" s="339">
        <v>2011.85418</v>
      </c>
      <c r="K63" s="339">
        <v>9972.2431699999997</v>
      </c>
      <c r="L63" s="339">
        <v>0.70122000000000007</v>
      </c>
      <c r="M63" s="339">
        <v>6.5605099999999998</v>
      </c>
      <c r="N63" s="339">
        <v>7.2617299999999991</v>
      </c>
      <c r="O63" s="339">
        <v>11702.87544</v>
      </c>
      <c r="P63" s="339">
        <v>0</v>
      </c>
      <c r="Q63" s="339">
        <v>0</v>
      </c>
      <c r="R63" s="340">
        <v>0</v>
      </c>
      <c r="S63" s="7"/>
      <c r="T63" s="7"/>
      <c r="U63" s="7"/>
      <c r="V63" s="7"/>
      <c r="W63" s="7"/>
      <c r="X63" s="7"/>
      <c r="Y63" s="7"/>
      <c r="Z63" s="7"/>
      <c r="AA63" s="7"/>
      <c r="AB63" s="7"/>
    </row>
    <row r="64" spans="1:28" s="315" customFormat="1">
      <c r="A64" s="341"/>
      <c r="B64" s="341"/>
      <c r="C64" s="341"/>
      <c r="D64" s="336" t="s">
        <v>234</v>
      </c>
      <c r="E64" s="337">
        <v>622</v>
      </c>
      <c r="F64" s="338">
        <v>2967.1802799999996</v>
      </c>
      <c r="G64" s="339">
        <v>6085.2204499999998</v>
      </c>
      <c r="H64" s="339">
        <v>9052.4007300000012</v>
      </c>
      <c r="I64" s="339">
        <v>54635.040840000001</v>
      </c>
      <c r="J64" s="339">
        <v>22110.86419</v>
      </c>
      <c r="K64" s="339">
        <v>76745.905029999994</v>
      </c>
      <c r="L64" s="339">
        <v>949.71014000000002</v>
      </c>
      <c r="M64" s="339">
        <v>697.73675000000003</v>
      </c>
      <c r="N64" s="339">
        <v>1647.4468899999999</v>
      </c>
      <c r="O64" s="339">
        <v>87445.752650000009</v>
      </c>
      <c r="P64" s="339">
        <v>1.36147</v>
      </c>
      <c r="Q64" s="339">
        <v>4.0426099999999998</v>
      </c>
      <c r="R64" s="340">
        <v>5.4040799999999996</v>
      </c>
      <c r="S64" s="7"/>
      <c r="T64" s="7"/>
      <c r="U64" s="7"/>
      <c r="V64" s="7"/>
      <c r="W64" s="7"/>
      <c r="X64" s="7"/>
      <c r="Y64" s="7"/>
      <c r="Z64" s="7"/>
      <c r="AA64" s="7"/>
      <c r="AB64" s="7"/>
    </row>
    <row r="65" spans="1:28" s="315" customFormat="1">
      <c r="A65" s="341"/>
      <c r="B65" s="336" t="s">
        <v>10</v>
      </c>
      <c r="C65" s="336" t="s">
        <v>10</v>
      </c>
      <c r="D65" s="336" t="s">
        <v>10</v>
      </c>
      <c r="E65" s="337">
        <v>62</v>
      </c>
      <c r="F65" s="338">
        <v>33952.019260000001</v>
      </c>
      <c r="G65" s="339">
        <v>6535.6115300000001</v>
      </c>
      <c r="H65" s="339">
        <v>40487.630789999996</v>
      </c>
      <c r="I65" s="339">
        <v>101617.85205</v>
      </c>
      <c r="J65" s="339">
        <v>9387.4598399999995</v>
      </c>
      <c r="K65" s="339">
        <v>111005.31189</v>
      </c>
      <c r="L65" s="339">
        <v>1930.6849299999999</v>
      </c>
      <c r="M65" s="339">
        <v>128.31374</v>
      </c>
      <c r="N65" s="339">
        <v>2058.9986699999999</v>
      </c>
      <c r="O65" s="339">
        <v>153551.94135000001</v>
      </c>
      <c r="P65" s="339">
        <v>54700.641909999998</v>
      </c>
      <c r="Q65" s="339">
        <v>289.09947999999997</v>
      </c>
      <c r="R65" s="340">
        <v>54989.741390000003</v>
      </c>
      <c r="S65" s="7"/>
      <c r="T65" s="7"/>
      <c r="U65" s="7"/>
      <c r="V65" s="7"/>
      <c r="W65" s="7"/>
      <c r="X65" s="7"/>
      <c r="Y65" s="7"/>
      <c r="Z65" s="7"/>
      <c r="AA65" s="7"/>
      <c r="AB65" s="7"/>
    </row>
    <row r="66" spans="1:28" s="315" customFormat="1">
      <c r="A66" s="341"/>
      <c r="B66" s="336" t="s">
        <v>236</v>
      </c>
      <c r="C66" s="336" t="s">
        <v>236</v>
      </c>
      <c r="D66" s="336" t="s">
        <v>236</v>
      </c>
      <c r="E66" s="337">
        <v>46</v>
      </c>
      <c r="F66" s="338">
        <v>77816.830249999999</v>
      </c>
      <c r="G66" s="339">
        <v>20470.38492</v>
      </c>
      <c r="H66" s="339">
        <v>98287.215169999996</v>
      </c>
      <c r="I66" s="339">
        <v>274483.49635999999</v>
      </c>
      <c r="J66" s="339">
        <v>49305.443789999998</v>
      </c>
      <c r="K66" s="339">
        <v>323788.94014999998</v>
      </c>
      <c r="L66" s="339">
        <v>3875.0701600000002</v>
      </c>
      <c r="M66" s="339">
        <v>1327.82179</v>
      </c>
      <c r="N66" s="339">
        <v>5202.8919500000002</v>
      </c>
      <c r="O66" s="339">
        <v>427279.04726999998</v>
      </c>
      <c r="P66" s="339">
        <v>329234.20467000001</v>
      </c>
      <c r="Q66" s="339">
        <v>6862.2616500000004</v>
      </c>
      <c r="R66" s="340">
        <v>336096.46632000001</v>
      </c>
      <c r="S66" s="7"/>
      <c r="T66" s="7"/>
      <c r="U66" s="7"/>
      <c r="V66" s="7"/>
      <c r="W66" s="7"/>
      <c r="X66" s="7"/>
      <c r="Y66" s="7"/>
      <c r="Z66" s="7"/>
      <c r="AA66" s="7"/>
      <c r="AB66" s="7"/>
    </row>
    <row r="67" spans="1:28" s="315" customFormat="1">
      <c r="A67" s="341"/>
      <c r="B67" s="341"/>
      <c r="C67" s="341"/>
      <c r="D67" s="341"/>
      <c r="E67" s="342">
        <v>589</v>
      </c>
      <c r="F67" s="343">
        <v>14244.82099</v>
      </c>
      <c r="G67" s="344">
        <v>3266.74685</v>
      </c>
      <c r="H67" s="344">
        <v>17511.56784</v>
      </c>
      <c r="I67" s="344">
        <v>58791.372299999995</v>
      </c>
      <c r="J67" s="344">
        <v>9978.8773699999983</v>
      </c>
      <c r="K67" s="344">
        <v>68770.249670000005</v>
      </c>
      <c r="L67" s="344">
        <v>386.99728000000005</v>
      </c>
      <c r="M67" s="344">
        <v>128.17484999999999</v>
      </c>
      <c r="N67" s="344">
        <v>515.17213000000004</v>
      </c>
      <c r="O67" s="344">
        <v>86796.98964</v>
      </c>
      <c r="P67" s="344">
        <v>20.163979999999999</v>
      </c>
      <c r="Q67" s="344">
        <v>0.25164999999999998</v>
      </c>
      <c r="R67" s="345">
        <v>20.41563</v>
      </c>
      <c r="S67" s="7"/>
      <c r="T67" s="7"/>
      <c r="U67" s="7"/>
      <c r="V67" s="7"/>
      <c r="W67" s="7"/>
      <c r="X67" s="7"/>
      <c r="Y67" s="7"/>
      <c r="Z67" s="7"/>
      <c r="AA67" s="7"/>
      <c r="AB67" s="7"/>
    </row>
    <row r="68" spans="1:28" s="315" customFormat="1">
      <c r="A68" s="341"/>
      <c r="B68" s="341"/>
      <c r="C68" s="336" t="s">
        <v>237</v>
      </c>
      <c r="D68" s="336" t="s">
        <v>238</v>
      </c>
      <c r="E68" s="337">
        <v>47</v>
      </c>
      <c r="F68" s="338">
        <v>36983.895770000003</v>
      </c>
      <c r="G68" s="339">
        <v>1725.9298200000001</v>
      </c>
      <c r="H68" s="339">
        <v>38709.82559</v>
      </c>
      <c r="I68" s="339">
        <v>110056.73555</v>
      </c>
      <c r="J68" s="339">
        <v>14612.459369999999</v>
      </c>
      <c r="K68" s="339">
        <v>124669.19492000001</v>
      </c>
      <c r="L68" s="339">
        <v>887.21866</v>
      </c>
      <c r="M68" s="339">
        <v>427.24034</v>
      </c>
      <c r="N68" s="339">
        <v>1314.4590000000001</v>
      </c>
      <c r="O68" s="339">
        <v>164693.47951</v>
      </c>
      <c r="P68" s="339">
        <v>86331.315739999991</v>
      </c>
      <c r="Q68" s="339">
        <v>316.06790999999998</v>
      </c>
      <c r="R68" s="340">
        <v>86647.383650000003</v>
      </c>
      <c r="S68" s="7"/>
      <c r="T68" s="7"/>
      <c r="U68" s="7"/>
      <c r="V68" s="7"/>
      <c r="W68" s="7"/>
      <c r="X68" s="7"/>
      <c r="Y68" s="7"/>
      <c r="Z68" s="7"/>
      <c r="AA68" s="7"/>
      <c r="AB68" s="7"/>
    </row>
    <row r="69" spans="1:28" s="315" customFormat="1">
      <c r="A69" s="341"/>
      <c r="B69" s="336" t="s">
        <v>12</v>
      </c>
      <c r="C69" s="336" t="s">
        <v>239</v>
      </c>
      <c r="D69" s="336" t="s">
        <v>240</v>
      </c>
      <c r="E69" s="337">
        <v>66</v>
      </c>
      <c r="F69" s="338">
        <v>50460.49</v>
      </c>
      <c r="G69" s="339">
        <v>44879.947700000004</v>
      </c>
      <c r="H69" s="339">
        <v>95340.437700000009</v>
      </c>
      <c r="I69" s="339">
        <v>154448.94584</v>
      </c>
      <c r="J69" s="339">
        <v>31687.184880000001</v>
      </c>
      <c r="K69" s="339">
        <v>186136.13071999999</v>
      </c>
      <c r="L69" s="339">
        <v>5529.3072699999993</v>
      </c>
      <c r="M69" s="339">
        <v>1866.06879</v>
      </c>
      <c r="N69" s="339">
        <v>7395.3760599999996</v>
      </c>
      <c r="O69" s="339">
        <v>288871.94448000001</v>
      </c>
      <c r="P69" s="339">
        <v>258847.3248</v>
      </c>
      <c r="Q69" s="339">
        <v>147163.11569999999</v>
      </c>
      <c r="R69" s="340">
        <v>406010.44050000003</v>
      </c>
      <c r="S69" s="7"/>
      <c r="T69" s="7"/>
      <c r="U69" s="7"/>
      <c r="V69" s="7"/>
      <c r="W69" s="7"/>
      <c r="X69" s="7"/>
      <c r="Y69" s="7"/>
      <c r="Z69" s="7"/>
      <c r="AA69" s="7"/>
      <c r="AB69" s="7"/>
    </row>
    <row r="70" spans="1:28" s="315" customFormat="1">
      <c r="A70" s="341"/>
      <c r="B70" s="341"/>
      <c r="C70" s="341"/>
      <c r="D70" s="341"/>
      <c r="E70" s="342">
        <v>304</v>
      </c>
      <c r="F70" s="343">
        <v>53475.879209999999</v>
      </c>
      <c r="G70" s="344">
        <v>44495.885020000002</v>
      </c>
      <c r="H70" s="344">
        <v>97971.764230000001</v>
      </c>
      <c r="I70" s="344">
        <v>74184.293459999986</v>
      </c>
      <c r="J70" s="344">
        <v>25093.999789999998</v>
      </c>
      <c r="K70" s="344">
        <v>99278.293250000002</v>
      </c>
      <c r="L70" s="344">
        <v>1549.2166100000002</v>
      </c>
      <c r="M70" s="344">
        <v>108.63032000000001</v>
      </c>
      <c r="N70" s="344">
        <v>1657.8469299999999</v>
      </c>
      <c r="O70" s="344">
        <v>198907.90440999999</v>
      </c>
      <c r="P70" s="344">
        <v>24.319179999999999</v>
      </c>
      <c r="Q70" s="344">
        <v>20.47569</v>
      </c>
      <c r="R70" s="345">
        <v>44.794870000000003</v>
      </c>
      <c r="S70" s="7"/>
      <c r="T70" s="7"/>
      <c r="U70" s="7"/>
      <c r="V70" s="7"/>
      <c r="W70" s="7"/>
      <c r="X70" s="7"/>
      <c r="Y70" s="7"/>
      <c r="Z70" s="7"/>
      <c r="AA70" s="7"/>
      <c r="AB70" s="7"/>
    </row>
    <row r="71" spans="1:28" s="315" customFormat="1">
      <c r="A71" s="341"/>
      <c r="B71" s="341"/>
      <c r="C71" s="336" t="s">
        <v>12</v>
      </c>
      <c r="D71" s="336" t="s">
        <v>12</v>
      </c>
      <c r="E71" s="337">
        <v>63</v>
      </c>
      <c r="F71" s="338">
        <v>127346.76851000001</v>
      </c>
      <c r="G71" s="339">
        <v>45769.445450000007</v>
      </c>
      <c r="H71" s="339">
        <v>173116.21396000002</v>
      </c>
      <c r="I71" s="339">
        <v>399014.21967000002</v>
      </c>
      <c r="J71" s="339">
        <v>99950.721989999991</v>
      </c>
      <c r="K71" s="339">
        <v>498964.94166000001</v>
      </c>
      <c r="L71" s="339">
        <v>10092.39365</v>
      </c>
      <c r="M71" s="339">
        <v>3770.6210099999998</v>
      </c>
      <c r="N71" s="339">
        <v>13863.014660000001</v>
      </c>
      <c r="O71" s="339">
        <v>685944.17027999996</v>
      </c>
      <c r="P71" s="339">
        <v>363367.01336000004</v>
      </c>
      <c r="Q71" s="339">
        <v>264167.70094999997</v>
      </c>
      <c r="R71" s="340">
        <v>627534.71430999995</v>
      </c>
      <c r="S71" s="7"/>
      <c r="T71" s="7"/>
      <c r="U71" s="7"/>
      <c r="V71" s="7"/>
      <c r="W71" s="7"/>
      <c r="X71" s="7"/>
      <c r="Y71" s="7"/>
      <c r="Z71" s="7"/>
      <c r="AA71" s="7"/>
      <c r="AB71" s="7"/>
    </row>
    <row r="72" spans="1:28" s="315" customFormat="1">
      <c r="A72" s="341"/>
      <c r="B72" s="341"/>
      <c r="C72" s="341"/>
      <c r="D72" s="341"/>
      <c r="E72" s="342">
        <v>618</v>
      </c>
      <c r="F72" s="343">
        <v>18421.850930000001</v>
      </c>
      <c r="G72" s="344">
        <v>6930.87608</v>
      </c>
      <c r="H72" s="344">
        <v>25352.727010000002</v>
      </c>
      <c r="I72" s="344">
        <v>32588.995149999999</v>
      </c>
      <c r="J72" s="344">
        <v>15769.61131</v>
      </c>
      <c r="K72" s="344">
        <v>48358.606460000003</v>
      </c>
      <c r="L72" s="344">
        <v>685.08556999999996</v>
      </c>
      <c r="M72" s="344">
        <v>4.64E-3</v>
      </c>
      <c r="N72" s="344">
        <v>685.09020999999996</v>
      </c>
      <c r="O72" s="344">
        <v>74396.423680000007</v>
      </c>
      <c r="P72" s="344">
        <v>1.76179</v>
      </c>
      <c r="Q72" s="344">
        <v>2.1400600000000001</v>
      </c>
      <c r="R72" s="345">
        <v>3.90185</v>
      </c>
      <c r="S72" s="7"/>
      <c r="T72" s="7"/>
      <c r="U72" s="7"/>
      <c r="V72" s="7"/>
      <c r="W72" s="7"/>
      <c r="X72" s="7"/>
      <c r="Y72" s="7"/>
      <c r="Z72" s="7"/>
      <c r="AA72" s="7"/>
      <c r="AB72" s="7"/>
    </row>
    <row r="73" spans="1:28" s="315" customFormat="1">
      <c r="A73" s="341"/>
      <c r="B73" s="341"/>
      <c r="C73" s="341"/>
      <c r="D73" s="341"/>
      <c r="E73" s="342">
        <v>402</v>
      </c>
      <c r="F73" s="343">
        <v>36616.395729999997</v>
      </c>
      <c r="G73" s="344">
        <v>26333.337100000001</v>
      </c>
      <c r="H73" s="344">
        <v>62949.732830000001</v>
      </c>
      <c r="I73" s="344">
        <v>78230.366309999998</v>
      </c>
      <c r="J73" s="344">
        <v>37710.501799999998</v>
      </c>
      <c r="K73" s="344">
        <v>115940.86811</v>
      </c>
      <c r="L73" s="344">
        <v>1486.99722</v>
      </c>
      <c r="M73" s="344">
        <v>236.54691</v>
      </c>
      <c r="N73" s="344">
        <v>1723.54413</v>
      </c>
      <c r="O73" s="344">
        <v>180614.14507</v>
      </c>
      <c r="P73" s="344">
        <v>11.371139999999999</v>
      </c>
      <c r="Q73" s="344">
        <v>3.2175599999999998</v>
      </c>
      <c r="R73" s="345">
        <v>14.588700000000001</v>
      </c>
      <c r="S73" s="7"/>
      <c r="T73" s="7"/>
      <c r="U73" s="7"/>
      <c r="V73" s="7"/>
      <c r="W73" s="7"/>
      <c r="X73" s="7"/>
      <c r="Y73" s="7"/>
      <c r="Z73" s="7"/>
      <c r="AA73" s="7"/>
      <c r="AB73" s="7"/>
    </row>
    <row r="74" spans="1:28" s="315" customFormat="1">
      <c r="A74" s="341"/>
      <c r="B74" s="341"/>
      <c r="C74" s="336" t="s">
        <v>241</v>
      </c>
      <c r="D74" s="336" t="s">
        <v>241</v>
      </c>
      <c r="E74" s="337">
        <v>67</v>
      </c>
      <c r="F74" s="338">
        <v>56768.347240000003</v>
      </c>
      <c r="G74" s="339">
        <v>145633.17452</v>
      </c>
      <c r="H74" s="339">
        <v>202401.52176</v>
      </c>
      <c r="I74" s="339">
        <v>128148.74211000001</v>
      </c>
      <c r="J74" s="339">
        <v>75633.635200000004</v>
      </c>
      <c r="K74" s="339">
        <v>203782.37731000001</v>
      </c>
      <c r="L74" s="339">
        <v>3029.0583799999999</v>
      </c>
      <c r="M74" s="339">
        <v>1041.46398</v>
      </c>
      <c r="N74" s="339">
        <v>4070.5223599999999</v>
      </c>
      <c r="O74" s="339">
        <v>410254.42142999999</v>
      </c>
      <c r="P74" s="339">
        <v>95726.052020000003</v>
      </c>
      <c r="Q74" s="339">
        <v>11163.647010000001</v>
      </c>
      <c r="R74" s="340">
        <v>106889.69903</v>
      </c>
      <c r="S74" s="7"/>
      <c r="T74" s="7"/>
      <c r="U74" s="7"/>
      <c r="V74" s="7"/>
      <c r="W74" s="7"/>
      <c r="X74" s="7"/>
      <c r="Y74" s="7"/>
      <c r="Z74" s="7"/>
      <c r="AA74" s="7"/>
      <c r="AB74" s="7"/>
    </row>
    <row r="75" spans="1:28" s="315" customFormat="1">
      <c r="A75" s="341"/>
      <c r="B75" s="341"/>
      <c r="C75" s="341"/>
      <c r="D75" s="336" t="s">
        <v>242</v>
      </c>
      <c r="E75" s="337">
        <v>68</v>
      </c>
      <c r="F75" s="338">
        <v>19791.785920000002</v>
      </c>
      <c r="G75" s="339">
        <v>16129.64077</v>
      </c>
      <c r="H75" s="339">
        <v>35921.42669</v>
      </c>
      <c r="I75" s="339">
        <v>92526.91876</v>
      </c>
      <c r="J75" s="339">
        <v>182409.07518000001</v>
      </c>
      <c r="K75" s="339">
        <v>274935.99394000001</v>
      </c>
      <c r="L75" s="339">
        <v>3476.89311</v>
      </c>
      <c r="M75" s="339">
        <v>2305.0443</v>
      </c>
      <c r="N75" s="339">
        <v>5781.9374100000005</v>
      </c>
      <c r="O75" s="339">
        <v>316639.35804000002</v>
      </c>
      <c r="P75" s="339">
        <v>25768.87716</v>
      </c>
      <c r="Q75" s="339">
        <v>72.520030000000006</v>
      </c>
      <c r="R75" s="340">
        <v>25841.39719</v>
      </c>
      <c r="S75" s="7"/>
      <c r="T75" s="7"/>
      <c r="U75" s="7"/>
      <c r="V75" s="7"/>
      <c r="W75" s="7"/>
      <c r="X75" s="7"/>
      <c r="Y75" s="7"/>
      <c r="Z75" s="7"/>
      <c r="AA75" s="7"/>
      <c r="AB75" s="7"/>
    </row>
    <row r="76" spans="1:28" s="315" customFormat="1">
      <c r="A76" s="341"/>
      <c r="B76" s="341"/>
      <c r="C76" s="336" t="s">
        <v>243</v>
      </c>
      <c r="D76" s="336" t="s">
        <v>243</v>
      </c>
      <c r="E76" s="337">
        <v>69</v>
      </c>
      <c r="F76" s="338">
        <v>58895.891530000001</v>
      </c>
      <c r="G76" s="339">
        <v>8937.3485600000004</v>
      </c>
      <c r="H76" s="339">
        <v>67833.240090000007</v>
      </c>
      <c r="I76" s="339">
        <v>202949.05828</v>
      </c>
      <c r="J76" s="339">
        <v>29774.572090000001</v>
      </c>
      <c r="K76" s="339">
        <v>232723.63037</v>
      </c>
      <c r="L76" s="339">
        <v>5743.3637199999994</v>
      </c>
      <c r="M76" s="339">
        <v>2848.99343</v>
      </c>
      <c r="N76" s="339">
        <v>8592.3571499999998</v>
      </c>
      <c r="O76" s="339">
        <v>309149.22761</v>
      </c>
      <c r="P76" s="339">
        <v>91152.79598000001</v>
      </c>
      <c r="Q76" s="339">
        <v>3640.59836</v>
      </c>
      <c r="R76" s="340">
        <v>94793.394339999999</v>
      </c>
      <c r="S76" s="7"/>
      <c r="T76" s="7"/>
      <c r="U76" s="7"/>
      <c r="V76" s="7"/>
      <c r="W76" s="7"/>
      <c r="X76" s="7"/>
      <c r="Y76" s="7"/>
      <c r="Z76" s="7"/>
      <c r="AA76" s="7"/>
      <c r="AB76" s="7"/>
    </row>
    <row r="77" spans="1:28" s="315" customFormat="1">
      <c r="A77" s="341"/>
      <c r="B77" s="336" t="s">
        <v>244</v>
      </c>
      <c r="C77" s="336" t="s">
        <v>245</v>
      </c>
      <c r="D77" s="336" t="s">
        <v>245</v>
      </c>
      <c r="E77" s="337">
        <v>80</v>
      </c>
      <c r="F77" s="338">
        <v>25280.569030000002</v>
      </c>
      <c r="G77" s="339">
        <v>3209.9135699999997</v>
      </c>
      <c r="H77" s="339">
        <v>28490.482600000003</v>
      </c>
      <c r="I77" s="339">
        <v>86175.340049999999</v>
      </c>
      <c r="J77" s="339">
        <v>18451.165140000001</v>
      </c>
      <c r="K77" s="339">
        <v>104626.50519</v>
      </c>
      <c r="L77" s="339">
        <v>1938.3516399999999</v>
      </c>
      <c r="M77" s="339">
        <v>412.14042000000001</v>
      </c>
      <c r="N77" s="339">
        <v>2350.49206</v>
      </c>
      <c r="O77" s="339">
        <v>135467.47985</v>
      </c>
      <c r="P77" s="339">
        <v>106692.85485999999</v>
      </c>
      <c r="Q77" s="339">
        <v>1445.60474</v>
      </c>
      <c r="R77" s="340">
        <v>108138.45959999999</v>
      </c>
      <c r="S77" s="7"/>
      <c r="T77" s="7"/>
      <c r="U77" s="7"/>
      <c r="V77" s="7"/>
      <c r="W77" s="7"/>
      <c r="X77" s="7"/>
      <c r="Y77" s="7"/>
      <c r="Z77" s="7"/>
      <c r="AA77" s="7"/>
      <c r="AB77" s="7"/>
    </row>
    <row r="78" spans="1:28" s="315" customFormat="1">
      <c r="A78" s="341"/>
      <c r="B78" s="341"/>
      <c r="C78" s="341"/>
      <c r="D78" s="336" t="s">
        <v>246</v>
      </c>
      <c r="E78" s="337">
        <v>428</v>
      </c>
      <c r="F78" s="338">
        <v>25151.737929999999</v>
      </c>
      <c r="G78" s="339">
        <v>7022.0118200000006</v>
      </c>
      <c r="H78" s="339">
        <v>32173.749749999999</v>
      </c>
      <c r="I78" s="339">
        <v>78786.36179000001</v>
      </c>
      <c r="J78" s="339">
        <v>4242.2253600000004</v>
      </c>
      <c r="K78" s="339">
        <v>83028.587150000007</v>
      </c>
      <c r="L78" s="339">
        <v>916.54237000000001</v>
      </c>
      <c r="M78" s="339">
        <v>2.63E-2</v>
      </c>
      <c r="N78" s="339">
        <v>916.56867</v>
      </c>
      <c r="O78" s="339">
        <v>116118.90556999999</v>
      </c>
      <c r="P78" s="339">
        <v>53228.149259999998</v>
      </c>
      <c r="Q78" s="339">
        <v>111.21016</v>
      </c>
      <c r="R78" s="340">
        <v>53339.359420000001</v>
      </c>
      <c r="S78" s="7"/>
      <c r="T78" s="7"/>
      <c r="U78" s="7"/>
      <c r="V78" s="7"/>
      <c r="W78" s="7"/>
      <c r="X78" s="7"/>
      <c r="Y78" s="7"/>
      <c r="Z78" s="7"/>
      <c r="AA78" s="7"/>
      <c r="AB78" s="7"/>
    </row>
    <row r="79" spans="1:28" s="315" customFormat="1">
      <c r="A79" s="341"/>
      <c r="B79" s="341"/>
      <c r="C79" s="336" t="s">
        <v>247</v>
      </c>
      <c r="D79" s="336" t="s">
        <v>248</v>
      </c>
      <c r="E79" s="337">
        <v>73</v>
      </c>
      <c r="F79" s="338">
        <v>4114.6160799999998</v>
      </c>
      <c r="G79" s="339">
        <v>582.15902000000006</v>
      </c>
      <c r="H79" s="339">
        <v>4696.7750999999998</v>
      </c>
      <c r="I79" s="339">
        <v>34012.348109999999</v>
      </c>
      <c r="J79" s="339">
        <v>10803.3886</v>
      </c>
      <c r="K79" s="339">
        <v>44815.736709999997</v>
      </c>
      <c r="L79" s="339">
        <v>828.52324999999996</v>
      </c>
      <c r="M79" s="339">
        <v>838.97543000000007</v>
      </c>
      <c r="N79" s="339">
        <v>1667.4986799999999</v>
      </c>
      <c r="O79" s="339">
        <v>51180.010490000001</v>
      </c>
      <c r="P79" s="339">
        <v>0.65567999999999993</v>
      </c>
      <c r="Q79" s="339">
        <v>0.37726999999999999</v>
      </c>
      <c r="R79" s="340">
        <v>1.03295</v>
      </c>
      <c r="S79" s="7"/>
      <c r="T79" s="7"/>
      <c r="U79" s="7"/>
      <c r="V79" s="7"/>
      <c r="W79" s="7"/>
      <c r="X79" s="7"/>
      <c r="Y79" s="7"/>
      <c r="Z79" s="7"/>
      <c r="AA79" s="7"/>
      <c r="AB79" s="7"/>
    </row>
    <row r="80" spans="1:28" s="315" customFormat="1">
      <c r="A80" s="341"/>
      <c r="B80" s="341"/>
      <c r="C80" s="341"/>
      <c r="D80" s="341"/>
      <c r="E80" s="342">
        <v>482</v>
      </c>
      <c r="F80" s="343">
        <v>45130.971709999998</v>
      </c>
      <c r="G80" s="344">
        <v>8480.0261199999986</v>
      </c>
      <c r="H80" s="344">
        <v>53610.99783</v>
      </c>
      <c r="I80" s="344">
        <v>128201.27167</v>
      </c>
      <c r="J80" s="344">
        <v>33433.804530000001</v>
      </c>
      <c r="K80" s="344">
        <v>161635.07619999998</v>
      </c>
      <c r="L80" s="344">
        <v>1632.76829</v>
      </c>
      <c r="M80" s="344">
        <v>1555.86249</v>
      </c>
      <c r="N80" s="344">
        <v>3188.63078</v>
      </c>
      <c r="O80" s="344">
        <v>218434.70481</v>
      </c>
      <c r="P80" s="344">
        <v>33.332769999999996</v>
      </c>
      <c r="Q80" s="344">
        <v>8.1590799999999994</v>
      </c>
      <c r="R80" s="345">
        <v>41.491849999999999</v>
      </c>
      <c r="S80" s="7"/>
      <c r="T80" s="7"/>
      <c r="U80" s="7"/>
      <c r="V80" s="7"/>
      <c r="W80" s="7"/>
      <c r="X80" s="7"/>
      <c r="Y80" s="7"/>
      <c r="Z80" s="7"/>
      <c r="AA80" s="7"/>
      <c r="AB80" s="7"/>
    </row>
    <row r="81" spans="1:28" s="315" customFormat="1">
      <c r="A81" s="341"/>
      <c r="B81" s="341"/>
      <c r="C81" s="341"/>
      <c r="D81" s="336" t="s">
        <v>247</v>
      </c>
      <c r="E81" s="337">
        <v>71</v>
      </c>
      <c r="F81" s="338">
        <v>220196.92703999998</v>
      </c>
      <c r="G81" s="339">
        <v>47231.042049999996</v>
      </c>
      <c r="H81" s="339">
        <v>267427.96909000003</v>
      </c>
      <c r="I81" s="339">
        <v>379405.65489000001</v>
      </c>
      <c r="J81" s="339">
        <v>124593.81121</v>
      </c>
      <c r="K81" s="339">
        <v>503999.46610000002</v>
      </c>
      <c r="L81" s="339">
        <v>13995.674289999999</v>
      </c>
      <c r="M81" s="339">
        <v>5229.1803799999998</v>
      </c>
      <c r="N81" s="339">
        <v>19224.854670000001</v>
      </c>
      <c r="O81" s="339">
        <v>790652.28986000002</v>
      </c>
      <c r="P81" s="339">
        <v>613234.73838</v>
      </c>
      <c r="Q81" s="339">
        <v>29441.540239999998</v>
      </c>
      <c r="R81" s="340">
        <v>642676.27862</v>
      </c>
      <c r="S81" s="7"/>
      <c r="T81" s="7"/>
      <c r="U81" s="7"/>
      <c r="V81" s="7"/>
      <c r="W81" s="7"/>
      <c r="X81" s="7"/>
      <c r="Y81" s="7"/>
      <c r="Z81" s="7"/>
      <c r="AA81" s="7"/>
      <c r="AB81" s="7"/>
    </row>
    <row r="82" spans="1:28" s="315" customFormat="1">
      <c r="A82" s="341"/>
      <c r="B82" s="341"/>
      <c r="C82" s="341"/>
      <c r="D82" s="341"/>
      <c r="E82" s="342">
        <v>72</v>
      </c>
      <c r="F82" s="343">
        <v>26954.46788</v>
      </c>
      <c r="G82" s="344">
        <v>5225.2199400000009</v>
      </c>
      <c r="H82" s="344">
        <v>32179.687819999999</v>
      </c>
      <c r="I82" s="344">
        <v>94434.200769999996</v>
      </c>
      <c r="J82" s="344">
        <v>31247.901719999998</v>
      </c>
      <c r="K82" s="344">
        <v>125682.10248999999</v>
      </c>
      <c r="L82" s="344">
        <v>2305.9601600000001</v>
      </c>
      <c r="M82" s="344">
        <v>267.30743000000001</v>
      </c>
      <c r="N82" s="344">
        <v>2573.2675899999999</v>
      </c>
      <c r="O82" s="344">
        <v>160435.05790000001</v>
      </c>
      <c r="P82" s="344">
        <v>20.504470000000001</v>
      </c>
      <c r="Q82" s="344">
        <v>6.0606400000000002</v>
      </c>
      <c r="R82" s="345">
        <v>26.565110000000001</v>
      </c>
      <c r="S82" s="7"/>
      <c r="T82" s="7"/>
      <c r="U82" s="7"/>
      <c r="V82" s="7"/>
      <c r="W82" s="7"/>
      <c r="X82" s="7"/>
      <c r="Y82" s="7"/>
      <c r="Z82" s="7"/>
      <c r="AA82" s="7"/>
      <c r="AB82" s="7"/>
    </row>
    <row r="83" spans="1:28" s="315" customFormat="1">
      <c r="A83" s="341"/>
      <c r="B83" s="341"/>
      <c r="C83" s="341"/>
      <c r="D83" s="341"/>
      <c r="E83" s="342">
        <v>484</v>
      </c>
      <c r="F83" s="343">
        <v>13920.93874</v>
      </c>
      <c r="G83" s="344">
        <v>1052.7567300000001</v>
      </c>
      <c r="H83" s="344">
        <v>14973.695470000001</v>
      </c>
      <c r="I83" s="344">
        <v>51628.325530000002</v>
      </c>
      <c r="J83" s="344">
        <v>19102.693429999999</v>
      </c>
      <c r="K83" s="344">
        <v>70731.018959999987</v>
      </c>
      <c r="L83" s="344">
        <v>786.96180000000004</v>
      </c>
      <c r="M83" s="344">
        <v>67.795410000000004</v>
      </c>
      <c r="N83" s="344">
        <v>854.75720999999999</v>
      </c>
      <c r="O83" s="344">
        <v>86559.471640000003</v>
      </c>
      <c r="P83" s="344">
        <v>2.9081700000000001</v>
      </c>
      <c r="Q83" s="344">
        <v>0.33197000000000004</v>
      </c>
      <c r="R83" s="345">
        <v>3.2401399999999998</v>
      </c>
      <c r="S83" s="7"/>
      <c r="T83" s="7"/>
      <c r="U83" s="7"/>
      <c r="V83" s="7"/>
      <c r="W83" s="7"/>
      <c r="X83" s="7"/>
      <c r="Y83" s="7"/>
      <c r="Z83" s="7"/>
      <c r="AA83" s="7"/>
      <c r="AB83" s="7"/>
    </row>
    <row r="84" spans="1:28" s="315" customFormat="1">
      <c r="A84" s="341"/>
      <c r="B84" s="341"/>
      <c r="C84" s="341"/>
      <c r="D84" s="341"/>
      <c r="E84" s="342">
        <v>496</v>
      </c>
      <c r="F84" s="343">
        <v>2799.0907400000001</v>
      </c>
      <c r="G84" s="344">
        <v>836.04485</v>
      </c>
      <c r="H84" s="344">
        <v>3635.1355899999999</v>
      </c>
      <c r="I84" s="344">
        <v>57294.121509999997</v>
      </c>
      <c r="J84" s="344">
        <v>9790.83842</v>
      </c>
      <c r="K84" s="344">
        <v>67084.959929999997</v>
      </c>
      <c r="L84" s="344">
        <v>188.62485000000001</v>
      </c>
      <c r="M84" s="344">
        <v>16.259440000000001</v>
      </c>
      <c r="N84" s="344">
        <v>204.88429000000002</v>
      </c>
      <c r="O84" s="344">
        <v>70924.979810000004</v>
      </c>
      <c r="P84" s="344">
        <v>3.1446100000000001</v>
      </c>
      <c r="Q84" s="344">
        <v>0.23619999999999999</v>
      </c>
      <c r="R84" s="345">
        <v>3.3808099999999999</v>
      </c>
      <c r="S84" s="7"/>
      <c r="T84" s="7"/>
      <c r="U84" s="7"/>
      <c r="V84" s="7"/>
      <c r="W84" s="7"/>
      <c r="X84" s="7"/>
      <c r="Y84" s="7"/>
      <c r="Z84" s="7"/>
      <c r="AA84" s="7"/>
      <c r="AB84" s="7"/>
    </row>
    <row r="85" spans="1:28" s="315" customFormat="1">
      <c r="A85" s="341"/>
      <c r="B85" s="341"/>
      <c r="C85" s="336" t="s">
        <v>249</v>
      </c>
      <c r="D85" s="336" t="s">
        <v>249</v>
      </c>
      <c r="E85" s="337">
        <v>74</v>
      </c>
      <c r="F85" s="338">
        <v>9261.1219199999996</v>
      </c>
      <c r="G85" s="339">
        <v>656.07084999999995</v>
      </c>
      <c r="H85" s="339">
        <v>9917.1927699999997</v>
      </c>
      <c r="I85" s="339">
        <v>52498.688240000003</v>
      </c>
      <c r="J85" s="339">
        <v>11099.50281</v>
      </c>
      <c r="K85" s="339">
        <v>63598.191049999994</v>
      </c>
      <c r="L85" s="339">
        <v>1743.57536</v>
      </c>
      <c r="M85" s="339">
        <v>107.68421000000001</v>
      </c>
      <c r="N85" s="339">
        <v>1851.2595700000002</v>
      </c>
      <c r="O85" s="339">
        <v>75366.643389999997</v>
      </c>
      <c r="P85" s="339">
        <v>33139.906869999999</v>
      </c>
      <c r="Q85" s="339">
        <v>79.801280000000006</v>
      </c>
      <c r="R85" s="340">
        <v>33219.708149999999</v>
      </c>
      <c r="S85" s="7"/>
      <c r="T85" s="7"/>
      <c r="U85" s="7"/>
      <c r="V85" s="7"/>
      <c r="W85" s="7"/>
      <c r="X85" s="7"/>
      <c r="Y85" s="7"/>
      <c r="Z85" s="7"/>
      <c r="AA85" s="7"/>
      <c r="AB85" s="7"/>
    </row>
    <row r="86" spans="1:28" s="315" customFormat="1">
      <c r="A86" s="341"/>
      <c r="B86" s="341"/>
      <c r="C86" s="336" t="s">
        <v>250</v>
      </c>
      <c r="D86" s="336" t="s">
        <v>251</v>
      </c>
      <c r="E86" s="337">
        <v>646</v>
      </c>
      <c r="F86" s="338">
        <v>15285.634259999999</v>
      </c>
      <c r="G86" s="339">
        <v>6597.30206</v>
      </c>
      <c r="H86" s="339">
        <v>21882.936320000001</v>
      </c>
      <c r="I86" s="339">
        <v>41289.363509999996</v>
      </c>
      <c r="J86" s="339">
        <v>2412.57467</v>
      </c>
      <c r="K86" s="339">
        <v>43701.938179999997</v>
      </c>
      <c r="L86" s="339">
        <v>510.33902</v>
      </c>
      <c r="M86" s="339">
        <v>7.0620000000000002E-2</v>
      </c>
      <c r="N86" s="339">
        <v>510.40964000000002</v>
      </c>
      <c r="O86" s="339">
        <v>66095.284140000003</v>
      </c>
      <c r="P86" s="339">
        <v>31622.73602</v>
      </c>
      <c r="Q86" s="339">
        <v>15.75333</v>
      </c>
      <c r="R86" s="340">
        <v>31638.48935</v>
      </c>
      <c r="S86" s="7"/>
      <c r="T86" s="7"/>
      <c r="U86" s="7"/>
      <c r="V86" s="7"/>
      <c r="W86" s="7"/>
      <c r="X86" s="7"/>
      <c r="Y86" s="7"/>
      <c r="Z86" s="7"/>
      <c r="AA86" s="7"/>
      <c r="AB86" s="7"/>
    </row>
    <row r="87" spans="1:28" s="315" customFormat="1">
      <c r="A87" s="341"/>
      <c r="B87" s="341"/>
      <c r="C87" s="341"/>
      <c r="D87" s="336" t="s">
        <v>250</v>
      </c>
      <c r="E87" s="337">
        <v>78</v>
      </c>
      <c r="F87" s="338">
        <v>33657.523150000001</v>
      </c>
      <c r="G87" s="339">
        <v>5560.4857499999998</v>
      </c>
      <c r="H87" s="339">
        <v>39218.008900000001</v>
      </c>
      <c r="I87" s="339">
        <v>82268.06676999999</v>
      </c>
      <c r="J87" s="339">
        <v>8863.1546999999991</v>
      </c>
      <c r="K87" s="339">
        <v>91131.221470000004</v>
      </c>
      <c r="L87" s="339">
        <v>987.22415000000001</v>
      </c>
      <c r="M87" s="339">
        <v>428.49932000000001</v>
      </c>
      <c r="N87" s="339">
        <v>1415.7234699999999</v>
      </c>
      <c r="O87" s="339">
        <v>131764.95384</v>
      </c>
      <c r="P87" s="339">
        <v>64524.817069999997</v>
      </c>
      <c r="Q87" s="339">
        <v>3763.5292300000001</v>
      </c>
      <c r="R87" s="340">
        <v>68288.34629999999</v>
      </c>
      <c r="S87" s="7"/>
      <c r="T87" s="7"/>
      <c r="U87" s="7"/>
      <c r="V87" s="7"/>
      <c r="W87" s="7"/>
      <c r="X87" s="7"/>
      <c r="Y87" s="7"/>
      <c r="Z87" s="7"/>
      <c r="AA87" s="7"/>
      <c r="AB87" s="7"/>
    </row>
    <row r="88" spans="1:28" s="315" customFormat="1">
      <c r="A88" s="341"/>
      <c r="B88" s="341"/>
      <c r="C88" s="336" t="s">
        <v>252</v>
      </c>
      <c r="D88" s="336" t="s">
        <v>252</v>
      </c>
      <c r="E88" s="337">
        <v>75</v>
      </c>
      <c r="F88" s="338">
        <v>16493.391319999999</v>
      </c>
      <c r="G88" s="339">
        <v>1241.7838000000002</v>
      </c>
      <c r="H88" s="339">
        <v>17735.17512</v>
      </c>
      <c r="I88" s="339">
        <v>81456.359730000011</v>
      </c>
      <c r="J88" s="339">
        <v>29892.281449999999</v>
      </c>
      <c r="K88" s="339">
        <v>111348.64118000001</v>
      </c>
      <c r="L88" s="339">
        <v>1486.0428899999999</v>
      </c>
      <c r="M88" s="339">
        <v>652.79435000000001</v>
      </c>
      <c r="N88" s="339">
        <v>2138.8372400000003</v>
      </c>
      <c r="O88" s="339">
        <v>131222.65354</v>
      </c>
      <c r="P88" s="339">
        <v>77814.432709999994</v>
      </c>
      <c r="Q88" s="339">
        <v>956.14371999999992</v>
      </c>
      <c r="R88" s="340">
        <v>78770.576430000001</v>
      </c>
      <c r="S88" s="7"/>
      <c r="T88" s="7"/>
      <c r="U88" s="7"/>
      <c r="V88" s="7"/>
      <c r="W88" s="7"/>
      <c r="X88" s="7"/>
      <c r="Y88" s="7"/>
      <c r="Z88" s="7"/>
      <c r="AA88" s="7"/>
      <c r="AB88" s="7"/>
    </row>
    <row r="89" spans="1:28" s="315" customFormat="1">
      <c r="A89" s="341"/>
      <c r="B89" s="341"/>
      <c r="C89" s="336" t="s">
        <v>253</v>
      </c>
      <c r="D89" s="336" t="s">
        <v>254</v>
      </c>
      <c r="E89" s="337">
        <v>76</v>
      </c>
      <c r="F89" s="338">
        <v>19163.97754</v>
      </c>
      <c r="G89" s="339">
        <v>3890.5970499999999</v>
      </c>
      <c r="H89" s="339">
        <v>23054.57459</v>
      </c>
      <c r="I89" s="339">
        <v>41701.861499999999</v>
      </c>
      <c r="J89" s="339">
        <v>7529.4714100000001</v>
      </c>
      <c r="K89" s="339">
        <v>49231.332909999997</v>
      </c>
      <c r="L89" s="339">
        <v>1095.53053</v>
      </c>
      <c r="M89" s="339">
        <v>330.10477000000003</v>
      </c>
      <c r="N89" s="339">
        <v>1425.6353000000001</v>
      </c>
      <c r="O89" s="339">
        <v>73711.542799999996</v>
      </c>
      <c r="P89" s="339">
        <v>43838.881860000001</v>
      </c>
      <c r="Q89" s="339">
        <v>238.91566</v>
      </c>
      <c r="R89" s="340">
        <v>44077.79752</v>
      </c>
      <c r="S89" s="7"/>
      <c r="T89" s="7"/>
      <c r="U89" s="7"/>
      <c r="V89" s="7"/>
      <c r="W89" s="7"/>
      <c r="X89" s="7"/>
      <c r="Y89" s="7"/>
      <c r="Z89" s="7"/>
      <c r="AA89" s="7"/>
      <c r="AB89" s="7"/>
    </row>
    <row r="90" spans="1:28" s="315" customFormat="1">
      <c r="A90" s="341"/>
      <c r="B90" s="336" t="s">
        <v>14</v>
      </c>
      <c r="C90" s="336" t="s">
        <v>255</v>
      </c>
      <c r="D90" s="336" t="s">
        <v>255</v>
      </c>
      <c r="E90" s="337">
        <v>45</v>
      </c>
      <c r="F90" s="338">
        <v>23679.019210000002</v>
      </c>
      <c r="G90" s="339">
        <v>2263.2465499999998</v>
      </c>
      <c r="H90" s="339">
        <v>25942.265760000002</v>
      </c>
      <c r="I90" s="339">
        <v>133252.60938000001</v>
      </c>
      <c r="J90" s="339">
        <v>17697.4584</v>
      </c>
      <c r="K90" s="339">
        <v>150950.06778000001</v>
      </c>
      <c r="L90" s="339">
        <v>3362.9787900000001</v>
      </c>
      <c r="M90" s="339">
        <v>606.33425</v>
      </c>
      <c r="N90" s="339">
        <v>3969.31304</v>
      </c>
      <c r="O90" s="339">
        <v>180861.64658</v>
      </c>
      <c r="P90" s="339">
        <v>78847.304359999995</v>
      </c>
      <c r="Q90" s="339">
        <v>938.59483999999998</v>
      </c>
      <c r="R90" s="340">
        <v>79785.8992</v>
      </c>
      <c r="S90" s="7"/>
      <c r="T90" s="7"/>
      <c r="U90" s="7"/>
      <c r="V90" s="7"/>
      <c r="W90" s="7"/>
      <c r="X90" s="7"/>
      <c r="Y90" s="7"/>
      <c r="Z90" s="7"/>
      <c r="AA90" s="7"/>
      <c r="AB90" s="7"/>
    </row>
    <row r="91" spans="1:28" s="315" customFormat="1">
      <c r="A91" s="341"/>
      <c r="B91" s="341"/>
      <c r="C91" s="336" t="s">
        <v>256</v>
      </c>
      <c r="D91" s="336" t="s">
        <v>257</v>
      </c>
      <c r="E91" s="337">
        <v>645</v>
      </c>
      <c r="F91" s="338">
        <v>29485.972679999999</v>
      </c>
      <c r="G91" s="339">
        <v>11231.629949999999</v>
      </c>
      <c r="H91" s="339">
        <v>40717.602630000001</v>
      </c>
      <c r="I91" s="339">
        <v>136488.79863</v>
      </c>
      <c r="J91" s="339">
        <v>14719.51391</v>
      </c>
      <c r="K91" s="339">
        <v>151208.31253999998</v>
      </c>
      <c r="L91" s="339">
        <v>964.97589000000005</v>
      </c>
      <c r="M91" s="339">
        <v>34.144059999999996</v>
      </c>
      <c r="N91" s="339">
        <v>999.1199499999999</v>
      </c>
      <c r="O91" s="339">
        <v>192925.03512000002</v>
      </c>
      <c r="P91" s="339">
        <v>40686.219669999999</v>
      </c>
      <c r="Q91" s="339">
        <v>2249.7833799999999</v>
      </c>
      <c r="R91" s="340">
        <v>42936.003049999999</v>
      </c>
      <c r="S91" s="7"/>
      <c r="T91" s="7"/>
      <c r="U91" s="7"/>
      <c r="V91" s="7"/>
      <c r="W91" s="7"/>
      <c r="X91" s="7"/>
      <c r="Y91" s="7"/>
      <c r="Z91" s="7"/>
      <c r="AA91" s="7"/>
      <c r="AB91" s="7"/>
    </row>
    <row r="92" spans="1:28" s="315" customFormat="1">
      <c r="A92" s="341"/>
      <c r="B92" s="341"/>
      <c r="C92" s="336" t="s">
        <v>258</v>
      </c>
      <c r="D92" s="336" t="s">
        <v>259</v>
      </c>
      <c r="E92" s="337">
        <v>652</v>
      </c>
      <c r="F92" s="338">
        <v>14683.74157</v>
      </c>
      <c r="G92" s="339">
        <v>1828.2825500000001</v>
      </c>
      <c r="H92" s="339">
        <v>16512.024119999998</v>
      </c>
      <c r="I92" s="339">
        <v>62959.598399999995</v>
      </c>
      <c r="J92" s="339">
        <v>5815.5077699999993</v>
      </c>
      <c r="K92" s="339">
        <v>68775.106169999999</v>
      </c>
      <c r="L92" s="339">
        <v>7222.3449000000001</v>
      </c>
      <c r="M92" s="339">
        <v>509.35692</v>
      </c>
      <c r="N92" s="339">
        <v>7731.7018200000002</v>
      </c>
      <c r="O92" s="339">
        <v>93018.832110000003</v>
      </c>
      <c r="P92" s="339">
        <v>7.0052700000000003</v>
      </c>
      <c r="Q92" s="339">
        <v>2.5729600000000001</v>
      </c>
      <c r="R92" s="340">
        <v>9.5782299999999996</v>
      </c>
      <c r="S92" s="7"/>
      <c r="T92" s="7"/>
      <c r="U92" s="7"/>
      <c r="V92" s="7"/>
      <c r="W92" s="7"/>
      <c r="X92" s="7"/>
      <c r="Y92" s="7"/>
      <c r="Z92" s="7"/>
      <c r="AA92" s="7"/>
      <c r="AB92" s="7"/>
    </row>
    <row r="93" spans="1:28" s="315" customFormat="1">
      <c r="A93" s="341"/>
      <c r="B93" s="341"/>
      <c r="C93" s="341"/>
      <c r="D93" s="336" t="s">
        <v>258</v>
      </c>
      <c r="E93" s="337">
        <v>36</v>
      </c>
      <c r="F93" s="338">
        <v>656064.78571000008</v>
      </c>
      <c r="G93" s="339">
        <v>490556.56902999996</v>
      </c>
      <c r="H93" s="339">
        <v>1146621.3547400001</v>
      </c>
      <c r="I93" s="339">
        <v>1125871.3647100001</v>
      </c>
      <c r="J93" s="339">
        <v>538651.16552000004</v>
      </c>
      <c r="K93" s="339">
        <v>1664522.5302299999</v>
      </c>
      <c r="L93" s="339">
        <v>49653.944750000002</v>
      </c>
      <c r="M93" s="339">
        <v>14680.13651</v>
      </c>
      <c r="N93" s="339">
        <v>64334.081259999999</v>
      </c>
      <c r="O93" s="339">
        <v>2875477.9662299999</v>
      </c>
      <c r="P93" s="339">
        <v>1824164.75422</v>
      </c>
      <c r="Q93" s="339">
        <v>677966.73815999995</v>
      </c>
      <c r="R93" s="340">
        <v>2502131.4923800002</v>
      </c>
      <c r="S93" s="7"/>
      <c r="T93" s="7"/>
      <c r="U93" s="7"/>
      <c r="V93" s="7"/>
      <c r="W93" s="7"/>
      <c r="X93" s="7"/>
      <c r="Y93" s="7"/>
      <c r="Z93" s="7"/>
      <c r="AA93" s="7"/>
      <c r="AB93" s="7"/>
    </row>
    <row r="94" spans="1:28" s="315" customFormat="1">
      <c r="A94" s="341"/>
      <c r="B94" s="341"/>
      <c r="C94" s="341"/>
      <c r="D94" s="341"/>
      <c r="E94" s="342">
        <v>37</v>
      </c>
      <c r="F94" s="343">
        <v>53505.133479999997</v>
      </c>
      <c r="G94" s="344">
        <v>12226.576660000001</v>
      </c>
      <c r="H94" s="344">
        <v>65731.710139999996</v>
      </c>
      <c r="I94" s="344">
        <v>119963.64753</v>
      </c>
      <c r="J94" s="344">
        <v>33836.304790000002</v>
      </c>
      <c r="K94" s="344">
        <v>153799.95231999998</v>
      </c>
      <c r="L94" s="344">
        <v>2052.74775</v>
      </c>
      <c r="M94" s="344">
        <v>1124.1666699999998</v>
      </c>
      <c r="N94" s="344">
        <v>3176.9144200000001</v>
      </c>
      <c r="O94" s="344">
        <v>222708.57688000001</v>
      </c>
      <c r="P94" s="344">
        <v>35.872070000000001</v>
      </c>
      <c r="Q94" s="344">
        <v>12.389760000000001</v>
      </c>
      <c r="R94" s="345">
        <v>48.261830000000003</v>
      </c>
      <c r="S94" s="7"/>
      <c r="T94" s="7"/>
      <c r="U94" s="7"/>
      <c r="V94" s="7"/>
      <c r="W94" s="7"/>
      <c r="X94" s="7"/>
      <c r="Y94" s="7"/>
      <c r="Z94" s="7"/>
      <c r="AA94" s="7"/>
      <c r="AB94" s="7"/>
    </row>
    <row r="95" spans="1:28" s="315" customFormat="1">
      <c r="A95" s="341"/>
      <c r="B95" s="341"/>
      <c r="C95" s="341"/>
      <c r="D95" s="341"/>
      <c r="E95" s="342">
        <v>40</v>
      </c>
      <c r="F95" s="343">
        <v>40528.491249999999</v>
      </c>
      <c r="G95" s="344">
        <v>8297.9307399999998</v>
      </c>
      <c r="H95" s="344">
        <v>48826.421990000003</v>
      </c>
      <c r="I95" s="344">
        <v>89710.799010000002</v>
      </c>
      <c r="J95" s="344">
        <v>16092.28723</v>
      </c>
      <c r="K95" s="344">
        <v>105803.08623999999</v>
      </c>
      <c r="L95" s="344">
        <v>1155.3794399999999</v>
      </c>
      <c r="M95" s="344">
        <v>304.62061999999997</v>
      </c>
      <c r="N95" s="344">
        <v>1460.0000600000001</v>
      </c>
      <c r="O95" s="344">
        <v>156089.50829</v>
      </c>
      <c r="P95" s="344">
        <v>12.67759</v>
      </c>
      <c r="Q95" s="344">
        <v>3.4216199999999999</v>
      </c>
      <c r="R95" s="345">
        <v>16.099209999999999</v>
      </c>
      <c r="S95" s="7"/>
      <c r="T95" s="7"/>
      <c r="U95" s="7"/>
      <c r="V95" s="7"/>
      <c r="W95" s="7"/>
      <c r="X95" s="7"/>
      <c r="Y95" s="7"/>
      <c r="Z95" s="7"/>
      <c r="AA95" s="7"/>
      <c r="AB95" s="7"/>
    </row>
    <row r="96" spans="1:28" s="315" customFormat="1">
      <c r="A96" s="341"/>
      <c r="B96" s="341"/>
      <c r="C96" s="341"/>
      <c r="D96" s="341"/>
      <c r="E96" s="342">
        <v>500</v>
      </c>
      <c r="F96" s="343">
        <v>20404.662130000001</v>
      </c>
      <c r="G96" s="344">
        <v>10733.863949999999</v>
      </c>
      <c r="H96" s="344">
        <v>31138.52608</v>
      </c>
      <c r="I96" s="344">
        <v>87549.437879999998</v>
      </c>
      <c r="J96" s="344">
        <v>20658.934140000001</v>
      </c>
      <c r="K96" s="344">
        <v>108208.37202</v>
      </c>
      <c r="L96" s="344">
        <v>1723.8601299999998</v>
      </c>
      <c r="M96" s="344">
        <v>779.55153000000007</v>
      </c>
      <c r="N96" s="344">
        <v>2503.4116600000002</v>
      </c>
      <c r="O96" s="344">
        <v>141850.30976</v>
      </c>
      <c r="P96" s="344">
        <v>1195.62618</v>
      </c>
      <c r="Q96" s="344">
        <v>35.879059999999996</v>
      </c>
      <c r="R96" s="345">
        <v>1231.50524</v>
      </c>
      <c r="S96" s="7"/>
      <c r="T96" s="7"/>
      <c r="U96" s="7"/>
      <c r="V96" s="7"/>
      <c r="W96" s="7"/>
      <c r="X96" s="7"/>
      <c r="Y96" s="7"/>
      <c r="Z96" s="7"/>
      <c r="AA96" s="7"/>
      <c r="AB96" s="7"/>
    </row>
    <row r="97" spans="1:28" s="315" customFormat="1">
      <c r="A97" s="341"/>
      <c r="B97" s="341"/>
      <c r="C97" s="341"/>
      <c r="D97" s="341"/>
      <c r="E97" s="342">
        <v>638</v>
      </c>
      <c r="F97" s="343">
        <v>27686.109820000001</v>
      </c>
      <c r="G97" s="344">
        <v>38766.3413</v>
      </c>
      <c r="H97" s="344">
        <v>66452.451119999998</v>
      </c>
      <c r="I97" s="344">
        <v>66437.330849999998</v>
      </c>
      <c r="J97" s="344">
        <v>29019.766250000001</v>
      </c>
      <c r="K97" s="344">
        <v>95457.097099999999</v>
      </c>
      <c r="L97" s="344">
        <v>1322.02675</v>
      </c>
      <c r="M97" s="344">
        <v>673.47627</v>
      </c>
      <c r="N97" s="344">
        <v>1995.5030200000001</v>
      </c>
      <c r="O97" s="344">
        <v>163905.05124</v>
      </c>
      <c r="P97" s="344">
        <v>17.204849999999997</v>
      </c>
      <c r="Q97" s="344">
        <v>3.7259199999999999</v>
      </c>
      <c r="R97" s="345">
        <v>20.930769999999999</v>
      </c>
      <c r="S97" s="7"/>
      <c r="T97" s="7"/>
      <c r="U97" s="7"/>
      <c r="V97" s="7"/>
      <c r="W97" s="7"/>
      <c r="X97" s="7"/>
      <c r="Y97" s="7"/>
      <c r="Z97" s="7"/>
      <c r="AA97" s="7"/>
      <c r="AB97" s="7"/>
    </row>
    <row r="98" spans="1:28" s="315" customFormat="1">
      <c r="A98" s="341"/>
      <c r="B98" s="341"/>
      <c r="C98" s="341"/>
      <c r="D98" s="341"/>
      <c r="E98" s="342">
        <v>295</v>
      </c>
      <c r="F98" s="343">
        <v>79656.941790000012</v>
      </c>
      <c r="G98" s="344">
        <v>35189.160490000002</v>
      </c>
      <c r="H98" s="344">
        <v>114846.10228000001</v>
      </c>
      <c r="I98" s="344">
        <v>115089.11490999999</v>
      </c>
      <c r="J98" s="344">
        <v>58881.407509999997</v>
      </c>
      <c r="K98" s="344">
        <v>173970.52241999999</v>
      </c>
      <c r="L98" s="344">
        <v>2495.0765699999997</v>
      </c>
      <c r="M98" s="344">
        <v>1993.12033</v>
      </c>
      <c r="N98" s="344">
        <v>4488.1969000000008</v>
      </c>
      <c r="O98" s="344">
        <v>293304.82160000002</v>
      </c>
      <c r="P98" s="344">
        <v>33.849539999999998</v>
      </c>
      <c r="Q98" s="344">
        <v>13.39292</v>
      </c>
      <c r="R98" s="345">
        <v>47.242460000000001</v>
      </c>
      <c r="S98" s="7"/>
      <c r="T98" s="7"/>
      <c r="U98" s="7"/>
      <c r="V98" s="7"/>
      <c r="W98" s="7"/>
      <c r="X98" s="7"/>
      <c r="Y98" s="7"/>
      <c r="Z98" s="7"/>
      <c r="AA98" s="7"/>
      <c r="AB98" s="7"/>
    </row>
    <row r="99" spans="1:28" s="315" customFormat="1">
      <c r="A99" s="341"/>
      <c r="B99" s="341"/>
      <c r="C99" s="341"/>
      <c r="D99" s="341"/>
      <c r="E99" s="342">
        <v>436</v>
      </c>
      <c r="F99" s="343">
        <v>87660.5092</v>
      </c>
      <c r="G99" s="344">
        <v>84529.227499999994</v>
      </c>
      <c r="H99" s="344">
        <v>172189.73669999998</v>
      </c>
      <c r="I99" s="344">
        <v>229835.85406000001</v>
      </c>
      <c r="J99" s="344">
        <v>121650.92787999999</v>
      </c>
      <c r="K99" s="344">
        <v>351486.78194000002</v>
      </c>
      <c r="L99" s="344">
        <v>4620.4450999999999</v>
      </c>
      <c r="M99" s="344">
        <v>1556.1742300000001</v>
      </c>
      <c r="N99" s="344">
        <v>6176.6193300000004</v>
      </c>
      <c r="O99" s="344">
        <v>529853.13797000004</v>
      </c>
      <c r="P99" s="344">
        <v>50.173169999999999</v>
      </c>
      <c r="Q99" s="344">
        <v>23.1554</v>
      </c>
      <c r="R99" s="345">
        <v>73.328570000000013</v>
      </c>
      <c r="S99" s="7"/>
      <c r="T99" s="7"/>
      <c r="U99" s="7"/>
      <c r="V99" s="7"/>
      <c r="W99" s="7"/>
      <c r="X99" s="7"/>
      <c r="Y99" s="7"/>
      <c r="Z99" s="7"/>
      <c r="AA99" s="7"/>
      <c r="AB99" s="7"/>
    </row>
    <row r="100" spans="1:28" s="315" customFormat="1">
      <c r="A100" s="341"/>
      <c r="B100" s="341"/>
      <c r="C100" s="336" t="s">
        <v>260</v>
      </c>
      <c r="D100" s="336" t="s">
        <v>260</v>
      </c>
      <c r="E100" s="337">
        <v>44</v>
      </c>
      <c r="F100" s="338">
        <v>20198.388620000002</v>
      </c>
      <c r="G100" s="339">
        <v>1362.04973</v>
      </c>
      <c r="H100" s="339">
        <v>21560.43835</v>
      </c>
      <c r="I100" s="339">
        <v>62742.132909999993</v>
      </c>
      <c r="J100" s="339">
        <v>12400.642250000001</v>
      </c>
      <c r="K100" s="339">
        <v>75142.77515999999</v>
      </c>
      <c r="L100" s="339">
        <v>3812.0595699999999</v>
      </c>
      <c r="M100" s="339">
        <v>621.3111899999999</v>
      </c>
      <c r="N100" s="339">
        <v>4433.3707599999998</v>
      </c>
      <c r="O100" s="339">
        <v>101136.58426999999</v>
      </c>
      <c r="P100" s="339">
        <v>111979.84776999999</v>
      </c>
      <c r="Q100" s="339">
        <v>1729.35797</v>
      </c>
      <c r="R100" s="340">
        <v>113709.20573999999</v>
      </c>
      <c r="S100" s="7"/>
      <c r="T100" s="7"/>
      <c r="U100" s="7"/>
      <c r="V100" s="7"/>
      <c r="W100" s="7"/>
      <c r="X100" s="7"/>
      <c r="Y100" s="7"/>
      <c r="Z100" s="7"/>
      <c r="AA100" s="7"/>
      <c r="AB100" s="7"/>
    </row>
    <row r="101" spans="1:28" s="315" customFormat="1">
      <c r="A101" s="341"/>
      <c r="B101" s="336" t="s">
        <v>15</v>
      </c>
      <c r="C101" s="336" t="s">
        <v>261</v>
      </c>
      <c r="D101" s="336" t="s">
        <v>261</v>
      </c>
      <c r="E101" s="337">
        <v>11</v>
      </c>
      <c r="F101" s="338">
        <v>270654.84907</v>
      </c>
      <c r="G101" s="339">
        <v>64483.235500000003</v>
      </c>
      <c r="H101" s="339">
        <v>335138.08457000001</v>
      </c>
      <c r="I101" s="339">
        <v>558629.67319</v>
      </c>
      <c r="J101" s="339">
        <v>178274.03788999998</v>
      </c>
      <c r="K101" s="339">
        <v>736903.71108000004</v>
      </c>
      <c r="L101" s="339">
        <v>13942.177810000001</v>
      </c>
      <c r="M101" s="339">
        <v>3677.65373</v>
      </c>
      <c r="N101" s="339">
        <v>17619.831539999999</v>
      </c>
      <c r="O101" s="339">
        <v>1089661.6271900001</v>
      </c>
      <c r="P101" s="339">
        <v>1336647.4544800001</v>
      </c>
      <c r="Q101" s="339">
        <v>78681.18548</v>
      </c>
      <c r="R101" s="340">
        <v>1415328.6399600001</v>
      </c>
      <c r="S101" s="7"/>
      <c r="T101" s="7"/>
      <c r="U101" s="7"/>
      <c r="V101" s="7"/>
      <c r="W101" s="7"/>
      <c r="X101" s="7"/>
      <c r="Y101" s="7"/>
      <c r="Z101" s="7"/>
      <c r="AA101" s="7"/>
      <c r="AB101" s="7"/>
    </row>
    <row r="102" spans="1:28" s="315" customFormat="1">
      <c r="A102" s="341"/>
      <c r="B102" s="341"/>
      <c r="C102" s="341"/>
      <c r="D102" s="341"/>
      <c r="E102" s="342">
        <v>12</v>
      </c>
      <c r="F102" s="343">
        <v>18262.639899999998</v>
      </c>
      <c r="G102" s="344">
        <v>1213.81176</v>
      </c>
      <c r="H102" s="344">
        <v>19476.451659999999</v>
      </c>
      <c r="I102" s="344">
        <v>66394.621189999991</v>
      </c>
      <c r="J102" s="344">
        <v>9243.4260099999992</v>
      </c>
      <c r="K102" s="344">
        <v>75638.047200000001</v>
      </c>
      <c r="L102" s="344">
        <v>933.24689999999998</v>
      </c>
      <c r="M102" s="344">
        <v>15.83154</v>
      </c>
      <c r="N102" s="344">
        <v>949.07844</v>
      </c>
      <c r="O102" s="344">
        <v>96063.57729999999</v>
      </c>
      <c r="P102" s="344">
        <v>19.20797</v>
      </c>
      <c r="Q102" s="344">
        <v>1.7406600000000001</v>
      </c>
      <c r="R102" s="345">
        <v>20.948630000000001</v>
      </c>
      <c r="S102" s="7"/>
      <c r="T102" s="7"/>
      <c r="U102" s="7"/>
      <c r="V102" s="7"/>
      <c r="W102" s="7"/>
      <c r="X102" s="7"/>
      <c r="Y102" s="7"/>
      <c r="Z102" s="7"/>
      <c r="AA102" s="7"/>
      <c r="AB102" s="7"/>
    </row>
    <row r="103" spans="1:28" s="315" customFormat="1">
      <c r="A103" s="341"/>
      <c r="B103" s="341"/>
      <c r="C103" s="341"/>
      <c r="D103" s="341"/>
      <c r="E103" s="342">
        <v>606</v>
      </c>
      <c r="F103" s="343">
        <v>15373.33735</v>
      </c>
      <c r="G103" s="344">
        <v>3511.26451</v>
      </c>
      <c r="H103" s="344">
        <v>18884.601859999999</v>
      </c>
      <c r="I103" s="344">
        <v>53863.310520000006</v>
      </c>
      <c r="J103" s="344">
        <v>8276.0908899999995</v>
      </c>
      <c r="K103" s="344">
        <v>62139.401409999999</v>
      </c>
      <c r="L103" s="344">
        <v>711.90493000000004</v>
      </c>
      <c r="M103" s="344">
        <v>248.44915</v>
      </c>
      <c r="N103" s="344">
        <v>960.35407999999995</v>
      </c>
      <c r="O103" s="344">
        <v>81984.357349999991</v>
      </c>
      <c r="P103" s="344">
        <v>16.630839999999999</v>
      </c>
      <c r="Q103" s="344">
        <v>1.8724100000000001</v>
      </c>
      <c r="R103" s="345">
        <v>18.503250000000001</v>
      </c>
      <c r="S103" s="7"/>
      <c r="T103" s="7"/>
      <c r="U103" s="7"/>
      <c r="V103" s="7"/>
      <c r="W103" s="7"/>
      <c r="X103" s="7"/>
      <c r="Y103" s="7"/>
      <c r="Z103" s="7"/>
      <c r="AA103" s="7"/>
      <c r="AB103" s="7"/>
    </row>
    <row r="104" spans="1:28" s="315" customFormat="1">
      <c r="A104" s="341"/>
      <c r="B104" s="341"/>
      <c r="C104" s="341"/>
      <c r="D104" s="341"/>
      <c r="E104" s="342">
        <v>615</v>
      </c>
      <c r="F104" s="343">
        <v>13107.004210000001</v>
      </c>
      <c r="G104" s="344">
        <v>2633.44533</v>
      </c>
      <c r="H104" s="344">
        <v>15740.44954</v>
      </c>
      <c r="I104" s="344">
        <v>44371.182520000002</v>
      </c>
      <c r="J104" s="344">
        <v>3739.1860699999997</v>
      </c>
      <c r="K104" s="344">
        <v>48110.368590000005</v>
      </c>
      <c r="L104" s="344">
        <v>568.37130000000002</v>
      </c>
      <c r="M104" s="344">
        <v>70.950229999999991</v>
      </c>
      <c r="N104" s="344">
        <v>639.32153000000005</v>
      </c>
      <c r="O104" s="344">
        <v>64490.139659999993</v>
      </c>
      <c r="P104" s="344">
        <v>10.242790000000001</v>
      </c>
      <c r="Q104" s="344">
        <v>0.95799999999999996</v>
      </c>
      <c r="R104" s="345">
        <v>11.200790000000001</v>
      </c>
      <c r="S104" s="7"/>
      <c r="T104" s="7"/>
      <c r="U104" s="7"/>
      <c r="V104" s="7"/>
      <c r="W104" s="7"/>
      <c r="X104" s="7"/>
      <c r="Y104" s="7"/>
      <c r="Z104" s="7"/>
      <c r="AA104" s="7"/>
      <c r="AB104" s="7"/>
    </row>
    <row r="105" spans="1:28" s="315" customFormat="1">
      <c r="A105" s="341"/>
      <c r="B105" s="341"/>
      <c r="C105" s="341"/>
      <c r="D105" s="341"/>
      <c r="E105" s="342">
        <v>290</v>
      </c>
      <c r="F105" s="343">
        <v>64830.834170000002</v>
      </c>
      <c r="G105" s="344">
        <v>21648.078420000002</v>
      </c>
      <c r="H105" s="344">
        <v>86478.912590000007</v>
      </c>
      <c r="I105" s="344">
        <v>64855.508379999999</v>
      </c>
      <c r="J105" s="344">
        <v>17967.41546</v>
      </c>
      <c r="K105" s="344">
        <v>82822.923840000003</v>
      </c>
      <c r="L105" s="344">
        <v>861.83308999999997</v>
      </c>
      <c r="M105" s="344">
        <v>2436.7350999999999</v>
      </c>
      <c r="N105" s="344">
        <v>3298.56819</v>
      </c>
      <c r="O105" s="344">
        <v>172600.40462000002</v>
      </c>
      <c r="P105" s="344">
        <v>33.026710000000001</v>
      </c>
      <c r="Q105" s="344">
        <v>15.95002</v>
      </c>
      <c r="R105" s="345">
        <v>48.976730000000003</v>
      </c>
      <c r="S105" s="7"/>
      <c r="T105" s="7"/>
      <c r="U105" s="7"/>
      <c r="V105" s="7"/>
      <c r="W105" s="7"/>
      <c r="X105" s="7"/>
      <c r="Y105" s="7"/>
      <c r="Z105" s="7"/>
      <c r="AA105" s="7"/>
      <c r="AB105" s="7"/>
    </row>
    <row r="106" spans="1:28" s="315" customFormat="1">
      <c r="A106" s="341"/>
      <c r="B106" s="341"/>
      <c r="C106" s="341"/>
      <c r="D106" s="341"/>
      <c r="E106" s="342">
        <v>415</v>
      </c>
      <c r="F106" s="343">
        <v>12979.980449999999</v>
      </c>
      <c r="G106" s="344">
        <v>5352.8949199999997</v>
      </c>
      <c r="H106" s="344">
        <v>18332.875370000002</v>
      </c>
      <c r="I106" s="344">
        <v>70169.383290000012</v>
      </c>
      <c r="J106" s="344">
        <v>14831.61146</v>
      </c>
      <c r="K106" s="344">
        <v>85000.994749999998</v>
      </c>
      <c r="L106" s="344">
        <v>894.78436999999997</v>
      </c>
      <c r="M106" s="344">
        <v>121.57516</v>
      </c>
      <c r="N106" s="344">
        <v>1016.3595300000001</v>
      </c>
      <c r="O106" s="344">
        <v>104350.22965000001</v>
      </c>
      <c r="P106" s="344">
        <v>12.09859</v>
      </c>
      <c r="Q106" s="344">
        <v>6.4991300000000001</v>
      </c>
      <c r="R106" s="345">
        <v>18.597720000000002</v>
      </c>
      <c r="S106" s="7"/>
      <c r="T106" s="7"/>
      <c r="U106" s="7"/>
      <c r="V106" s="7"/>
      <c r="W106" s="7"/>
      <c r="X106" s="7"/>
      <c r="Y106" s="7"/>
      <c r="Z106" s="7"/>
      <c r="AA106" s="7"/>
      <c r="AB106" s="7"/>
    </row>
    <row r="107" spans="1:28" s="315" customFormat="1">
      <c r="A107" s="341"/>
      <c r="B107" s="341"/>
      <c r="C107" s="341"/>
      <c r="D107" s="336" t="s">
        <v>262</v>
      </c>
      <c r="E107" s="337">
        <v>463</v>
      </c>
      <c r="F107" s="338">
        <v>15291.714109999999</v>
      </c>
      <c r="G107" s="339">
        <v>2663.0527099999999</v>
      </c>
      <c r="H107" s="339">
        <v>17954.766820000001</v>
      </c>
      <c r="I107" s="339">
        <v>41191.122170000002</v>
      </c>
      <c r="J107" s="339">
        <v>2959.6948199999997</v>
      </c>
      <c r="K107" s="339">
        <v>44150.816989999999</v>
      </c>
      <c r="L107" s="339">
        <v>383.22328999999996</v>
      </c>
      <c r="M107" s="339">
        <v>98.291809999999998</v>
      </c>
      <c r="N107" s="339">
        <v>481.51509999999996</v>
      </c>
      <c r="O107" s="339">
        <v>62587.098909999993</v>
      </c>
      <c r="P107" s="339">
        <v>14.04078</v>
      </c>
      <c r="Q107" s="339">
        <v>1.1512500000000001</v>
      </c>
      <c r="R107" s="340">
        <v>15.192030000000001</v>
      </c>
      <c r="S107" s="7"/>
      <c r="T107" s="7"/>
      <c r="U107" s="7"/>
      <c r="V107" s="7"/>
      <c r="W107" s="7"/>
      <c r="X107" s="7"/>
      <c r="Y107" s="7"/>
      <c r="Z107" s="7"/>
      <c r="AA107" s="7"/>
      <c r="AB107" s="7"/>
    </row>
    <row r="108" spans="1:28" s="315" customFormat="1">
      <c r="A108" s="341"/>
      <c r="B108" s="341"/>
      <c r="C108" s="336" t="s">
        <v>15</v>
      </c>
      <c r="D108" s="336" t="s">
        <v>15</v>
      </c>
      <c r="E108" s="337">
        <v>459</v>
      </c>
      <c r="F108" s="338">
        <v>20061.151010000001</v>
      </c>
      <c r="G108" s="339">
        <v>1584.36447</v>
      </c>
      <c r="H108" s="339">
        <v>21645.515480000002</v>
      </c>
      <c r="I108" s="339">
        <v>118705.67084999999</v>
      </c>
      <c r="J108" s="339">
        <v>13340.463720000002</v>
      </c>
      <c r="K108" s="339">
        <v>132046.13456999999</v>
      </c>
      <c r="L108" s="339">
        <v>2634.4958999999999</v>
      </c>
      <c r="M108" s="339">
        <v>215.02970999999999</v>
      </c>
      <c r="N108" s="339">
        <v>2849.5256099999997</v>
      </c>
      <c r="O108" s="339">
        <v>156541.17566000001</v>
      </c>
      <c r="P108" s="339">
        <v>93517.925279999996</v>
      </c>
      <c r="Q108" s="339">
        <v>568.90101000000004</v>
      </c>
      <c r="R108" s="340">
        <v>94086.826290000012</v>
      </c>
      <c r="S108" s="7"/>
      <c r="T108" s="7"/>
      <c r="U108" s="7"/>
      <c r="V108" s="7"/>
      <c r="W108" s="7"/>
      <c r="X108" s="7"/>
      <c r="Y108" s="7"/>
      <c r="Z108" s="7"/>
      <c r="AA108" s="7"/>
      <c r="AB108" s="7"/>
    </row>
    <row r="109" spans="1:28" s="315" customFormat="1">
      <c r="A109" s="341"/>
      <c r="B109" s="336" t="s">
        <v>16</v>
      </c>
      <c r="C109" s="336" t="s">
        <v>263</v>
      </c>
      <c r="D109" s="336" t="s">
        <v>263</v>
      </c>
      <c r="E109" s="337">
        <v>88</v>
      </c>
      <c r="F109" s="338">
        <v>42167.872149999996</v>
      </c>
      <c r="G109" s="339">
        <v>15429.104130000002</v>
      </c>
      <c r="H109" s="339">
        <v>57596.976280000003</v>
      </c>
      <c r="I109" s="339">
        <v>193307.04519999999</v>
      </c>
      <c r="J109" s="339">
        <v>58713.140880000006</v>
      </c>
      <c r="K109" s="339">
        <v>252020.18608000001</v>
      </c>
      <c r="L109" s="339">
        <v>6329.2620700000007</v>
      </c>
      <c r="M109" s="339">
        <v>3571.6675800000003</v>
      </c>
      <c r="N109" s="339">
        <v>9900.92965</v>
      </c>
      <c r="O109" s="339">
        <v>319518.09200999996</v>
      </c>
      <c r="P109" s="339">
        <v>107682.26665000001</v>
      </c>
      <c r="Q109" s="339">
        <v>4283.4683099999993</v>
      </c>
      <c r="R109" s="340">
        <v>111965.73495999999</v>
      </c>
      <c r="S109" s="7"/>
      <c r="T109" s="7"/>
      <c r="U109" s="7"/>
      <c r="V109" s="7"/>
      <c r="W109" s="7"/>
      <c r="X109" s="7"/>
      <c r="Y109" s="7"/>
      <c r="Z109" s="7"/>
      <c r="AA109" s="7"/>
      <c r="AB109" s="7"/>
    </row>
    <row r="110" spans="1:28" s="315" customFormat="1">
      <c r="A110" s="341"/>
      <c r="B110" s="341"/>
      <c r="C110" s="336" t="s">
        <v>264</v>
      </c>
      <c r="D110" s="336" t="s">
        <v>265</v>
      </c>
      <c r="E110" s="337">
        <v>511</v>
      </c>
      <c r="F110" s="338">
        <v>11574.58223</v>
      </c>
      <c r="G110" s="339">
        <v>1853.0719799999999</v>
      </c>
      <c r="H110" s="339">
        <v>13427.654210000001</v>
      </c>
      <c r="I110" s="339">
        <v>58752.829840000006</v>
      </c>
      <c r="J110" s="339">
        <v>5746.4624400000002</v>
      </c>
      <c r="K110" s="339">
        <v>64499.292280000001</v>
      </c>
      <c r="L110" s="339">
        <v>2971.1739600000001</v>
      </c>
      <c r="M110" s="339">
        <v>83.195970000000003</v>
      </c>
      <c r="N110" s="339">
        <v>3054.3699300000003</v>
      </c>
      <c r="O110" s="339">
        <v>80981.316420000003</v>
      </c>
      <c r="P110" s="339">
        <v>1.77251</v>
      </c>
      <c r="Q110" s="339">
        <v>0.10115</v>
      </c>
      <c r="R110" s="340">
        <v>1.8736600000000001</v>
      </c>
      <c r="S110" s="7"/>
      <c r="T110" s="7"/>
      <c r="U110" s="7"/>
      <c r="V110" s="7"/>
      <c r="W110" s="7"/>
      <c r="X110" s="7"/>
      <c r="Y110" s="7"/>
      <c r="Z110" s="7"/>
      <c r="AA110" s="7"/>
      <c r="AB110" s="7"/>
    </row>
    <row r="111" spans="1:28" s="315" customFormat="1">
      <c r="A111" s="341"/>
      <c r="B111" s="341"/>
      <c r="C111" s="341"/>
      <c r="D111" s="336" t="s">
        <v>266</v>
      </c>
      <c r="E111" s="337">
        <v>409</v>
      </c>
      <c r="F111" s="338">
        <v>7061.3371100000004</v>
      </c>
      <c r="G111" s="339">
        <v>64.799809999999994</v>
      </c>
      <c r="H111" s="339">
        <v>7126.1369199999999</v>
      </c>
      <c r="I111" s="339">
        <v>53564.0196</v>
      </c>
      <c r="J111" s="339">
        <v>5863.8286799999996</v>
      </c>
      <c r="K111" s="339">
        <v>59427.848279999998</v>
      </c>
      <c r="L111" s="339">
        <v>404.26809000000003</v>
      </c>
      <c r="M111" s="339">
        <v>137.57258999999999</v>
      </c>
      <c r="N111" s="339">
        <v>541.84068000000002</v>
      </c>
      <c r="O111" s="339">
        <v>67095.825880000004</v>
      </c>
      <c r="P111" s="339">
        <v>0.49619000000000002</v>
      </c>
      <c r="Q111" s="339">
        <v>1.0053700000000001</v>
      </c>
      <c r="R111" s="340">
        <v>1.50156</v>
      </c>
      <c r="S111" s="7"/>
      <c r="T111" s="7"/>
      <c r="U111" s="7"/>
      <c r="V111" s="7"/>
      <c r="W111" s="7"/>
      <c r="X111" s="7"/>
      <c r="Y111" s="7"/>
      <c r="Z111" s="7"/>
      <c r="AA111" s="7"/>
      <c r="AB111" s="7"/>
    </row>
    <row r="112" spans="1:28" s="315" customFormat="1">
      <c r="A112" s="341"/>
      <c r="B112" s="341"/>
      <c r="C112" s="341"/>
      <c r="D112" s="336" t="s">
        <v>267</v>
      </c>
      <c r="E112" s="337">
        <v>82</v>
      </c>
      <c r="F112" s="338">
        <v>45743.051650000001</v>
      </c>
      <c r="G112" s="339">
        <v>11893.586359999999</v>
      </c>
      <c r="H112" s="339">
        <v>57636.638009999995</v>
      </c>
      <c r="I112" s="339">
        <v>184692.70428000001</v>
      </c>
      <c r="J112" s="339">
        <v>54156.745200000005</v>
      </c>
      <c r="K112" s="339">
        <v>238849.44947999998</v>
      </c>
      <c r="L112" s="339">
        <v>4703.0613800000001</v>
      </c>
      <c r="M112" s="339">
        <v>1492.54637</v>
      </c>
      <c r="N112" s="339">
        <v>6195.6077500000001</v>
      </c>
      <c r="O112" s="339">
        <v>302681.69524000003</v>
      </c>
      <c r="P112" s="339">
        <v>116992.95998</v>
      </c>
      <c r="Q112" s="339">
        <v>1377.7943400000001</v>
      </c>
      <c r="R112" s="340">
        <v>118370.75431999999</v>
      </c>
      <c r="S112" s="7"/>
      <c r="T112" s="7"/>
      <c r="U112" s="7"/>
      <c r="V112" s="7"/>
      <c r="W112" s="7"/>
      <c r="X112" s="7"/>
      <c r="Y112" s="7"/>
      <c r="Z112" s="7"/>
      <c r="AA112" s="7"/>
      <c r="AB112" s="7"/>
    </row>
    <row r="113" spans="1:28" s="315" customFormat="1">
      <c r="A113" s="341"/>
      <c r="B113" s="341"/>
      <c r="C113" s="341"/>
      <c r="D113" s="336" t="s">
        <v>268</v>
      </c>
      <c r="E113" s="337">
        <v>706</v>
      </c>
      <c r="F113" s="338">
        <v>0</v>
      </c>
      <c r="G113" s="339">
        <v>0</v>
      </c>
      <c r="H113" s="339">
        <v>0</v>
      </c>
      <c r="I113" s="339">
        <v>34.142240000000001</v>
      </c>
      <c r="J113" s="339">
        <v>71.344030000000004</v>
      </c>
      <c r="K113" s="339">
        <v>105.48627</v>
      </c>
      <c r="L113" s="339">
        <v>0</v>
      </c>
      <c r="M113" s="339">
        <v>0</v>
      </c>
      <c r="N113" s="339">
        <v>0</v>
      </c>
      <c r="O113" s="339">
        <v>105.48627</v>
      </c>
      <c r="P113" s="339">
        <v>0</v>
      </c>
      <c r="Q113" s="339">
        <v>0</v>
      </c>
      <c r="R113" s="340">
        <v>0</v>
      </c>
      <c r="S113" s="7"/>
      <c r="T113" s="7"/>
      <c r="U113" s="7"/>
      <c r="V113" s="7"/>
      <c r="W113" s="7"/>
      <c r="X113" s="7"/>
      <c r="Y113" s="7"/>
      <c r="Z113" s="7"/>
      <c r="AA113" s="7"/>
      <c r="AB113" s="7"/>
    </row>
    <row r="114" spans="1:28" s="315" customFormat="1">
      <c r="A114" s="341"/>
      <c r="B114" s="341"/>
      <c r="C114" s="341"/>
      <c r="D114" s="341"/>
      <c r="E114" s="342">
        <v>708</v>
      </c>
      <c r="F114" s="343">
        <v>659.10490000000004</v>
      </c>
      <c r="G114" s="344">
        <v>209.45419000000001</v>
      </c>
      <c r="H114" s="344">
        <v>868.55908999999997</v>
      </c>
      <c r="I114" s="344">
        <v>6574.7019299999993</v>
      </c>
      <c r="J114" s="344">
        <v>14953.27635</v>
      </c>
      <c r="K114" s="344">
        <v>21527.978280000003</v>
      </c>
      <c r="L114" s="344">
        <v>109.30928999999999</v>
      </c>
      <c r="M114" s="344">
        <v>0</v>
      </c>
      <c r="N114" s="344">
        <v>109.30928999999999</v>
      </c>
      <c r="O114" s="344">
        <v>22505.846659999999</v>
      </c>
      <c r="P114" s="344">
        <v>1.21075</v>
      </c>
      <c r="Q114" s="344">
        <v>8.2159999999999997E-2</v>
      </c>
      <c r="R114" s="345">
        <v>1.29291</v>
      </c>
      <c r="S114" s="7"/>
      <c r="T114" s="7"/>
      <c r="U114" s="7"/>
      <c r="V114" s="7"/>
      <c r="W114" s="7"/>
      <c r="X114" s="7"/>
      <c r="Y114" s="7"/>
      <c r="Z114" s="7"/>
      <c r="AA114" s="7"/>
      <c r="AB114" s="7"/>
    </row>
    <row r="115" spans="1:28" s="315" customFormat="1">
      <c r="A115" s="341"/>
      <c r="B115" s="341"/>
      <c r="C115" s="336" t="s">
        <v>269</v>
      </c>
      <c r="D115" s="336" t="s">
        <v>269</v>
      </c>
      <c r="E115" s="337">
        <v>86</v>
      </c>
      <c r="F115" s="338">
        <v>37020.394119999997</v>
      </c>
      <c r="G115" s="339">
        <v>14037.916220000001</v>
      </c>
      <c r="H115" s="339">
        <v>51058.310340000004</v>
      </c>
      <c r="I115" s="339">
        <v>171980.33365000002</v>
      </c>
      <c r="J115" s="339">
        <v>50834.327250000002</v>
      </c>
      <c r="K115" s="339">
        <v>222814.66090000002</v>
      </c>
      <c r="L115" s="339">
        <v>3444.3788199999999</v>
      </c>
      <c r="M115" s="339">
        <v>2152.2508700000003</v>
      </c>
      <c r="N115" s="339">
        <v>5596.6296900000007</v>
      </c>
      <c r="O115" s="339">
        <v>279469.60093000002</v>
      </c>
      <c r="P115" s="339">
        <v>133735.98778</v>
      </c>
      <c r="Q115" s="339">
        <v>1528.06782</v>
      </c>
      <c r="R115" s="340">
        <v>135264.05559999999</v>
      </c>
      <c r="S115" s="7"/>
      <c r="T115" s="7"/>
      <c r="U115" s="7"/>
      <c r="V115" s="7"/>
      <c r="W115" s="7"/>
      <c r="X115" s="7"/>
      <c r="Y115" s="7"/>
      <c r="Z115" s="7"/>
      <c r="AA115" s="7"/>
      <c r="AB115" s="7"/>
    </row>
    <row r="116" spans="1:28" s="315" customFormat="1">
      <c r="A116" s="341"/>
      <c r="B116" s="341"/>
      <c r="C116" s="341"/>
      <c r="D116" s="336" t="s">
        <v>270</v>
      </c>
      <c r="E116" s="337">
        <v>87</v>
      </c>
      <c r="F116" s="338">
        <v>13705.416070000001</v>
      </c>
      <c r="G116" s="339">
        <v>1530.9103500000001</v>
      </c>
      <c r="H116" s="339">
        <v>15236.326419999999</v>
      </c>
      <c r="I116" s="339">
        <v>73240.480779999998</v>
      </c>
      <c r="J116" s="339">
        <v>15429.449369999998</v>
      </c>
      <c r="K116" s="339">
        <v>88669.93015</v>
      </c>
      <c r="L116" s="339">
        <v>729.66192000000001</v>
      </c>
      <c r="M116" s="339">
        <v>120.68742999999999</v>
      </c>
      <c r="N116" s="339">
        <v>850.34934999999996</v>
      </c>
      <c r="O116" s="339">
        <v>104756.60592</v>
      </c>
      <c r="P116" s="339">
        <v>16066.917589999999</v>
      </c>
      <c r="Q116" s="339">
        <v>139.67175</v>
      </c>
      <c r="R116" s="340">
        <v>16206.58934</v>
      </c>
      <c r="S116" s="7"/>
      <c r="T116" s="7"/>
      <c r="U116" s="7"/>
      <c r="V116" s="7"/>
      <c r="W116" s="7"/>
      <c r="X116" s="7"/>
      <c r="Y116" s="7"/>
      <c r="Z116" s="7"/>
      <c r="AA116" s="7"/>
      <c r="AB116" s="7"/>
    </row>
    <row r="117" spans="1:28" s="315" customFormat="1">
      <c r="A117" s="341"/>
      <c r="B117" s="341"/>
      <c r="C117" s="336" t="s">
        <v>271</v>
      </c>
      <c r="D117" s="336" t="s">
        <v>272</v>
      </c>
      <c r="E117" s="337">
        <v>84</v>
      </c>
      <c r="F117" s="338">
        <v>92450.88927</v>
      </c>
      <c r="G117" s="339">
        <v>19645.85283</v>
      </c>
      <c r="H117" s="339">
        <v>112096.74209999999</v>
      </c>
      <c r="I117" s="339">
        <v>288431.30251999997</v>
      </c>
      <c r="J117" s="339">
        <v>58603.788079999998</v>
      </c>
      <c r="K117" s="339">
        <v>347035.0906</v>
      </c>
      <c r="L117" s="339">
        <v>8023.2638699999998</v>
      </c>
      <c r="M117" s="339">
        <v>4685.7479800000001</v>
      </c>
      <c r="N117" s="339">
        <v>12709.011849999999</v>
      </c>
      <c r="O117" s="339">
        <v>471840.84455000004</v>
      </c>
      <c r="P117" s="339">
        <v>206254.23079</v>
      </c>
      <c r="Q117" s="339">
        <v>9509.0901400000002</v>
      </c>
      <c r="R117" s="340">
        <v>215763.32093000002</v>
      </c>
      <c r="S117" s="7"/>
      <c r="T117" s="7"/>
      <c r="U117" s="7"/>
      <c r="V117" s="7"/>
      <c r="W117" s="7"/>
      <c r="X117" s="7"/>
      <c r="Y117" s="7"/>
      <c r="Z117" s="7"/>
      <c r="AA117" s="7"/>
      <c r="AB117" s="7"/>
    </row>
    <row r="118" spans="1:28" s="315" customFormat="1">
      <c r="A118" s="341"/>
      <c r="B118" s="341"/>
      <c r="C118" s="336" t="s">
        <v>16</v>
      </c>
      <c r="D118" s="336" t="s">
        <v>273</v>
      </c>
      <c r="E118" s="337">
        <v>351</v>
      </c>
      <c r="F118" s="338">
        <v>67279.85686</v>
      </c>
      <c r="G118" s="339">
        <v>29606.713350000002</v>
      </c>
      <c r="H118" s="339">
        <v>96886.570209999991</v>
      </c>
      <c r="I118" s="339">
        <v>131175.19429000001</v>
      </c>
      <c r="J118" s="339">
        <v>41590.913520000002</v>
      </c>
      <c r="K118" s="339">
        <v>172766.10781000002</v>
      </c>
      <c r="L118" s="339">
        <v>6042.7038200000006</v>
      </c>
      <c r="M118" s="339">
        <v>2515.9411099999998</v>
      </c>
      <c r="N118" s="339">
        <v>8558.6449300000004</v>
      </c>
      <c r="O118" s="339">
        <v>278211.32295</v>
      </c>
      <c r="P118" s="339">
        <v>42.710300000000004</v>
      </c>
      <c r="Q118" s="339">
        <v>19.736519999999999</v>
      </c>
      <c r="R118" s="340">
        <v>62.446820000000002</v>
      </c>
      <c r="S118" s="7"/>
      <c r="T118" s="7"/>
      <c r="U118" s="7"/>
      <c r="V118" s="7"/>
      <c r="W118" s="7"/>
      <c r="X118" s="7"/>
      <c r="Y118" s="7"/>
      <c r="Z118" s="7"/>
      <c r="AA118" s="7"/>
      <c r="AB118" s="7"/>
    </row>
    <row r="119" spans="1:28" s="315" customFormat="1">
      <c r="A119" s="341"/>
      <c r="B119" s="341"/>
      <c r="C119" s="341"/>
      <c r="D119" s="341"/>
      <c r="E119" s="342">
        <v>370</v>
      </c>
      <c r="F119" s="343">
        <v>21790.530420000003</v>
      </c>
      <c r="G119" s="344">
        <v>7053.2184699999998</v>
      </c>
      <c r="H119" s="344">
        <v>28843.748889999999</v>
      </c>
      <c r="I119" s="344">
        <v>94514.787329999992</v>
      </c>
      <c r="J119" s="344">
        <v>24474.28213</v>
      </c>
      <c r="K119" s="344">
        <v>118989.06946</v>
      </c>
      <c r="L119" s="344">
        <v>2493.0912499999999</v>
      </c>
      <c r="M119" s="344">
        <v>142.11904999999999</v>
      </c>
      <c r="N119" s="344">
        <v>2635.2102999999997</v>
      </c>
      <c r="O119" s="344">
        <v>150468.02864999999</v>
      </c>
      <c r="P119" s="344">
        <v>10.0999</v>
      </c>
      <c r="Q119" s="344">
        <v>1.9271099999999999</v>
      </c>
      <c r="R119" s="345">
        <v>12.027010000000001</v>
      </c>
      <c r="S119" s="7"/>
      <c r="T119" s="7"/>
      <c r="U119" s="7"/>
      <c r="V119" s="7"/>
      <c r="W119" s="7"/>
      <c r="X119" s="7"/>
      <c r="Y119" s="7"/>
      <c r="Z119" s="7"/>
      <c r="AA119" s="7"/>
      <c r="AB119" s="7"/>
    </row>
    <row r="120" spans="1:28" s="315" customFormat="1">
      <c r="A120" s="341"/>
      <c r="B120" s="341"/>
      <c r="C120" s="341"/>
      <c r="D120" s="341"/>
      <c r="E120" s="342">
        <v>470</v>
      </c>
      <c r="F120" s="343">
        <v>29506.47623</v>
      </c>
      <c r="G120" s="344">
        <v>16317.337019999999</v>
      </c>
      <c r="H120" s="344">
        <v>45823.813249999999</v>
      </c>
      <c r="I120" s="344">
        <v>151514.66019</v>
      </c>
      <c r="J120" s="344">
        <v>27860.090909999999</v>
      </c>
      <c r="K120" s="344">
        <v>179374.75109999999</v>
      </c>
      <c r="L120" s="344">
        <v>3047.5007799999998</v>
      </c>
      <c r="M120" s="344">
        <v>697.14191000000005</v>
      </c>
      <c r="N120" s="344">
        <v>3744.6426900000001</v>
      </c>
      <c r="O120" s="344">
        <v>228943.20703999998</v>
      </c>
      <c r="P120" s="344">
        <v>11.436590000000001</v>
      </c>
      <c r="Q120" s="344">
        <v>3.6300400000000002</v>
      </c>
      <c r="R120" s="345">
        <v>15.06663</v>
      </c>
      <c r="S120" s="7"/>
      <c r="T120" s="7"/>
      <c r="U120" s="7"/>
      <c r="V120" s="7"/>
      <c r="W120" s="7"/>
      <c r="X120" s="7"/>
      <c r="Y120" s="7"/>
      <c r="Z120" s="7"/>
      <c r="AA120" s="7"/>
      <c r="AB120" s="7"/>
    </row>
    <row r="121" spans="1:28" s="315" customFormat="1">
      <c r="A121" s="341"/>
      <c r="B121" s="341"/>
      <c r="C121" s="341"/>
      <c r="D121" s="341"/>
      <c r="E121" s="342">
        <v>690</v>
      </c>
      <c r="F121" s="343">
        <v>17.42004</v>
      </c>
      <c r="G121" s="344">
        <v>3.8610000000000002</v>
      </c>
      <c r="H121" s="344">
        <v>21.281040000000001</v>
      </c>
      <c r="I121" s="344">
        <v>50348.021240000002</v>
      </c>
      <c r="J121" s="344">
        <v>14197.270640000001</v>
      </c>
      <c r="K121" s="344">
        <v>64545.291880000004</v>
      </c>
      <c r="L121" s="344">
        <v>1955.7637999999999</v>
      </c>
      <c r="M121" s="344">
        <v>577.59955000000002</v>
      </c>
      <c r="N121" s="344">
        <v>2533.3633500000001</v>
      </c>
      <c r="O121" s="344">
        <v>67099.936270000006</v>
      </c>
      <c r="P121" s="344">
        <v>5.2840000000000005E-2</v>
      </c>
      <c r="Q121" s="344">
        <v>0</v>
      </c>
      <c r="R121" s="345">
        <v>5.2840000000000005E-2</v>
      </c>
      <c r="S121" s="7"/>
      <c r="T121" s="7"/>
      <c r="U121" s="7"/>
      <c r="V121" s="7"/>
      <c r="W121" s="7"/>
      <c r="X121" s="7"/>
      <c r="Y121" s="7"/>
      <c r="Z121" s="7"/>
      <c r="AA121" s="7"/>
      <c r="AB121" s="7"/>
    </row>
    <row r="122" spans="1:28" s="315" customFormat="1">
      <c r="A122" s="341"/>
      <c r="B122" s="341"/>
      <c r="C122" s="341"/>
      <c r="D122" s="336" t="s">
        <v>76</v>
      </c>
      <c r="E122" s="337">
        <v>544</v>
      </c>
      <c r="F122" s="338">
        <v>19575.239450000001</v>
      </c>
      <c r="G122" s="339">
        <v>13292.223119999999</v>
      </c>
      <c r="H122" s="339">
        <v>32867.462570000003</v>
      </c>
      <c r="I122" s="339">
        <v>114310.14929999999</v>
      </c>
      <c r="J122" s="339">
        <v>39045.724159999998</v>
      </c>
      <c r="K122" s="339">
        <v>153355.87346</v>
      </c>
      <c r="L122" s="339">
        <v>1663.5361799999998</v>
      </c>
      <c r="M122" s="339">
        <v>357.22520000000003</v>
      </c>
      <c r="N122" s="339">
        <v>2020.7613799999999</v>
      </c>
      <c r="O122" s="339">
        <v>188244.09740999999</v>
      </c>
      <c r="P122" s="339">
        <v>19.861919999999998</v>
      </c>
      <c r="Q122" s="339">
        <v>6.0552999999999999</v>
      </c>
      <c r="R122" s="340">
        <v>25.91722</v>
      </c>
      <c r="S122" s="7"/>
      <c r="T122" s="7"/>
      <c r="U122" s="7"/>
      <c r="V122" s="7"/>
      <c r="W122" s="7"/>
      <c r="X122" s="7"/>
      <c r="Y122" s="7"/>
      <c r="Z122" s="7"/>
      <c r="AA122" s="7"/>
      <c r="AB122" s="7"/>
    </row>
    <row r="123" spans="1:28" s="315" customFormat="1">
      <c r="A123" s="341"/>
      <c r="B123" s="341"/>
      <c r="C123" s="341"/>
      <c r="D123" s="336" t="s">
        <v>75</v>
      </c>
      <c r="E123" s="337">
        <v>225</v>
      </c>
      <c r="F123" s="338">
        <v>51508.14877</v>
      </c>
      <c r="G123" s="339">
        <v>37383.563479999997</v>
      </c>
      <c r="H123" s="339">
        <v>88891.712249999997</v>
      </c>
      <c r="I123" s="339">
        <v>115978.07076</v>
      </c>
      <c r="J123" s="339">
        <v>37867.171539999996</v>
      </c>
      <c r="K123" s="339">
        <v>153845.24230000001</v>
      </c>
      <c r="L123" s="339">
        <v>3778.1249800000001</v>
      </c>
      <c r="M123" s="339">
        <v>2318.4598300000002</v>
      </c>
      <c r="N123" s="339">
        <v>6096.5848099999994</v>
      </c>
      <c r="O123" s="339">
        <v>248833.53936000002</v>
      </c>
      <c r="P123" s="339">
        <v>24.384930000000001</v>
      </c>
      <c r="Q123" s="339">
        <v>61.223889999999997</v>
      </c>
      <c r="R123" s="340">
        <v>85.608820000000009</v>
      </c>
      <c r="S123" s="7"/>
      <c r="T123" s="7"/>
      <c r="U123" s="7"/>
      <c r="V123" s="7"/>
      <c r="W123" s="7"/>
      <c r="X123" s="7"/>
      <c r="Y123" s="7"/>
      <c r="Z123" s="7"/>
      <c r="AA123" s="7"/>
      <c r="AB123" s="7"/>
    </row>
    <row r="124" spans="1:28" s="315" customFormat="1">
      <c r="A124" s="341"/>
      <c r="B124" s="341"/>
      <c r="C124" s="341"/>
      <c r="D124" s="341"/>
      <c r="E124" s="342">
        <v>341</v>
      </c>
      <c r="F124" s="343">
        <v>37192.528630000001</v>
      </c>
      <c r="G124" s="344">
        <v>14109.76072</v>
      </c>
      <c r="H124" s="344">
        <v>51302.289349999999</v>
      </c>
      <c r="I124" s="344">
        <v>118608.51695999999</v>
      </c>
      <c r="J124" s="344">
        <v>29314.573909999999</v>
      </c>
      <c r="K124" s="344">
        <v>147923.09087000001</v>
      </c>
      <c r="L124" s="344">
        <v>2510.9750600000002</v>
      </c>
      <c r="M124" s="344">
        <v>1024.9192499999999</v>
      </c>
      <c r="N124" s="344">
        <v>3535.8943100000001</v>
      </c>
      <c r="O124" s="344">
        <v>202761.27453</v>
      </c>
      <c r="P124" s="344">
        <v>35.446440000000003</v>
      </c>
      <c r="Q124" s="344">
        <v>11.030110000000001</v>
      </c>
      <c r="R124" s="345">
        <v>46.476550000000003</v>
      </c>
      <c r="S124" s="7"/>
      <c r="T124" s="7"/>
      <c r="U124" s="7"/>
      <c r="V124" s="7"/>
      <c r="W124" s="7"/>
      <c r="X124" s="7"/>
      <c r="Y124" s="7"/>
      <c r="Z124" s="7"/>
      <c r="AA124" s="7"/>
      <c r="AB124" s="7"/>
    </row>
    <row r="125" spans="1:28" s="315" customFormat="1">
      <c r="A125" s="341"/>
      <c r="B125" s="341"/>
      <c r="C125" s="341"/>
      <c r="D125" s="341"/>
      <c r="E125" s="342">
        <v>450</v>
      </c>
      <c r="F125" s="343">
        <v>7771.5432300000002</v>
      </c>
      <c r="G125" s="344">
        <v>1355.3046100000001</v>
      </c>
      <c r="H125" s="344">
        <v>9126.8478400000004</v>
      </c>
      <c r="I125" s="344">
        <v>54442.165689999994</v>
      </c>
      <c r="J125" s="344">
        <v>9556.6703400000006</v>
      </c>
      <c r="K125" s="344">
        <v>63998.836029999999</v>
      </c>
      <c r="L125" s="344">
        <v>1045.88553</v>
      </c>
      <c r="M125" s="344">
        <v>548.68633</v>
      </c>
      <c r="N125" s="344">
        <v>1594.57186</v>
      </c>
      <c r="O125" s="344">
        <v>74720.255730000004</v>
      </c>
      <c r="P125" s="344">
        <v>6.78634</v>
      </c>
      <c r="Q125" s="344">
        <v>1.2469100000000002</v>
      </c>
      <c r="R125" s="345">
        <v>8.0332500000000007</v>
      </c>
      <c r="S125" s="7"/>
      <c r="T125" s="7"/>
      <c r="U125" s="7"/>
      <c r="V125" s="7"/>
      <c r="W125" s="7"/>
      <c r="X125" s="7"/>
      <c r="Y125" s="7"/>
      <c r="Z125" s="7"/>
      <c r="AA125" s="7"/>
      <c r="AB125" s="7"/>
    </row>
    <row r="126" spans="1:28" s="315" customFormat="1">
      <c r="A126" s="341"/>
      <c r="B126" s="341"/>
      <c r="C126" s="341"/>
      <c r="D126" s="341"/>
      <c r="E126" s="342">
        <v>469</v>
      </c>
      <c r="F126" s="343">
        <v>27541.149659999999</v>
      </c>
      <c r="G126" s="344">
        <v>8496.2664399999994</v>
      </c>
      <c r="H126" s="344">
        <v>36037.416100000002</v>
      </c>
      <c r="I126" s="344">
        <v>94426.187890000001</v>
      </c>
      <c r="J126" s="344">
        <v>31031.882109999999</v>
      </c>
      <c r="K126" s="344">
        <v>125458.07</v>
      </c>
      <c r="L126" s="344">
        <v>5992.2606299999998</v>
      </c>
      <c r="M126" s="344">
        <v>985.86916000000008</v>
      </c>
      <c r="N126" s="344">
        <v>6978.12979</v>
      </c>
      <c r="O126" s="344">
        <v>168473.61588999999</v>
      </c>
      <c r="P126" s="344">
        <v>10.614600000000001</v>
      </c>
      <c r="Q126" s="344">
        <v>4.1749499999999999</v>
      </c>
      <c r="R126" s="345">
        <v>14.789549999999998</v>
      </c>
      <c r="S126" s="7"/>
      <c r="T126" s="7"/>
      <c r="U126" s="7"/>
      <c r="V126" s="7"/>
      <c r="W126" s="7"/>
      <c r="X126" s="7"/>
      <c r="Y126" s="7"/>
      <c r="Z126" s="7"/>
      <c r="AA126" s="7"/>
      <c r="AB126" s="7"/>
    </row>
    <row r="127" spans="1:28" s="315" customFormat="1">
      <c r="A127" s="341"/>
      <c r="B127" s="341"/>
      <c r="C127" s="341"/>
      <c r="D127" s="341"/>
      <c r="E127" s="342">
        <v>571</v>
      </c>
      <c r="F127" s="343">
        <v>32553.21009</v>
      </c>
      <c r="G127" s="344">
        <v>25451.84462</v>
      </c>
      <c r="H127" s="344">
        <v>58005.054710000004</v>
      </c>
      <c r="I127" s="344">
        <v>112340.67724999999</v>
      </c>
      <c r="J127" s="344">
        <v>30460.006710000001</v>
      </c>
      <c r="K127" s="344">
        <v>142800.68395999999</v>
      </c>
      <c r="L127" s="344">
        <v>4110.77502</v>
      </c>
      <c r="M127" s="344">
        <v>2649.1406400000001</v>
      </c>
      <c r="N127" s="344">
        <v>6759.9156600000006</v>
      </c>
      <c r="O127" s="344">
        <v>207565.65433000002</v>
      </c>
      <c r="P127" s="344">
        <v>18.989439999999998</v>
      </c>
      <c r="Q127" s="344">
        <v>9.0868599999999997</v>
      </c>
      <c r="R127" s="345">
        <v>28.0763</v>
      </c>
      <c r="S127" s="7"/>
      <c r="T127" s="7"/>
      <c r="U127" s="7"/>
      <c r="V127" s="7"/>
      <c r="W127" s="7"/>
      <c r="X127" s="7"/>
      <c r="Y127" s="7"/>
      <c r="Z127" s="7"/>
      <c r="AA127" s="7"/>
      <c r="AB127" s="7"/>
    </row>
    <row r="128" spans="1:28" s="315" customFormat="1">
      <c r="A128" s="341"/>
      <c r="B128" s="341"/>
      <c r="C128" s="341"/>
      <c r="D128" s="341"/>
      <c r="E128" s="342">
        <v>702</v>
      </c>
      <c r="F128" s="343">
        <v>18417.505269999998</v>
      </c>
      <c r="G128" s="344">
        <v>11770.56452</v>
      </c>
      <c r="H128" s="344">
        <v>30188.069789999998</v>
      </c>
      <c r="I128" s="344">
        <v>83293.205950000003</v>
      </c>
      <c r="J128" s="344">
        <v>31747.045460000001</v>
      </c>
      <c r="K128" s="344">
        <v>115040.25141</v>
      </c>
      <c r="L128" s="344">
        <v>2813.3710299999998</v>
      </c>
      <c r="M128" s="344">
        <v>1262.9438600000001</v>
      </c>
      <c r="N128" s="344">
        <v>4076.3148900000001</v>
      </c>
      <c r="O128" s="344">
        <v>149304.63609000001</v>
      </c>
      <c r="P128" s="344">
        <v>17.365749999999998</v>
      </c>
      <c r="Q128" s="344">
        <v>2.8243299999999998</v>
      </c>
      <c r="R128" s="345">
        <v>20.190080000000002</v>
      </c>
      <c r="S128" s="7"/>
      <c r="T128" s="7"/>
      <c r="U128" s="7"/>
      <c r="V128" s="7"/>
      <c r="W128" s="7"/>
      <c r="X128" s="7"/>
      <c r="Y128" s="7"/>
      <c r="Z128" s="7"/>
      <c r="AA128" s="7"/>
      <c r="AB128" s="7"/>
    </row>
    <row r="129" spans="1:28" s="315" customFormat="1">
      <c r="A129" s="341"/>
      <c r="B129" s="341"/>
      <c r="C129" s="341"/>
      <c r="D129" s="336" t="s">
        <v>274</v>
      </c>
      <c r="E129" s="337">
        <v>230</v>
      </c>
      <c r="F129" s="338">
        <v>76380.033230000001</v>
      </c>
      <c r="G129" s="339">
        <v>72392.35070000001</v>
      </c>
      <c r="H129" s="339">
        <v>148772.38393000001</v>
      </c>
      <c r="I129" s="339">
        <v>100428.62826000001</v>
      </c>
      <c r="J129" s="339">
        <v>117065.88951000001</v>
      </c>
      <c r="K129" s="339">
        <v>217494.51777000001</v>
      </c>
      <c r="L129" s="339">
        <v>3154.3780299999999</v>
      </c>
      <c r="M129" s="339">
        <v>3396.4960099999998</v>
      </c>
      <c r="N129" s="339">
        <v>6550.8740399999997</v>
      </c>
      <c r="O129" s="339">
        <v>372817.77574000001</v>
      </c>
      <c r="P129" s="339">
        <v>21.202540000000003</v>
      </c>
      <c r="Q129" s="339">
        <v>8.1946300000000001</v>
      </c>
      <c r="R129" s="340">
        <v>29.397169999999999</v>
      </c>
      <c r="S129" s="7"/>
      <c r="T129" s="7"/>
      <c r="U129" s="7"/>
      <c r="V129" s="7"/>
      <c r="W129" s="7"/>
      <c r="X129" s="7"/>
      <c r="Y129" s="7"/>
      <c r="Z129" s="7"/>
      <c r="AA129" s="7"/>
      <c r="AB129" s="7"/>
    </row>
    <row r="130" spans="1:28" s="315" customFormat="1">
      <c r="A130" s="341"/>
      <c r="B130" s="341"/>
      <c r="C130" s="341"/>
      <c r="D130" s="341"/>
      <c r="E130" s="342">
        <v>232</v>
      </c>
      <c r="F130" s="343">
        <v>67320.611730000004</v>
      </c>
      <c r="G130" s="344">
        <v>42049.511659999996</v>
      </c>
      <c r="H130" s="344">
        <v>109370.12338999999</v>
      </c>
      <c r="I130" s="344">
        <v>85257.512849999999</v>
      </c>
      <c r="J130" s="344">
        <v>79935.945200000002</v>
      </c>
      <c r="K130" s="344">
        <v>165193.45805000002</v>
      </c>
      <c r="L130" s="344">
        <v>3269.1126800000002</v>
      </c>
      <c r="M130" s="344">
        <v>2250.7632999999996</v>
      </c>
      <c r="N130" s="344">
        <v>5519.8759800000007</v>
      </c>
      <c r="O130" s="344">
        <v>280083.45741999999</v>
      </c>
      <c r="P130" s="344">
        <v>28.88505</v>
      </c>
      <c r="Q130" s="344">
        <v>11.629350000000001</v>
      </c>
      <c r="R130" s="345">
        <v>40.514400000000002</v>
      </c>
      <c r="S130" s="7"/>
      <c r="T130" s="7"/>
      <c r="U130" s="7"/>
      <c r="V130" s="7"/>
      <c r="W130" s="7"/>
      <c r="X130" s="7"/>
      <c r="Y130" s="7"/>
      <c r="Z130" s="7"/>
      <c r="AA130" s="7"/>
      <c r="AB130" s="7"/>
    </row>
    <row r="131" spans="1:28" s="315" customFormat="1">
      <c r="A131" s="341"/>
      <c r="B131" s="341"/>
      <c r="C131" s="341"/>
      <c r="D131" s="341"/>
      <c r="E131" s="342">
        <v>443</v>
      </c>
      <c r="F131" s="343">
        <v>9097.3789800000013</v>
      </c>
      <c r="G131" s="344">
        <v>5980.0229400000007</v>
      </c>
      <c r="H131" s="344">
        <v>15077.40192</v>
      </c>
      <c r="I131" s="344">
        <v>48119.320079999998</v>
      </c>
      <c r="J131" s="344">
        <v>44191.664859999997</v>
      </c>
      <c r="K131" s="344">
        <v>92310.984939999995</v>
      </c>
      <c r="L131" s="344">
        <v>2773.35781</v>
      </c>
      <c r="M131" s="344">
        <v>1777.72498</v>
      </c>
      <c r="N131" s="344">
        <v>4551.0827900000004</v>
      </c>
      <c r="O131" s="344">
        <v>111939.46965</v>
      </c>
      <c r="P131" s="344">
        <v>5.8573300000000001</v>
      </c>
      <c r="Q131" s="344">
        <v>4.4646999999999997</v>
      </c>
      <c r="R131" s="345">
        <v>10.32203</v>
      </c>
      <c r="S131" s="7"/>
      <c r="T131" s="7"/>
      <c r="U131" s="7"/>
      <c r="V131" s="7"/>
      <c r="W131" s="7"/>
      <c r="X131" s="7"/>
      <c r="Y131" s="7"/>
      <c r="Z131" s="7"/>
      <c r="AA131" s="7"/>
      <c r="AB131" s="7"/>
    </row>
    <row r="132" spans="1:28" s="315" customFormat="1">
      <c r="A132" s="341"/>
      <c r="B132" s="341"/>
      <c r="C132" s="341"/>
      <c r="D132" s="341"/>
      <c r="E132" s="342">
        <v>478</v>
      </c>
      <c r="F132" s="343">
        <v>48634.103880000002</v>
      </c>
      <c r="G132" s="344">
        <v>34203.395060000003</v>
      </c>
      <c r="H132" s="344">
        <v>82837.49893999999</v>
      </c>
      <c r="I132" s="344">
        <v>105205.80872</v>
      </c>
      <c r="J132" s="344">
        <v>61868.821120000001</v>
      </c>
      <c r="K132" s="344">
        <v>167074.62984000001</v>
      </c>
      <c r="L132" s="344">
        <v>1800.1158500000001</v>
      </c>
      <c r="M132" s="344">
        <v>1148.4591799999998</v>
      </c>
      <c r="N132" s="344">
        <v>2948.57503</v>
      </c>
      <c r="O132" s="344">
        <v>252860.70381000001</v>
      </c>
      <c r="P132" s="344">
        <v>84.47650999999999</v>
      </c>
      <c r="Q132" s="344">
        <v>12.399379999999999</v>
      </c>
      <c r="R132" s="345">
        <v>96.875889999999998</v>
      </c>
      <c r="S132" s="7"/>
      <c r="T132" s="7"/>
      <c r="U132" s="7"/>
      <c r="V132" s="7"/>
      <c r="W132" s="7"/>
      <c r="X132" s="7"/>
      <c r="Y132" s="7"/>
      <c r="Z132" s="7"/>
      <c r="AA132" s="7"/>
      <c r="AB132" s="7"/>
    </row>
    <row r="133" spans="1:28" s="315" customFormat="1">
      <c r="A133" s="341"/>
      <c r="B133" s="341"/>
      <c r="C133" s="341"/>
      <c r="D133" s="341"/>
      <c r="E133" s="342">
        <v>631</v>
      </c>
      <c r="F133" s="343">
        <v>11069.897000000001</v>
      </c>
      <c r="G133" s="344">
        <v>10604.32381</v>
      </c>
      <c r="H133" s="344">
        <v>21674.220809999999</v>
      </c>
      <c r="I133" s="344">
        <v>42495.20622</v>
      </c>
      <c r="J133" s="344">
        <v>41537.629850000005</v>
      </c>
      <c r="K133" s="344">
        <v>84032.83606999999</v>
      </c>
      <c r="L133" s="344">
        <v>496.51382000000001</v>
      </c>
      <c r="M133" s="344">
        <v>364.31435999999997</v>
      </c>
      <c r="N133" s="344">
        <v>860.82818000000009</v>
      </c>
      <c r="O133" s="344">
        <v>106567.88506</v>
      </c>
      <c r="P133" s="344">
        <v>1.5460699999999998</v>
      </c>
      <c r="Q133" s="344">
        <v>3.8035199999999998</v>
      </c>
      <c r="R133" s="345">
        <v>5.3495900000000001</v>
      </c>
      <c r="S133" s="7"/>
      <c r="T133" s="7"/>
      <c r="U133" s="7"/>
      <c r="V133" s="7"/>
      <c r="W133" s="7"/>
      <c r="X133" s="7"/>
      <c r="Y133" s="7"/>
      <c r="Z133" s="7"/>
      <c r="AA133" s="7"/>
      <c r="AB133" s="7"/>
    </row>
    <row r="134" spans="1:28" s="315" customFormat="1">
      <c r="A134" s="341"/>
      <c r="B134" s="341"/>
      <c r="C134" s="341"/>
      <c r="D134" s="336" t="s">
        <v>80</v>
      </c>
      <c r="E134" s="337">
        <v>165</v>
      </c>
      <c r="F134" s="338">
        <v>108515.82927</v>
      </c>
      <c r="G134" s="339">
        <v>107329.67425</v>
      </c>
      <c r="H134" s="339">
        <v>215845.50352</v>
      </c>
      <c r="I134" s="339">
        <v>108185.35191</v>
      </c>
      <c r="J134" s="339">
        <v>165975.06611000001</v>
      </c>
      <c r="K134" s="339">
        <v>274160.41801999998</v>
      </c>
      <c r="L134" s="339">
        <v>1907.2861</v>
      </c>
      <c r="M134" s="339">
        <v>2902.8818999999999</v>
      </c>
      <c r="N134" s="339">
        <v>4810.1679999999997</v>
      </c>
      <c r="O134" s="339">
        <v>494816.08954000002</v>
      </c>
      <c r="P134" s="339">
        <v>61.57544</v>
      </c>
      <c r="Q134" s="339">
        <v>27.807919999999999</v>
      </c>
      <c r="R134" s="340">
        <v>89.383359999999996</v>
      </c>
      <c r="S134" s="7"/>
      <c r="T134" s="7"/>
      <c r="U134" s="7"/>
      <c r="V134" s="7"/>
      <c r="W134" s="7"/>
      <c r="X134" s="7"/>
      <c r="Y134" s="7"/>
      <c r="Z134" s="7"/>
      <c r="AA134" s="7"/>
      <c r="AB134" s="7"/>
    </row>
    <row r="135" spans="1:28" s="315" customFormat="1">
      <c r="A135" s="341"/>
      <c r="B135" s="341"/>
      <c r="C135" s="341"/>
      <c r="D135" s="341"/>
      <c r="E135" s="342">
        <v>305</v>
      </c>
      <c r="F135" s="343">
        <v>57209.253950000006</v>
      </c>
      <c r="G135" s="344">
        <v>53081.799960000004</v>
      </c>
      <c r="H135" s="344">
        <v>110291.05391</v>
      </c>
      <c r="I135" s="344">
        <v>108452.19056</v>
      </c>
      <c r="J135" s="344">
        <v>182541.35738999999</v>
      </c>
      <c r="K135" s="344">
        <v>290993.54794999998</v>
      </c>
      <c r="L135" s="344">
        <v>1978.616</v>
      </c>
      <c r="M135" s="344">
        <v>1865.6937399999999</v>
      </c>
      <c r="N135" s="344">
        <v>3844.3097400000001</v>
      </c>
      <c r="O135" s="344">
        <v>405128.91160000005</v>
      </c>
      <c r="P135" s="344">
        <v>27.553909999999998</v>
      </c>
      <c r="Q135" s="344">
        <v>8.7192399999999992</v>
      </c>
      <c r="R135" s="345">
        <v>36.273150000000001</v>
      </c>
      <c r="S135" s="7"/>
      <c r="T135" s="7"/>
      <c r="U135" s="7"/>
      <c r="V135" s="7"/>
      <c r="W135" s="7"/>
      <c r="X135" s="7"/>
      <c r="Y135" s="7"/>
      <c r="Z135" s="7"/>
      <c r="AA135" s="7"/>
      <c r="AB135" s="7"/>
    </row>
    <row r="136" spans="1:28" s="315" customFormat="1">
      <c r="A136" s="341"/>
      <c r="B136" s="341"/>
      <c r="C136" s="341"/>
      <c r="D136" s="341"/>
      <c r="E136" s="342">
        <v>414</v>
      </c>
      <c r="F136" s="343">
        <v>73378.175719999999</v>
      </c>
      <c r="G136" s="344">
        <v>53863.059009999997</v>
      </c>
      <c r="H136" s="344">
        <v>127241.23473000001</v>
      </c>
      <c r="I136" s="344">
        <v>148395.96236</v>
      </c>
      <c r="J136" s="344">
        <v>140360.47753</v>
      </c>
      <c r="K136" s="344">
        <v>288756.43988999998</v>
      </c>
      <c r="L136" s="344">
        <v>4477.6672199999994</v>
      </c>
      <c r="M136" s="344">
        <v>3446.4605200000001</v>
      </c>
      <c r="N136" s="344">
        <v>7924.1277399999999</v>
      </c>
      <c r="O136" s="344">
        <v>423921.80236000003</v>
      </c>
      <c r="P136" s="344">
        <v>182.03564</v>
      </c>
      <c r="Q136" s="344">
        <v>21.64066</v>
      </c>
      <c r="R136" s="345">
        <v>203.6763</v>
      </c>
      <c r="S136" s="7"/>
      <c r="T136" s="7"/>
      <c r="U136" s="7"/>
      <c r="V136" s="7"/>
      <c r="W136" s="7"/>
      <c r="X136" s="7"/>
      <c r="Y136" s="7"/>
      <c r="Z136" s="7"/>
      <c r="AA136" s="7"/>
      <c r="AB136" s="7"/>
    </row>
    <row r="137" spans="1:28" s="315" customFormat="1">
      <c r="A137" s="341"/>
      <c r="B137" s="341"/>
      <c r="C137" s="341"/>
      <c r="D137" s="341"/>
      <c r="E137" s="342">
        <v>430</v>
      </c>
      <c r="F137" s="343">
        <v>108268.98815</v>
      </c>
      <c r="G137" s="344">
        <v>77654.228000000003</v>
      </c>
      <c r="H137" s="344">
        <v>185923.21614999999</v>
      </c>
      <c r="I137" s="344">
        <v>114948.02574</v>
      </c>
      <c r="J137" s="344">
        <v>247314.42139999999</v>
      </c>
      <c r="K137" s="344">
        <v>362262.44714</v>
      </c>
      <c r="L137" s="344">
        <v>1808.17958</v>
      </c>
      <c r="M137" s="344">
        <v>3752.9047099999998</v>
      </c>
      <c r="N137" s="344">
        <v>5561.0842899999998</v>
      </c>
      <c r="O137" s="344">
        <v>553746.74758000008</v>
      </c>
      <c r="P137" s="344">
        <v>54.236330000000002</v>
      </c>
      <c r="Q137" s="344">
        <v>98.464710000000011</v>
      </c>
      <c r="R137" s="345">
        <v>152.70104000000001</v>
      </c>
      <c r="S137" s="7"/>
      <c r="T137" s="7"/>
      <c r="U137" s="7"/>
      <c r="V137" s="7"/>
      <c r="W137" s="7"/>
      <c r="X137" s="7"/>
      <c r="Y137" s="7"/>
      <c r="Z137" s="7"/>
      <c r="AA137" s="7"/>
      <c r="AB137" s="7"/>
    </row>
    <row r="138" spans="1:28" s="315" customFormat="1">
      <c r="A138" s="341"/>
      <c r="B138" s="341"/>
      <c r="C138" s="341"/>
      <c r="D138" s="341"/>
      <c r="E138" s="342">
        <v>497</v>
      </c>
      <c r="F138" s="343">
        <v>8457.9165900000007</v>
      </c>
      <c r="G138" s="344">
        <v>3197.5703699999999</v>
      </c>
      <c r="H138" s="344">
        <v>11655.48696</v>
      </c>
      <c r="I138" s="344">
        <v>85580.451140000005</v>
      </c>
      <c r="J138" s="344">
        <v>18718.155500000001</v>
      </c>
      <c r="K138" s="344">
        <v>104298.60664</v>
      </c>
      <c r="L138" s="344">
        <v>907.22764000000006</v>
      </c>
      <c r="M138" s="344">
        <v>243.28707999999997</v>
      </c>
      <c r="N138" s="344">
        <v>1150.5147199999999</v>
      </c>
      <c r="O138" s="344">
        <v>117104.60832</v>
      </c>
      <c r="P138" s="344">
        <v>3.9289000000000001</v>
      </c>
      <c r="Q138" s="344">
        <v>3.16737</v>
      </c>
      <c r="R138" s="345">
        <v>7.0962700000000005</v>
      </c>
      <c r="S138" s="7"/>
      <c r="T138" s="7"/>
      <c r="U138" s="7"/>
      <c r="V138" s="7"/>
      <c r="W138" s="7"/>
      <c r="X138" s="7"/>
      <c r="Y138" s="7"/>
      <c r="Z138" s="7"/>
      <c r="AA138" s="7"/>
      <c r="AB138" s="7"/>
    </row>
    <row r="139" spans="1:28" s="315" customFormat="1">
      <c r="A139" s="341"/>
      <c r="B139" s="341"/>
      <c r="C139" s="341"/>
      <c r="D139" s="341"/>
      <c r="E139" s="342">
        <v>549</v>
      </c>
      <c r="F139" s="343">
        <v>75550.701480000003</v>
      </c>
      <c r="G139" s="344">
        <v>49208.481100000005</v>
      </c>
      <c r="H139" s="344">
        <v>124759.18257999999</v>
      </c>
      <c r="I139" s="344">
        <v>52563.173390000004</v>
      </c>
      <c r="J139" s="344">
        <v>50253.854350000001</v>
      </c>
      <c r="K139" s="344">
        <v>102817.02773999999</v>
      </c>
      <c r="L139" s="344">
        <v>5486.76577</v>
      </c>
      <c r="M139" s="344">
        <v>4003.5474700000004</v>
      </c>
      <c r="N139" s="344">
        <v>9490.3132399999995</v>
      </c>
      <c r="O139" s="344">
        <v>237066.52356</v>
      </c>
      <c r="P139" s="344">
        <v>25.570930000000001</v>
      </c>
      <c r="Q139" s="344">
        <v>12.599440000000001</v>
      </c>
      <c r="R139" s="345">
        <v>38.170370000000005</v>
      </c>
      <c r="S139" s="7"/>
      <c r="T139" s="7"/>
      <c r="U139" s="7"/>
      <c r="V139" s="7"/>
      <c r="W139" s="7"/>
      <c r="X139" s="7"/>
      <c r="Y139" s="7"/>
      <c r="Z139" s="7"/>
      <c r="AA139" s="7"/>
      <c r="AB139" s="7"/>
    </row>
    <row r="140" spans="1:28" s="315" customFormat="1">
      <c r="A140" s="341"/>
      <c r="B140" s="341"/>
      <c r="C140" s="341"/>
      <c r="D140" s="341"/>
      <c r="E140" s="342">
        <v>701</v>
      </c>
      <c r="F140" s="343">
        <v>427389.26538</v>
      </c>
      <c r="G140" s="344">
        <v>698977.87777000002</v>
      </c>
      <c r="H140" s="344">
        <v>1126367.1431500001</v>
      </c>
      <c r="I140" s="344">
        <v>104094.19667</v>
      </c>
      <c r="J140" s="344">
        <v>182147.00133</v>
      </c>
      <c r="K140" s="344">
        <v>286241.19799999997</v>
      </c>
      <c r="L140" s="344">
        <v>11001896.93447</v>
      </c>
      <c r="M140" s="344">
        <v>7652817.0358999996</v>
      </c>
      <c r="N140" s="344">
        <v>18654713.970369998</v>
      </c>
      <c r="O140" s="344">
        <v>20067322.311519999</v>
      </c>
      <c r="P140" s="344">
        <v>279.22853000000003</v>
      </c>
      <c r="Q140" s="344">
        <v>17.745240000000003</v>
      </c>
      <c r="R140" s="345">
        <v>296.97377</v>
      </c>
      <c r="S140" s="7"/>
      <c r="T140" s="7"/>
      <c r="U140" s="7"/>
      <c r="V140" s="7"/>
      <c r="W140" s="7"/>
      <c r="X140" s="7"/>
      <c r="Y140" s="7"/>
      <c r="Z140" s="7"/>
      <c r="AA140" s="7"/>
      <c r="AB140" s="7"/>
    </row>
    <row r="141" spans="1:28" s="315" customFormat="1">
      <c r="A141" s="341"/>
      <c r="B141" s="341"/>
      <c r="C141" s="341"/>
      <c r="D141" s="336" t="s">
        <v>58</v>
      </c>
      <c r="E141" s="337">
        <v>176</v>
      </c>
      <c r="F141" s="338">
        <v>77190.857199999999</v>
      </c>
      <c r="G141" s="339">
        <v>42984.789159999993</v>
      </c>
      <c r="H141" s="339">
        <v>120175.64636</v>
      </c>
      <c r="I141" s="339">
        <v>106545.99809000001</v>
      </c>
      <c r="J141" s="339">
        <v>50111.888399999996</v>
      </c>
      <c r="K141" s="339">
        <v>156657.88649</v>
      </c>
      <c r="L141" s="339">
        <v>1116.2891599999998</v>
      </c>
      <c r="M141" s="339">
        <v>1566.4643700000001</v>
      </c>
      <c r="N141" s="339">
        <v>2682.75353</v>
      </c>
      <c r="O141" s="339">
        <v>279516.28638000001</v>
      </c>
      <c r="P141" s="339">
        <v>294.49008000000003</v>
      </c>
      <c r="Q141" s="339">
        <v>159.87648000000002</v>
      </c>
      <c r="R141" s="340">
        <v>454.36655999999999</v>
      </c>
      <c r="S141" s="7"/>
      <c r="T141" s="7"/>
      <c r="U141" s="7"/>
      <c r="V141" s="7"/>
      <c r="W141" s="7"/>
      <c r="X141" s="7"/>
      <c r="Y141" s="7"/>
      <c r="Z141" s="7"/>
      <c r="AA141" s="7"/>
      <c r="AB141" s="7"/>
    </row>
    <row r="142" spans="1:28" s="315" customFormat="1">
      <c r="A142" s="341"/>
      <c r="B142" s="341"/>
      <c r="C142" s="341"/>
      <c r="D142" s="341"/>
      <c r="E142" s="342">
        <v>178</v>
      </c>
      <c r="F142" s="343">
        <v>96896.495639999994</v>
      </c>
      <c r="G142" s="344">
        <v>38011.73186</v>
      </c>
      <c r="H142" s="344">
        <v>134908.22750000001</v>
      </c>
      <c r="I142" s="344">
        <v>78486.385170000009</v>
      </c>
      <c r="J142" s="344">
        <v>28824.073329999999</v>
      </c>
      <c r="K142" s="344">
        <v>107310.45849999999</v>
      </c>
      <c r="L142" s="344">
        <v>756.87234000000001</v>
      </c>
      <c r="M142" s="344">
        <v>1418.5199399999999</v>
      </c>
      <c r="N142" s="344">
        <v>2175.3922799999996</v>
      </c>
      <c r="O142" s="344">
        <v>244394.07827999999</v>
      </c>
      <c r="P142" s="344">
        <v>42.068949999999994</v>
      </c>
      <c r="Q142" s="344">
        <v>7.9947900000000001</v>
      </c>
      <c r="R142" s="345">
        <v>50.063739999999996</v>
      </c>
      <c r="S142" s="7"/>
      <c r="T142" s="7"/>
      <c r="U142" s="7"/>
      <c r="V142" s="7"/>
      <c r="W142" s="7"/>
      <c r="X142" s="7"/>
      <c r="Y142" s="7"/>
      <c r="Z142" s="7"/>
      <c r="AA142" s="7"/>
      <c r="AB142" s="7"/>
    </row>
    <row r="143" spans="1:28" s="315" customFormat="1">
      <c r="A143" s="341"/>
      <c r="B143" s="341"/>
      <c r="C143" s="341"/>
      <c r="D143" s="341"/>
      <c r="E143" s="342">
        <v>179</v>
      </c>
      <c r="F143" s="343">
        <v>149834.16363</v>
      </c>
      <c r="G143" s="344">
        <v>159555.80983000001</v>
      </c>
      <c r="H143" s="344">
        <v>309389.97345999995</v>
      </c>
      <c r="I143" s="344">
        <v>154282.28721000001</v>
      </c>
      <c r="J143" s="344">
        <v>78995.088439999992</v>
      </c>
      <c r="K143" s="344">
        <v>233277.37565</v>
      </c>
      <c r="L143" s="344">
        <v>3353.26107</v>
      </c>
      <c r="M143" s="344">
        <v>1760.1522500000001</v>
      </c>
      <c r="N143" s="344">
        <v>5113.4133200000006</v>
      </c>
      <c r="O143" s="344">
        <v>547780.76243</v>
      </c>
      <c r="P143" s="344">
        <v>25.832599999999999</v>
      </c>
      <c r="Q143" s="344">
        <v>19.217890000000001</v>
      </c>
      <c r="R143" s="345">
        <v>45.050489999999996</v>
      </c>
      <c r="S143" s="7"/>
      <c r="T143" s="7"/>
      <c r="U143" s="7"/>
      <c r="V143" s="7"/>
      <c r="W143" s="7"/>
      <c r="X143" s="7"/>
      <c r="Y143" s="7"/>
      <c r="Z143" s="7"/>
      <c r="AA143" s="7"/>
      <c r="AB143" s="7"/>
    </row>
    <row r="144" spans="1:28" s="315" customFormat="1">
      <c r="A144" s="341"/>
      <c r="B144" s="341"/>
      <c r="C144" s="341"/>
      <c r="D144" s="341"/>
      <c r="E144" s="342">
        <v>180</v>
      </c>
      <c r="F144" s="343">
        <v>25977.943800000001</v>
      </c>
      <c r="G144" s="344">
        <v>15916.148009999999</v>
      </c>
      <c r="H144" s="344">
        <v>41894.091810000005</v>
      </c>
      <c r="I144" s="344">
        <v>73337.161209999991</v>
      </c>
      <c r="J144" s="344">
        <v>14943.53487</v>
      </c>
      <c r="K144" s="344">
        <v>88280.696079999994</v>
      </c>
      <c r="L144" s="344">
        <v>1925.6470300000001</v>
      </c>
      <c r="M144" s="344">
        <v>218.29473999999999</v>
      </c>
      <c r="N144" s="344">
        <v>2143.9417699999999</v>
      </c>
      <c r="O144" s="344">
        <v>132318.72965999998</v>
      </c>
      <c r="P144" s="344">
        <v>11.48301</v>
      </c>
      <c r="Q144" s="344">
        <v>4.3733999999999993</v>
      </c>
      <c r="R144" s="345">
        <v>15.85641</v>
      </c>
      <c r="S144" s="7"/>
      <c r="T144" s="7"/>
      <c r="U144" s="7"/>
      <c r="V144" s="7"/>
      <c r="W144" s="7"/>
      <c r="X144" s="7"/>
      <c r="Y144" s="7"/>
      <c r="Z144" s="7"/>
      <c r="AA144" s="7"/>
      <c r="AB144" s="7"/>
    </row>
    <row r="145" spans="1:28" s="315" customFormat="1">
      <c r="A145" s="341"/>
      <c r="B145" s="341"/>
      <c r="C145" s="341"/>
      <c r="D145" s="341"/>
      <c r="E145" s="342">
        <v>181</v>
      </c>
      <c r="F145" s="343">
        <v>132955.64157000001</v>
      </c>
      <c r="G145" s="344">
        <v>79395.755579999997</v>
      </c>
      <c r="H145" s="344">
        <v>212351.39715</v>
      </c>
      <c r="I145" s="344">
        <v>106615.30529</v>
      </c>
      <c r="J145" s="344">
        <v>93675.307799999995</v>
      </c>
      <c r="K145" s="344">
        <v>200290.61309</v>
      </c>
      <c r="L145" s="344">
        <v>4850.3441800000001</v>
      </c>
      <c r="M145" s="344">
        <v>3465.2161900000001</v>
      </c>
      <c r="N145" s="344">
        <v>8315.5603699999992</v>
      </c>
      <c r="O145" s="344">
        <v>420957.57061</v>
      </c>
      <c r="P145" s="344">
        <v>36.199370000000002</v>
      </c>
      <c r="Q145" s="344">
        <v>27.301629999999999</v>
      </c>
      <c r="R145" s="345">
        <v>63.500999999999998</v>
      </c>
      <c r="S145" s="7"/>
      <c r="T145" s="7"/>
      <c r="U145" s="7"/>
      <c r="V145" s="7"/>
      <c r="W145" s="7"/>
      <c r="X145" s="7"/>
      <c r="Y145" s="7"/>
      <c r="Z145" s="7"/>
      <c r="AA145" s="7"/>
      <c r="AB145" s="7"/>
    </row>
    <row r="146" spans="1:28" s="315" customFormat="1">
      <c r="A146" s="341"/>
      <c r="B146" s="341"/>
      <c r="C146" s="341"/>
      <c r="D146" s="341"/>
      <c r="E146" s="342">
        <v>369</v>
      </c>
      <c r="F146" s="343">
        <v>35748.737990000001</v>
      </c>
      <c r="G146" s="344">
        <v>10534.73934</v>
      </c>
      <c r="H146" s="344">
        <v>46283.477330000002</v>
      </c>
      <c r="I146" s="344">
        <v>78404.717420000001</v>
      </c>
      <c r="J146" s="344">
        <v>18798.38883</v>
      </c>
      <c r="K146" s="344">
        <v>97203.106249999997</v>
      </c>
      <c r="L146" s="344">
        <v>1146.9337800000001</v>
      </c>
      <c r="M146" s="344">
        <v>1326.5137099999999</v>
      </c>
      <c r="N146" s="344">
        <v>2473.44749</v>
      </c>
      <c r="O146" s="344">
        <v>145960.03107</v>
      </c>
      <c r="P146" s="344">
        <v>23.6693</v>
      </c>
      <c r="Q146" s="344">
        <v>1.9095499999999999</v>
      </c>
      <c r="R146" s="345">
        <v>25.578849999999999</v>
      </c>
      <c r="S146" s="7"/>
      <c r="T146" s="7"/>
      <c r="U146" s="7"/>
      <c r="V146" s="7"/>
      <c r="W146" s="7"/>
      <c r="X146" s="7"/>
      <c r="Y146" s="7"/>
      <c r="Z146" s="7"/>
      <c r="AA146" s="7"/>
      <c r="AB146" s="7"/>
    </row>
    <row r="147" spans="1:28" s="315" customFormat="1">
      <c r="A147" s="341"/>
      <c r="B147" s="341"/>
      <c r="C147" s="341"/>
      <c r="D147" s="341"/>
      <c r="E147" s="342">
        <v>480</v>
      </c>
      <c r="F147" s="343">
        <v>29744.002100000002</v>
      </c>
      <c r="G147" s="344">
        <v>9444.2927400000008</v>
      </c>
      <c r="H147" s="344">
        <v>39188.294840000002</v>
      </c>
      <c r="I147" s="344">
        <v>53035.56295</v>
      </c>
      <c r="J147" s="344">
        <v>12549.84958</v>
      </c>
      <c r="K147" s="344">
        <v>65585.412530000001</v>
      </c>
      <c r="L147" s="344">
        <v>927.08593999999994</v>
      </c>
      <c r="M147" s="344">
        <v>423.54892999999998</v>
      </c>
      <c r="N147" s="344">
        <v>1350.6348700000001</v>
      </c>
      <c r="O147" s="344">
        <v>106124.34224</v>
      </c>
      <c r="P147" s="344">
        <v>11.857809999999999</v>
      </c>
      <c r="Q147" s="344">
        <v>3.91133</v>
      </c>
      <c r="R147" s="345">
        <v>15.76914</v>
      </c>
      <c r="S147" s="7"/>
      <c r="T147" s="7"/>
      <c r="U147" s="7"/>
      <c r="V147" s="7"/>
      <c r="W147" s="7"/>
      <c r="X147" s="7"/>
      <c r="Y147" s="7"/>
      <c r="Z147" s="7"/>
      <c r="AA147" s="7"/>
      <c r="AB147" s="7"/>
    </row>
    <row r="148" spans="1:28" s="315" customFormat="1">
      <c r="A148" s="341"/>
      <c r="B148" s="341"/>
      <c r="C148" s="341"/>
      <c r="D148" s="341"/>
      <c r="E148" s="342">
        <v>487</v>
      </c>
      <c r="F148" s="343">
        <v>58377.393819999998</v>
      </c>
      <c r="G148" s="344">
        <v>14951.569539999999</v>
      </c>
      <c r="H148" s="344">
        <v>73328.963359999994</v>
      </c>
      <c r="I148" s="344">
        <v>82805.661959999998</v>
      </c>
      <c r="J148" s="344">
        <v>25607.470819999999</v>
      </c>
      <c r="K148" s="344">
        <v>108413.13278</v>
      </c>
      <c r="L148" s="344">
        <v>2417.6679700000004</v>
      </c>
      <c r="M148" s="344">
        <v>993.83924999999999</v>
      </c>
      <c r="N148" s="344">
        <v>3411.5072200000004</v>
      </c>
      <c r="O148" s="344">
        <v>185153.60336000001</v>
      </c>
      <c r="P148" s="344">
        <v>33.647660000000002</v>
      </c>
      <c r="Q148" s="344">
        <v>10.027419999999999</v>
      </c>
      <c r="R148" s="345">
        <v>43.675080000000001</v>
      </c>
      <c r="S148" s="7"/>
      <c r="T148" s="7"/>
      <c r="U148" s="7"/>
      <c r="V148" s="7"/>
      <c r="W148" s="7"/>
      <c r="X148" s="7"/>
      <c r="Y148" s="7"/>
      <c r="Z148" s="7"/>
      <c r="AA148" s="7"/>
      <c r="AB148" s="7"/>
    </row>
    <row r="149" spans="1:28" s="315" customFormat="1">
      <c r="A149" s="341"/>
      <c r="B149" s="341"/>
      <c r="C149" s="341"/>
      <c r="D149" s="341"/>
      <c r="E149" s="342">
        <v>698</v>
      </c>
      <c r="F149" s="343">
        <v>11683.42596</v>
      </c>
      <c r="G149" s="344">
        <v>4499.5061599999999</v>
      </c>
      <c r="H149" s="344">
        <v>16182.932119999999</v>
      </c>
      <c r="I149" s="344">
        <v>37137.563009999998</v>
      </c>
      <c r="J149" s="344">
        <v>10556.49944</v>
      </c>
      <c r="K149" s="344">
        <v>47694.062450000005</v>
      </c>
      <c r="L149" s="344">
        <v>561.96541999999999</v>
      </c>
      <c r="M149" s="344">
        <v>0</v>
      </c>
      <c r="N149" s="344">
        <v>561.96541999999999</v>
      </c>
      <c r="O149" s="344">
        <v>64438.959990000003</v>
      </c>
      <c r="P149" s="344">
        <v>47.73621</v>
      </c>
      <c r="Q149" s="344">
        <v>0.81041999999999992</v>
      </c>
      <c r="R149" s="345">
        <v>48.54663</v>
      </c>
      <c r="S149" s="7"/>
      <c r="T149" s="7"/>
      <c r="U149" s="7"/>
      <c r="V149" s="7"/>
      <c r="W149" s="7"/>
      <c r="X149" s="7"/>
      <c r="Y149" s="7"/>
      <c r="Z149" s="7"/>
      <c r="AA149" s="7"/>
      <c r="AB149" s="7"/>
    </row>
    <row r="150" spans="1:28" s="315" customFormat="1">
      <c r="A150" s="341"/>
      <c r="B150" s="341"/>
      <c r="C150" s="341"/>
      <c r="D150" s="336" t="s">
        <v>16</v>
      </c>
      <c r="E150" s="337">
        <v>141</v>
      </c>
      <c r="F150" s="338">
        <v>6828620.4756499995</v>
      </c>
      <c r="G150" s="339">
        <v>4766019.1566899996</v>
      </c>
      <c r="H150" s="339">
        <v>11594639.632340001</v>
      </c>
      <c r="I150" s="339">
        <v>5380466.96801</v>
      </c>
      <c r="J150" s="339">
        <v>2799633.2968600001</v>
      </c>
      <c r="K150" s="339">
        <v>8180100.2648700001</v>
      </c>
      <c r="L150" s="339">
        <v>2210725.8170400001</v>
      </c>
      <c r="M150" s="339">
        <v>1701145.9672900001</v>
      </c>
      <c r="N150" s="339">
        <v>3911871.7843299997</v>
      </c>
      <c r="O150" s="339">
        <v>23686611.681540001</v>
      </c>
      <c r="P150" s="339">
        <v>42985850.363959998</v>
      </c>
      <c r="Q150" s="339">
        <v>22207238.749060001</v>
      </c>
      <c r="R150" s="340">
        <v>65193089.113019995</v>
      </c>
      <c r="S150" s="7"/>
      <c r="T150" s="7"/>
      <c r="U150" s="7"/>
      <c r="V150" s="7"/>
      <c r="W150" s="7"/>
      <c r="X150" s="7"/>
      <c r="Y150" s="7"/>
      <c r="Z150" s="7"/>
      <c r="AA150" s="7"/>
      <c r="AB150" s="7"/>
    </row>
    <row r="151" spans="1:28" s="315" customFormat="1">
      <c r="A151" s="341"/>
      <c r="B151" s="341"/>
      <c r="C151" s="341"/>
      <c r="D151" s="341"/>
      <c r="E151" s="342">
        <v>146</v>
      </c>
      <c r="F151" s="343">
        <v>22741.69025</v>
      </c>
      <c r="G151" s="344">
        <v>21578.317289999999</v>
      </c>
      <c r="H151" s="344">
        <v>44320.007539999999</v>
      </c>
      <c r="I151" s="344">
        <v>67315.440589999998</v>
      </c>
      <c r="J151" s="344">
        <v>56706.830289999998</v>
      </c>
      <c r="K151" s="344">
        <v>124022.27088</v>
      </c>
      <c r="L151" s="344">
        <v>638.30449999999996</v>
      </c>
      <c r="M151" s="344">
        <v>800.58269999999993</v>
      </c>
      <c r="N151" s="344">
        <v>1438.8871999999999</v>
      </c>
      <c r="O151" s="344">
        <v>169781.16562000001</v>
      </c>
      <c r="P151" s="344">
        <v>8.1630900000000004</v>
      </c>
      <c r="Q151" s="344">
        <v>5.3393100000000002</v>
      </c>
      <c r="R151" s="345">
        <v>13.5024</v>
      </c>
      <c r="S151" s="7"/>
      <c r="T151" s="7"/>
      <c r="U151" s="7"/>
      <c r="V151" s="7"/>
      <c r="W151" s="7"/>
      <c r="X151" s="7"/>
      <c r="Y151" s="7"/>
      <c r="Z151" s="7"/>
      <c r="AA151" s="7"/>
      <c r="AB151" s="7"/>
    </row>
    <row r="152" spans="1:28" s="315" customFormat="1">
      <c r="A152" s="341"/>
      <c r="B152" s="341"/>
      <c r="C152" s="341"/>
      <c r="D152" s="341"/>
      <c r="E152" s="342">
        <v>147</v>
      </c>
      <c r="F152" s="343">
        <v>59113.414409999998</v>
      </c>
      <c r="G152" s="344">
        <v>15915.5121</v>
      </c>
      <c r="H152" s="344">
        <v>75028.926510000005</v>
      </c>
      <c r="I152" s="344">
        <v>61209.765899999999</v>
      </c>
      <c r="J152" s="344">
        <v>18901.56062</v>
      </c>
      <c r="K152" s="344">
        <v>80111.326520000002</v>
      </c>
      <c r="L152" s="344">
        <v>343.69465000000002</v>
      </c>
      <c r="M152" s="344">
        <v>147.21585999999999</v>
      </c>
      <c r="N152" s="344">
        <v>490.91050999999999</v>
      </c>
      <c r="O152" s="344">
        <v>155631.16353999998</v>
      </c>
      <c r="P152" s="344">
        <v>15.042629999999999</v>
      </c>
      <c r="Q152" s="344">
        <v>7.1056099999999995</v>
      </c>
      <c r="R152" s="345">
        <v>22.148240000000001</v>
      </c>
      <c r="S152" s="7"/>
      <c r="T152" s="7"/>
      <c r="U152" s="7"/>
      <c r="V152" s="7"/>
      <c r="W152" s="7"/>
      <c r="X152" s="7"/>
      <c r="Y152" s="7"/>
      <c r="Z152" s="7"/>
      <c r="AA152" s="7"/>
      <c r="AB152" s="7"/>
    </row>
    <row r="153" spans="1:28" s="315" customFormat="1">
      <c r="A153" s="341"/>
      <c r="B153" s="341"/>
      <c r="C153" s="341"/>
      <c r="D153" s="341"/>
      <c r="E153" s="342">
        <v>152</v>
      </c>
      <c r="F153" s="343">
        <v>196456.17066999999</v>
      </c>
      <c r="G153" s="344">
        <v>174849.53526</v>
      </c>
      <c r="H153" s="344">
        <v>371305.70593</v>
      </c>
      <c r="I153" s="344">
        <v>134312.46401</v>
      </c>
      <c r="J153" s="344">
        <v>94884.826239999995</v>
      </c>
      <c r="K153" s="344">
        <v>229197.29024999999</v>
      </c>
      <c r="L153" s="344">
        <v>6109.9807000000001</v>
      </c>
      <c r="M153" s="344">
        <v>3650.99217</v>
      </c>
      <c r="N153" s="344">
        <v>9760.9728699999996</v>
      </c>
      <c r="O153" s="344">
        <v>610263.96904999996</v>
      </c>
      <c r="P153" s="344">
        <v>152.52209999999999</v>
      </c>
      <c r="Q153" s="344">
        <v>20.381250000000001</v>
      </c>
      <c r="R153" s="345">
        <v>172.90335000000002</v>
      </c>
      <c r="S153" s="7"/>
      <c r="T153" s="7"/>
      <c r="U153" s="7"/>
      <c r="V153" s="7"/>
      <c r="W153" s="7"/>
      <c r="X153" s="7"/>
      <c r="Y153" s="7"/>
      <c r="Z153" s="7"/>
      <c r="AA153" s="7"/>
      <c r="AB153" s="7"/>
    </row>
    <row r="154" spans="1:28" s="315" customFormat="1">
      <c r="A154" s="341"/>
      <c r="B154" s="341"/>
      <c r="C154" s="341"/>
      <c r="D154" s="341"/>
      <c r="E154" s="342">
        <v>153</v>
      </c>
      <c r="F154" s="343">
        <v>95973.774799999999</v>
      </c>
      <c r="G154" s="344">
        <v>54873.176829999997</v>
      </c>
      <c r="H154" s="344">
        <v>150846.95163</v>
      </c>
      <c r="I154" s="344">
        <v>96931.089730000007</v>
      </c>
      <c r="J154" s="344">
        <v>44021.66156</v>
      </c>
      <c r="K154" s="344">
        <v>140952.75128999999</v>
      </c>
      <c r="L154" s="344">
        <v>2518.6339700000003</v>
      </c>
      <c r="M154" s="344">
        <v>3336.8386700000001</v>
      </c>
      <c r="N154" s="344">
        <v>5855.47264</v>
      </c>
      <c r="O154" s="344">
        <v>297655.17556</v>
      </c>
      <c r="P154" s="344">
        <v>79.011800000000008</v>
      </c>
      <c r="Q154" s="344">
        <v>4.1379999999999999</v>
      </c>
      <c r="R154" s="345">
        <v>83.149799999999999</v>
      </c>
      <c r="S154" s="7"/>
      <c r="T154" s="7"/>
      <c r="U154" s="7"/>
      <c r="V154" s="7"/>
      <c r="W154" s="7"/>
      <c r="X154" s="7"/>
      <c r="Y154" s="7"/>
      <c r="Z154" s="7"/>
      <c r="AA154" s="7"/>
      <c r="AB154" s="7"/>
    </row>
    <row r="155" spans="1:28" s="315" customFormat="1">
      <c r="A155" s="341"/>
      <c r="B155" s="341"/>
      <c r="C155" s="341"/>
      <c r="D155" s="341"/>
      <c r="E155" s="342">
        <v>347</v>
      </c>
      <c r="F155" s="343">
        <v>32181.928370000001</v>
      </c>
      <c r="G155" s="344">
        <v>17880.470209999999</v>
      </c>
      <c r="H155" s="344">
        <v>50062.398580000001</v>
      </c>
      <c r="I155" s="344">
        <v>60340.394840000001</v>
      </c>
      <c r="J155" s="344">
        <v>25491.617630000001</v>
      </c>
      <c r="K155" s="344">
        <v>85832.012470000001</v>
      </c>
      <c r="L155" s="344">
        <v>410.55672999999996</v>
      </c>
      <c r="M155" s="344">
        <v>681.55455000000006</v>
      </c>
      <c r="N155" s="344">
        <v>1092.1112800000001</v>
      </c>
      <c r="O155" s="344">
        <v>136986.52233000001</v>
      </c>
      <c r="P155" s="344">
        <v>5.7768199999999998</v>
      </c>
      <c r="Q155" s="344">
        <v>0.58350999999999997</v>
      </c>
      <c r="R155" s="345">
        <v>6.3603300000000003</v>
      </c>
      <c r="S155" s="7"/>
      <c r="T155" s="7"/>
      <c r="U155" s="7"/>
      <c r="V155" s="7"/>
      <c r="W155" s="7"/>
      <c r="X155" s="7"/>
      <c r="Y155" s="7"/>
      <c r="Z155" s="7"/>
      <c r="AA155" s="7"/>
      <c r="AB155" s="7"/>
    </row>
    <row r="156" spans="1:28" s="315" customFormat="1">
      <c r="A156" s="341"/>
      <c r="B156" s="341"/>
      <c r="C156" s="341"/>
      <c r="D156" s="341"/>
      <c r="E156" s="342">
        <v>445</v>
      </c>
      <c r="F156" s="343">
        <v>120437.21651</v>
      </c>
      <c r="G156" s="344">
        <v>55213.24179</v>
      </c>
      <c r="H156" s="344">
        <v>175650.4583</v>
      </c>
      <c r="I156" s="344">
        <v>107428.94078</v>
      </c>
      <c r="J156" s="344">
        <v>35193.330379999999</v>
      </c>
      <c r="K156" s="344">
        <v>142622.27116</v>
      </c>
      <c r="L156" s="344">
        <v>1653.9958000000001</v>
      </c>
      <c r="M156" s="344">
        <v>2139.6288199999999</v>
      </c>
      <c r="N156" s="344">
        <v>3793.62462</v>
      </c>
      <c r="O156" s="344">
        <v>322066.35407999996</v>
      </c>
      <c r="P156" s="344">
        <v>36.148069999999997</v>
      </c>
      <c r="Q156" s="344">
        <v>19.20431</v>
      </c>
      <c r="R156" s="345">
        <v>55.352379999999997</v>
      </c>
      <c r="S156" s="7"/>
      <c r="T156" s="7"/>
      <c r="U156" s="7"/>
      <c r="V156" s="7"/>
      <c r="W156" s="7"/>
      <c r="X156" s="7"/>
      <c r="Y156" s="7"/>
      <c r="Z156" s="7"/>
      <c r="AA156" s="7"/>
      <c r="AB156" s="7"/>
    </row>
    <row r="157" spans="1:28" s="315" customFormat="1">
      <c r="A157" s="341"/>
      <c r="B157" s="341"/>
      <c r="C157" s="341"/>
      <c r="D157" s="341"/>
      <c r="E157" s="342">
        <v>452</v>
      </c>
      <c r="F157" s="343">
        <v>32687.351920000001</v>
      </c>
      <c r="G157" s="344">
        <v>27443.617910000001</v>
      </c>
      <c r="H157" s="344">
        <v>60130.969830000002</v>
      </c>
      <c r="I157" s="344">
        <v>56510.430380000005</v>
      </c>
      <c r="J157" s="344">
        <v>20094.600100000003</v>
      </c>
      <c r="K157" s="344">
        <v>76605.030480000001</v>
      </c>
      <c r="L157" s="344">
        <v>599.85221999999999</v>
      </c>
      <c r="M157" s="344">
        <v>975.30153000000007</v>
      </c>
      <c r="N157" s="344">
        <v>1575.1537499999999</v>
      </c>
      <c r="O157" s="344">
        <v>138311.15406</v>
      </c>
      <c r="P157" s="344">
        <v>17.690060000000003</v>
      </c>
      <c r="Q157" s="344">
        <v>11.83745</v>
      </c>
      <c r="R157" s="345">
        <v>29.527509999999999</v>
      </c>
      <c r="S157" s="7"/>
      <c r="T157" s="7"/>
      <c r="U157" s="7"/>
      <c r="V157" s="7"/>
      <c r="W157" s="7"/>
      <c r="X157" s="7"/>
      <c r="Y157" s="7"/>
      <c r="Z157" s="7"/>
      <c r="AA157" s="7"/>
      <c r="AB157" s="7"/>
    </row>
    <row r="158" spans="1:28" s="315" customFormat="1">
      <c r="A158" s="341"/>
      <c r="B158" s="341"/>
      <c r="C158" s="341"/>
      <c r="D158" s="341"/>
      <c r="E158" s="342">
        <v>454</v>
      </c>
      <c r="F158" s="343">
        <v>97077.82501</v>
      </c>
      <c r="G158" s="344">
        <v>50101.307630000003</v>
      </c>
      <c r="H158" s="344">
        <v>147179.13264</v>
      </c>
      <c r="I158" s="344">
        <v>90380.008419999998</v>
      </c>
      <c r="J158" s="344">
        <v>30464.487229999999</v>
      </c>
      <c r="K158" s="344">
        <v>120844.49565000001</v>
      </c>
      <c r="L158" s="344">
        <v>1767.3901799999999</v>
      </c>
      <c r="M158" s="344">
        <v>4612.7292699999998</v>
      </c>
      <c r="N158" s="344">
        <v>6380.1194500000001</v>
      </c>
      <c r="O158" s="344">
        <v>274403.74774000002</v>
      </c>
      <c r="P158" s="344">
        <v>41.809870000000004</v>
      </c>
      <c r="Q158" s="344">
        <v>22.164619999999999</v>
      </c>
      <c r="R158" s="345">
        <v>63.974489999999996</v>
      </c>
      <c r="S158" s="7"/>
      <c r="T158" s="7"/>
      <c r="U158" s="7"/>
      <c r="V158" s="7"/>
      <c r="W158" s="7"/>
      <c r="X158" s="7"/>
      <c r="Y158" s="7"/>
      <c r="Z158" s="7"/>
      <c r="AA158" s="7"/>
      <c r="AB158" s="7"/>
    </row>
    <row r="159" spans="1:28" s="315" customFormat="1">
      <c r="A159" s="341"/>
      <c r="B159" s="341"/>
      <c r="C159" s="341"/>
      <c r="D159" s="341"/>
      <c r="E159" s="342">
        <v>475</v>
      </c>
      <c r="F159" s="343">
        <v>45150.182700000005</v>
      </c>
      <c r="G159" s="344">
        <v>9762.8236400000005</v>
      </c>
      <c r="H159" s="344">
        <v>54913.006340000007</v>
      </c>
      <c r="I159" s="344">
        <v>74792.197050000002</v>
      </c>
      <c r="J159" s="344">
        <v>22609.224870000002</v>
      </c>
      <c r="K159" s="344">
        <v>97401.421920000008</v>
      </c>
      <c r="L159" s="344">
        <v>2762.92794</v>
      </c>
      <c r="M159" s="344">
        <v>922.75715000000002</v>
      </c>
      <c r="N159" s="344">
        <v>3685.6850899999999</v>
      </c>
      <c r="O159" s="344">
        <v>156000.11335</v>
      </c>
      <c r="P159" s="344">
        <v>40.663359999999997</v>
      </c>
      <c r="Q159" s="344">
        <v>5.6837900000000001</v>
      </c>
      <c r="R159" s="345">
        <v>46.347149999999999</v>
      </c>
      <c r="S159" s="7"/>
      <c r="T159" s="7"/>
      <c r="U159" s="7"/>
      <c r="V159" s="7"/>
      <c r="W159" s="7"/>
      <c r="X159" s="7"/>
      <c r="Y159" s="7"/>
      <c r="Z159" s="7"/>
      <c r="AA159" s="7"/>
      <c r="AB159" s="7"/>
    </row>
    <row r="160" spans="1:28" s="315" customFormat="1">
      <c r="A160" s="341"/>
      <c r="B160" s="341"/>
      <c r="C160" s="341"/>
      <c r="D160" s="341"/>
      <c r="E160" s="342">
        <v>522</v>
      </c>
      <c r="F160" s="343">
        <v>72494.665030000004</v>
      </c>
      <c r="G160" s="344">
        <v>25493.994859999999</v>
      </c>
      <c r="H160" s="344">
        <v>97988.659889999995</v>
      </c>
      <c r="I160" s="344">
        <v>123955.48617</v>
      </c>
      <c r="J160" s="344">
        <v>46107.719429999997</v>
      </c>
      <c r="K160" s="344">
        <v>170063.20559999999</v>
      </c>
      <c r="L160" s="344">
        <v>3434.4176299999999</v>
      </c>
      <c r="M160" s="344">
        <v>2510.7761399999999</v>
      </c>
      <c r="N160" s="344">
        <v>5945.1937699999999</v>
      </c>
      <c r="O160" s="344">
        <v>273997.05926000001</v>
      </c>
      <c r="P160" s="344">
        <v>45.086080000000003</v>
      </c>
      <c r="Q160" s="344">
        <v>29.28407</v>
      </c>
      <c r="R160" s="345">
        <v>74.370149999999995</v>
      </c>
      <c r="S160" s="7"/>
      <c r="T160" s="7"/>
      <c r="U160" s="7"/>
      <c r="V160" s="7"/>
      <c r="W160" s="7"/>
      <c r="X160" s="7"/>
      <c r="Y160" s="7"/>
      <c r="Z160" s="7"/>
      <c r="AA160" s="7"/>
      <c r="AB160" s="7"/>
    </row>
    <row r="161" spans="1:28" s="315" customFormat="1">
      <c r="A161" s="341"/>
      <c r="B161" s="341"/>
      <c r="C161" s="341"/>
      <c r="D161" s="341"/>
      <c r="E161" s="342">
        <v>651</v>
      </c>
      <c r="F161" s="343">
        <v>7809.4831199999999</v>
      </c>
      <c r="G161" s="344">
        <v>3709.6654100000001</v>
      </c>
      <c r="H161" s="344">
        <v>11519.148529999999</v>
      </c>
      <c r="I161" s="344">
        <v>301.48721</v>
      </c>
      <c r="J161" s="344">
        <v>249.39282</v>
      </c>
      <c r="K161" s="344">
        <v>550.88003000000003</v>
      </c>
      <c r="L161" s="344">
        <v>2.8399999999999996E-3</v>
      </c>
      <c r="M161" s="344">
        <v>0</v>
      </c>
      <c r="N161" s="344">
        <v>2.8399999999999996E-3</v>
      </c>
      <c r="O161" s="344">
        <v>12070.0314</v>
      </c>
      <c r="P161" s="344">
        <v>4.1284700000000001</v>
      </c>
      <c r="Q161" s="344">
        <v>2.0893099999999998</v>
      </c>
      <c r="R161" s="345">
        <v>6.2177799999999994</v>
      </c>
      <c r="S161" s="7"/>
      <c r="T161" s="7"/>
      <c r="U161" s="7"/>
      <c r="V161" s="7"/>
      <c r="W161" s="7"/>
      <c r="X161" s="7"/>
      <c r="Y161" s="7"/>
      <c r="Z161" s="7"/>
      <c r="AA161" s="7"/>
      <c r="AB161" s="7"/>
    </row>
    <row r="162" spans="1:28" s="315" customFormat="1">
      <c r="A162" s="341"/>
      <c r="B162" s="341"/>
      <c r="C162" s="341"/>
      <c r="D162" s="336" t="s">
        <v>59</v>
      </c>
      <c r="E162" s="337">
        <v>183</v>
      </c>
      <c r="F162" s="338">
        <v>20218.700960000002</v>
      </c>
      <c r="G162" s="339">
        <v>18112.472420000002</v>
      </c>
      <c r="H162" s="339">
        <v>38331.17338</v>
      </c>
      <c r="I162" s="339">
        <v>43251.833700000003</v>
      </c>
      <c r="J162" s="339">
        <v>33859.802280000004</v>
      </c>
      <c r="K162" s="339">
        <v>77111.635980000006</v>
      </c>
      <c r="L162" s="339">
        <v>2247.6723500000003</v>
      </c>
      <c r="M162" s="339">
        <v>754.91795999999999</v>
      </c>
      <c r="N162" s="339">
        <v>3002.59031</v>
      </c>
      <c r="O162" s="339">
        <v>118445.39967</v>
      </c>
      <c r="P162" s="339">
        <v>35.771850000000001</v>
      </c>
      <c r="Q162" s="339">
        <v>5.2833800000000002</v>
      </c>
      <c r="R162" s="340">
        <v>41.055230000000002</v>
      </c>
      <c r="S162" s="7"/>
      <c r="T162" s="7"/>
      <c r="U162" s="7"/>
      <c r="V162" s="7"/>
      <c r="W162" s="7"/>
      <c r="X162" s="7"/>
      <c r="Y162" s="7"/>
      <c r="Z162" s="7"/>
      <c r="AA162" s="7"/>
      <c r="AB162" s="7"/>
    </row>
    <row r="163" spans="1:28" s="315" customFormat="1">
      <c r="A163" s="341"/>
      <c r="B163" s="341"/>
      <c r="C163" s="341"/>
      <c r="D163" s="341"/>
      <c r="E163" s="342">
        <v>185</v>
      </c>
      <c r="F163" s="343">
        <v>85304.059030000004</v>
      </c>
      <c r="G163" s="344">
        <v>50207.950069999999</v>
      </c>
      <c r="H163" s="344">
        <v>135512.0091</v>
      </c>
      <c r="I163" s="344">
        <v>113299.18213</v>
      </c>
      <c r="J163" s="344">
        <v>87723.64837000001</v>
      </c>
      <c r="K163" s="344">
        <v>201022.83050000001</v>
      </c>
      <c r="L163" s="344">
        <v>2272.2432899999999</v>
      </c>
      <c r="M163" s="344">
        <v>3554.0765699999997</v>
      </c>
      <c r="N163" s="344">
        <v>5826.3198600000005</v>
      </c>
      <c r="O163" s="344">
        <v>342361.15946</v>
      </c>
      <c r="P163" s="344">
        <v>207.72054999999997</v>
      </c>
      <c r="Q163" s="344">
        <v>13.57774</v>
      </c>
      <c r="R163" s="345">
        <v>221.29829000000001</v>
      </c>
      <c r="S163" s="7"/>
      <c r="T163" s="7"/>
      <c r="U163" s="7"/>
      <c r="V163" s="7"/>
      <c r="W163" s="7"/>
      <c r="X163" s="7"/>
      <c r="Y163" s="7"/>
      <c r="Z163" s="7"/>
      <c r="AA163" s="7"/>
      <c r="AB163" s="7"/>
    </row>
    <row r="164" spans="1:28" s="315" customFormat="1">
      <c r="A164" s="341"/>
      <c r="B164" s="341"/>
      <c r="C164" s="341"/>
      <c r="D164" s="341"/>
      <c r="E164" s="342">
        <v>583</v>
      </c>
      <c r="F164" s="343">
        <v>30808.911250000001</v>
      </c>
      <c r="G164" s="344">
        <v>22433.867269999999</v>
      </c>
      <c r="H164" s="344">
        <v>53242.77852</v>
      </c>
      <c r="I164" s="344">
        <v>64602.954600000005</v>
      </c>
      <c r="J164" s="344">
        <v>43584.228219999997</v>
      </c>
      <c r="K164" s="344">
        <v>108187.18281999999</v>
      </c>
      <c r="L164" s="344">
        <v>1697.7059099999999</v>
      </c>
      <c r="M164" s="344">
        <v>1093.07735</v>
      </c>
      <c r="N164" s="344">
        <v>2790.7832599999997</v>
      </c>
      <c r="O164" s="344">
        <v>164220.74460000001</v>
      </c>
      <c r="P164" s="344">
        <v>14.36177</v>
      </c>
      <c r="Q164" s="344">
        <v>15.805579999999999</v>
      </c>
      <c r="R164" s="345">
        <v>30.167349999999999</v>
      </c>
      <c r="S164" s="7"/>
      <c r="T164" s="7"/>
      <c r="U164" s="7"/>
      <c r="V164" s="7"/>
      <c r="W164" s="7"/>
      <c r="X164" s="7"/>
      <c r="Y164" s="7"/>
      <c r="Z164" s="7"/>
      <c r="AA164" s="7"/>
      <c r="AB164" s="7"/>
    </row>
    <row r="165" spans="1:28" s="315" customFormat="1">
      <c r="A165" s="341"/>
      <c r="B165" s="341"/>
      <c r="C165" s="341"/>
      <c r="D165" s="336" t="s">
        <v>60</v>
      </c>
      <c r="E165" s="337">
        <v>222</v>
      </c>
      <c r="F165" s="338">
        <v>83853.228610000006</v>
      </c>
      <c r="G165" s="339">
        <v>27194.969069999999</v>
      </c>
      <c r="H165" s="339">
        <v>111048.19768000001</v>
      </c>
      <c r="I165" s="339">
        <v>70566.523060000007</v>
      </c>
      <c r="J165" s="339">
        <v>51802.492899999997</v>
      </c>
      <c r="K165" s="339">
        <v>122369.01595999999</v>
      </c>
      <c r="L165" s="339">
        <v>4539.0850599999994</v>
      </c>
      <c r="M165" s="339">
        <v>4304.2175399999996</v>
      </c>
      <c r="N165" s="339">
        <v>8843.3025999999991</v>
      </c>
      <c r="O165" s="339">
        <v>242260.51624</v>
      </c>
      <c r="P165" s="339">
        <v>18.151070000000001</v>
      </c>
      <c r="Q165" s="339">
        <v>7.7724399999999996</v>
      </c>
      <c r="R165" s="340">
        <v>25.923509999999997</v>
      </c>
      <c r="S165" s="7"/>
      <c r="T165" s="7"/>
      <c r="U165" s="7"/>
      <c r="V165" s="7"/>
      <c r="W165" s="7"/>
      <c r="X165" s="7"/>
      <c r="Y165" s="7"/>
      <c r="Z165" s="7"/>
      <c r="AA165" s="7"/>
      <c r="AB165" s="7"/>
    </row>
    <row r="166" spans="1:28" s="315" customFormat="1">
      <c r="A166" s="341"/>
      <c r="B166" s="341"/>
      <c r="C166" s="341"/>
      <c r="D166" s="341"/>
      <c r="E166" s="342">
        <v>352</v>
      </c>
      <c r="F166" s="343">
        <v>32616.518600000003</v>
      </c>
      <c r="G166" s="344">
        <v>19799.560399999998</v>
      </c>
      <c r="H166" s="344">
        <v>52416.078999999998</v>
      </c>
      <c r="I166" s="344">
        <v>117853.83007</v>
      </c>
      <c r="J166" s="344">
        <v>24904.47336</v>
      </c>
      <c r="K166" s="344">
        <v>142758.30343</v>
      </c>
      <c r="L166" s="344">
        <v>1214.5660700000001</v>
      </c>
      <c r="M166" s="344">
        <v>386.80921999999998</v>
      </c>
      <c r="N166" s="344">
        <v>1601.3752899999999</v>
      </c>
      <c r="O166" s="344">
        <v>196775.75771999999</v>
      </c>
      <c r="P166" s="344">
        <v>15.923069999999999</v>
      </c>
      <c r="Q166" s="344">
        <v>3.6615900000000003</v>
      </c>
      <c r="R166" s="345">
        <v>19.58466</v>
      </c>
      <c r="S166" s="7"/>
      <c r="T166" s="7"/>
      <c r="U166" s="7"/>
      <c r="V166" s="7"/>
      <c r="W166" s="7"/>
      <c r="X166" s="7"/>
      <c r="Y166" s="7"/>
      <c r="Z166" s="7"/>
      <c r="AA166" s="7"/>
      <c r="AB166" s="7"/>
    </row>
    <row r="167" spans="1:28" s="315" customFormat="1">
      <c r="A167" s="341"/>
      <c r="B167" s="341"/>
      <c r="C167" s="341"/>
      <c r="D167" s="341"/>
      <c r="E167" s="342">
        <v>357</v>
      </c>
      <c r="F167" s="343">
        <v>56525.13175</v>
      </c>
      <c r="G167" s="344">
        <v>51269.50776</v>
      </c>
      <c r="H167" s="344">
        <v>107794.63951000001</v>
      </c>
      <c r="I167" s="344">
        <v>137989.21591</v>
      </c>
      <c r="J167" s="344">
        <v>76588.290709999987</v>
      </c>
      <c r="K167" s="344">
        <v>214577.50662</v>
      </c>
      <c r="L167" s="344">
        <v>4287.7415300000002</v>
      </c>
      <c r="M167" s="344">
        <v>2193.45055</v>
      </c>
      <c r="N167" s="344">
        <v>6481.1920799999998</v>
      </c>
      <c r="O167" s="344">
        <v>328853.33820999996</v>
      </c>
      <c r="P167" s="344">
        <v>25.582609999999999</v>
      </c>
      <c r="Q167" s="344">
        <v>8.3296299999999999</v>
      </c>
      <c r="R167" s="345">
        <v>33.912239999999997</v>
      </c>
      <c r="S167" s="7"/>
      <c r="T167" s="7"/>
      <c r="U167" s="7"/>
      <c r="V167" s="7"/>
      <c r="W167" s="7"/>
      <c r="X167" s="7"/>
      <c r="Y167" s="7"/>
      <c r="Z167" s="7"/>
      <c r="AA167" s="7"/>
      <c r="AB167" s="7"/>
    </row>
    <row r="168" spans="1:28" s="315" customFormat="1">
      <c r="A168" s="341"/>
      <c r="B168" s="341"/>
      <c r="C168" s="341"/>
      <c r="D168" s="341"/>
      <c r="E168" s="342">
        <v>404</v>
      </c>
      <c r="F168" s="343">
        <v>19047.285609999999</v>
      </c>
      <c r="G168" s="344">
        <v>9871.4592200000006</v>
      </c>
      <c r="H168" s="344">
        <v>28918.74483</v>
      </c>
      <c r="I168" s="344">
        <v>64241.146569999997</v>
      </c>
      <c r="J168" s="344">
        <v>22845.958019999998</v>
      </c>
      <c r="K168" s="344">
        <v>87087.104590000003</v>
      </c>
      <c r="L168" s="344">
        <v>1212.6542400000001</v>
      </c>
      <c r="M168" s="344">
        <v>391.96292999999997</v>
      </c>
      <c r="N168" s="344">
        <v>1604.61717</v>
      </c>
      <c r="O168" s="344">
        <v>117610.46659</v>
      </c>
      <c r="P168" s="344">
        <v>13.89672</v>
      </c>
      <c r="Q168" s="344">
        <v>4.13828</v>
      </c>
      <c r="R168" s="345">
        <v>18.035</v>
      </c>
      <c r="S168" s="7"/>
      <c r="T168" s="7"/>
      <c r="U168" s="7"/>
      <c r="V168" s="7"/>
      <c r="W168" s="7"/>
      <c r="X168" s="7"/>
      <c r="Y168" s="7"/>
      <c r="Z168" s="7"/>
      <c r="AA168" s="7"/>
      <c r="AB168" s="7"/>
    </row>
    <row r="169" spans="1:28" s="315" customFormat="1">
      <c r="A169" s="341"/>
      <c r="B169" s="341"/>
      <c r="C169" s="341"/>
      <c r="D169" s="341"/>
      <c r="E169" s="342">
        <v>595</v>
      </c>
      <c r="F169" s="343">
        <v>33413.090489999995</v>
      </c>
      <c r="G169" s="344">
        <v>30975.646719999997</v>
      </c>
      <c r="H169" s="344">
        <v>64388.737209999999</v>
      </c>
      <c r="I169" s="344">
        <v>86251.243870000006</v>
      </c>
      <c r="J169" s="344">
        <v>35141.466909999996</v>
      </c>
      <c r="K169" s="344">
        <v>121392.71077999999</v>
      </c>
      <c r="L169" s="344">
        <v>1746.3181299999999</v>
      </c>
      <c r="M169" s="344">
        <v>442.24291999999997</v>
      </c>
      <c r="N169" s="344">
        <v>2188.5610499999998</v>
      </c>
      <c r="O169" s="344">
        <v>187970.00904</v>
      </c>
      <c r="P169" s="344">
        <v>94.843369999999993</v>
      </c>
      <c r="Q169" s="344">
        <v>4.1250200000000001</v>
      </c>
      <c r="R169" s="345">
        <v>98.968389999999999</v>
      </c>
      <c r="S169" s="7"/>
      <c r="T169" s="7"/>
      <c r="U169" s="7"/>
      <c r="V169" s="7"/>
      <c r="W169" s="7"/>
      <c r="X169" s="7"/>
      <c r="Y169" s="7"/>
      <c r="Z169" s="7"/>
      <c r="AA169" s="7"/>
      <c r="AB169" s="7"/>
    </row>
    <row r="170" spans="1:28" s="315" customFormat="1">
      <c r="A170" s="341"/>
      <c r="B170" s="341"/>
      <c r="C170" s="341"/>
      <c r="D170" s="341"/>
      <c r="E170" s="342">
        <v>596</v>
      </c>
      <c r="F170" s="343">
        <v>31630.45018</v>
      </c>
      <c r="G170" s="344">
        <v>9546.6170099999999</v>
      </c>
      <c r="H170" s="344">
        <v>41177.067189999994</v>
      </c>
      <c r="I170" s="344">
        <v>56388.699569999997</v>
      </c>
      <c r="J170" s="344">
        <v>23407.259870000002</v>
      </c>
      <c r="K170" s="344">
        <v>79795.959439999991</v>
      </c>
      <c r="L170" s="344">
        <v>754.62906999999996</v>
      </c>
      <c r="M170" s="344">
        <v>384.13817999999998</v>
      </c>
      <c r="N170" s="344">
        <v>1138.7672500000001</v>
      </c>
      <c r="O170" s="344">
        <v>122111.79388</v>
      </c>
      <c r="P170" s="344">
        <v>9.482190000000001</v>
      </c>
      <c r="Q170" s="344">
        <v>5.6419700000000006</v>
      </c>
      <c r="R170" s="345">
        <v>15.12416</v>
      </c>
      <c r="S170" s="7"/>
      <c r="T170" s="7"/>
      <c r="U170" s="7"/>
      <c r="V170" s="7"/>
      <c r="W170" s="7"/>
      <c r="X170" s="7"/>
      <c r="Y170" s="7"/>
      <c r="Z170" s="7"/>
      <c r="AA170" s="7"/>
      <c r="AB170" s="7"/>
    </row>
    <row r="171" spans="1:28" s="315" customFormat="1">
      <c r="A171" s="341"/>
      <c r="B171" s="341"/>
      <c r="C171" s="341"/>
      <c r="D171" s="336" t="s">
        <v>275</v>
      </c>
      <c r="E171" s="337">
        <v>236</v>
      </c>
      <c r="F171" s="338">
        <v>9874.3813699999992</v>
      </c>
      <c r="G171" s="339">
        <v>6786.0116200000002</v>
      </c>
      <c r="H171" s="339">
        <v>16660.39299</v>
      </c>
      <c r="I171" s="339">
        <v>94506.292669999995</v>
      </c>
      <c r="J171" s="339">
        <v>36815.68288</v>
      </c>
      <c r="K171" s="339">
        <v>131321.97555</v>
      </c>
      <c r="L171" s="339">
        <v>3366.4774400000001</v>
      </c>
      <c r="M171" s="339">
        <v>1468.4488200000001</v>
      </c>
      <c r="N171" s="339">
        <v>4834.9262600000002</v>
      </c>
      <c r="O171" s="339">
        <v>152817.2948</v>
      </c>
      <c r="P171" s="339">
        <v>12.007999999999999</v>
      </c>
      <c r="Q171" s="339">
        <v>2.2727499999999998</v>
      </c>
      <c r="R171" s="340">
        <v>14.280749999999999</v>
      </c>
      <c r="S171" s="7"/>
      <c r="T171" s="7"/>
      <c r="U171" s="7"/>
      <c r="V171" s="7"/>
      <c r="W171" s="7"/>
      <c r="X171" s="7"/>
      <c r="Y171" s="7"/>
      <c r="Z171" s="7"/>
      <c r="AA171" s="7"/>
      <c r="AB171" s="7"/>
    </row>
    <row r="172" spans="1:28" s="315" customFormat="1">
      <c r="A172" s="341"/>
      <c r="B172" s="341"/>
      <c r="C172" s="341"/>
      <c r="D172" s="336" t="s">
        <v>276</v>
      </c>
      <c r="E172" s="337">
        <v>335</v>
      </c>
      <c r="F172" s="338">
        <v>27584.77968</v>
      </c>
      <c r="G172" s="339">
        <v>13495.82057</v>
      </c>
      <c r="H172" s="339">
        <v>41080.600250000003</v>
      </c>
      <c r="I172" s="339">
        <v>121520.63554</v>
      </c>
      <c r="J172" s="339">
        <v>32089.21889</v>
      </c>
      <c r="K172" s="339">
        <v>153609.85443000001</v>
      </c>
      <c r="L172" s="339">
        <v>2497.1271000000002</v>
      </c>
      <c r="M172" s="339">
        <v>2195.0076899999999</v>
      </c>
      <c r="N172" s="339">
        <v>4692.1347900000001</v>
      </c>
      <c r="O172" s="339">
        <v>199382.58947000001</v>
      </c>
      <c r="P172" s="339">
        <v>33.21875</v>
      </c>
      <c r="Q172" s="339">
        <v>15.260290000000001</v>
      </c>
      <c r="R172" s="340">
        <v>48.479039999999998</v>
      </c>
      <c r="S172" s="7"/>
      <c r="T172" s="7"/>
      <c r="U172" s="7"/>
      <c r="V172" s="7"/>
      <c r="W172" s="7"/>
      <c r="X172" s="7"/>
      <c r="Y172" s="7"/>
      <c r="Z172" s="7"/>
      <c r="AA172" s="7"/>
      <c r="AB172" s="7"/>
    </row>
    <row r="173" spans="1:28" s="315" customFormat="1">
      <c r="A173" s="341"/>
      <c r="B173" s="341"/>
      <c r="C173" s="341"/>
      <c r="D173" s="336" t="s">
        <v>277</v>
      </c>
      <c r="E173" s="337">
        <v>187</v>
      </c>
      <c r="F173" s="338">
        <v>14904.162560000001</v>
      </c>
      <c r="G173" s="339">
        <v>4764.0638499999995</v>
      </c>
      <c r="H173" s="339">
        <v>19668.226409999999</v>
      </c>
      <c r="I173" s="339">
        <v>79211.418250000002</v>
      </c>
      <c r="J173" s="339">
        <v>54465.7287</v>
      </c>
      <c r="K173" s="339">
        <v>133677.14694999999</v>
      </c>
      <c r="L173" s="339">
        <v>971.8756800000001</v>
      </c>
      <c r="M173" s="339">
        <v>1450.4303</v>
      </c>
      <c r="N173" s="339">
        <v>2422.3059800000001</v>
      </c>
      <c r="O173" s="339">
        <v>155767.67934</v>
      </c>
      <c r="P173" s="339">
        <v>5.3882700000000003</v>
      </c>
      <c r="Q173" s="339">
        <v>0.39750000000000002</v>
      </c>
      <c r="R173" s="340">
        <v>5.7857700000000003</v>
      </c>
      <c r="S173" s="7"/>
      <c r="T173" s="7"/>
      <c r="U173" s="7"/>
      <c r="V173" s="7"/>
      <c r="W173" s="7"/>
      <c r="X173" s="7"/>
      <c r="Y173" s="7"/>
      <c r="Z173" s="7"/>
      <c r="AA173" s="7"/>
      <c r="AB173" s="7"/>
    </row>
    <row r="174" spans="1:28" s="315" customFormat="1">
      <c r="A174" s="341"/>
      <c r="B174" s="341"/>
      <c r="C174" s="341"/>
      <c r="D174" s="341"/>
      <c r="E174" s="342">
        <v>560</v>
      </c>
      <c r="F174" s="343">
        <v>11479.250759999999</v>
      </c>
      <c r="G174" s="344">
        <v>5090.9666399999996</v>
      </c>
      <c r="H174" s="344">
        <v>16570.217400000001</v>
      </c>
      <c r="I174" s="344">
        <v>52396.428950000001</v>
      </c>
      <c r="J174" s="344">
        <v>32891.478989999996</v>
      </c>
      <c r="K174" s="344">
        <v>85287.907940000005</v>
      </c>
      <c r="L174" s="344">
        <v>1095.1418500000002</v>
      </c>
      <c r="M174" s="344">
        <v>890.24052000000006</v>
      </c>
      <c r="N174" s="344">
        <v>1985.38237</v>
      </c>
      <c r="O174" s="344">
        <v>103843.50770999999</v>
      </c>
      <c r="P174" s="344">
        <v>35.552309999999999</v>
      </c>
      <c r="Q174" s="344">
        <v>10.352469999999999</v>
      </c>
      <c r="R174" s="345">
        <v>45.904780000000002</v>
      </c>
      <c r="S174" s="7"/>
      <c r="T174" s="7"/>
      <c r="U174" s="7"/>
      <c r="V174" s="7"/>
      <c r="W174" s="7"/>
      <c r="X174" s="7"/>
      <c r="Y174" s="7"/>
      <c r="Z174" s="7"/>
      <c r="AA174" s="7"/>
      <c r="AB174" s="7"/>
    </row>
    <row r="175" spans="1:28" s="315" customFormat="1">
      <c r="A175" s="341"/>
      <c r="B175" s="341"/>
      <c r="C175" s="341"/>
      <c r="D175" s="341"/>
      <c r="E175" s="342">
        <v>576</v>
      </c>
      <c r="F175" s="343">
        <v>46471.861469999996</v>
      </c>
      <c r="G175" s="344">
        <v>70685.590660000002</v>
      </c>
      <c r="H175" s="344">
        <v>117157.45212999999</v>
      </c>
      <c r="I175" s="344">
        <v>59599.324560000001</v>
      </c>
      <c r="J175" s="344">
        <v>97582.646030000004</v>
      </c>
      <c r="K175" s="344">
        <v>157181.97059000001</v>
      </c>
      <c r="L175" s="344">
        <v>2216.4923599999997</v>
      </c>
      <c r="M175" s="344">
        <v>2063.18896</v>
      </c>
      <c r="N175" s="344">
        <v>4279.6813200000006</v>
      </c>
      <c r="O175" s="344">
        <v>278619.10404000001</v>
      </c>
      <c r="P175" s="344">
        <v>29.814330000000002</v>
      </c>
      <c r="Q175" s="344">
        <v>4.22715</v>
      </c>
      <c r="R175" s="345">
        <v>34.04148</v>
      </c>
      <c r="S175" s="7"/>
      <c r="T175" s="7"/>
      <c r="U175" s="7"/>
      <c r="V175" s="7"/>
      <c r="W175" s="7"/>
      <c r="X175" s="7"/>
      <c r="Y175" s="7"/>
      <c r="Z175" s="7"/>
      <c r="AA175" s="7"/>
      <c r="AB175" s="7"/>
    </row>
    <row r="176" spans="1:28" s="315" customFormat="1">
      <c r="A176" s="341"/>
      <c r="B176" s="341"/>
      <c r="C176" s="341"/>
      <c r="D176" s="341"/>
      <c r="E176" s="342">
        <v>581</v>
      </c>
      <c r="F176" s="343">
        <v>26412.543249999999</v>
      </c>
      <c r="G176" s="344">
        <v>57704.921249999999</v>
      </c>
      <c r="H176" s="344">
        <v>84117.464500000002</v>
      </c>
      <c r="I176" s="344">
        <v>47858.037899999996</v>
      </c>
      <c r="J176" s="344">
        <v>58087.486440000001</v>
      </c>
      <c r="K176" s="344">
        <v>105945.52434</v>
      </c>
      <c r="L176" s="344">
        <v>929.76026999999999</v>
      </c>
      <c r="M176" s="344">
        <v>522.94627000000003</v>
      </c>
      <c r="N176" s="344">
        <v>1452.7065400000001</v>
      </c>
      <c r="O176" s="344">
        <v>191515.69537999999</v>
      </c>
      <c r="P176" s="344">
        <v>8.3865400000000001</v>
      </c>
      <c r="Q176" s="344">
        <v>1.67621</v>
      </c>
      <c r="R176" s="345">
        <v>10.062749999999999</v>
      </c>
      <c r="S176" s="7"/>
      <c r="T176" s="7"/>
      <c r="U176" s="7"/>
      <c r="V176" s="7"/>
      <c r="W176" s="7"/>
      <c r="X176" s="7"/>
      <c r="Y176" s="7"/>
      <c r="Z176" s="7"/>
      <c r="AA176" s="7"/>
      <c r="AB176" s="7"/>
    </row>
    <row r="177" spans="1:28" s="315" customFormat="1">
      <c r="A177" s="341"/>
      <c r="B177" s="341"/>
      <c r="C177" s="341"/>
      <c r="D177" s="336" t="s">
        <v>62</v>
      </c>
      <c r="E177" s="337">
        <v>188</v>
      </c>
      <c r="F177" s="338">
        <v>1018619.24635</v>
      </c>
      <c r="G177" s="339">
        <v>1056306.6860100001</v>
      </c>
      <c r="H177" s="339">
        <v>2074925.93236</v>
      </c>
      <c r="I177" s="339">
        <v>2440545.9112300002</v>
      </c>
      <c r="J177" s="339">
        <v>1485507.7057400001</v>
      </c>
      <c r="K177" s="339">
        <v>3926053.6169699999</v>
      </c>
      <c r="L177" s="339">
        <v>108781.21256999999</v>
      </c>
      <c r="M177" s="339">
        <v>96908.755599999989</v>
      </c>
      <c r="N177" s="339">
        <v>205689.96816999998</v>
      </c>
      <c r="O177" s="339">
        <v>6206669.5175000001</v>
      </c>
      <c r="P177" s="339">
        <v>8333440.5119599998</v>
      </c>
      <c r="Q177" s="339">
        <v>3374009.8097700002</v>
      </c>
      <c r="R177" s="340">
        <v>11707450.321729999</v>
      </c>
      <c r="S177" s="7"/>
      <c r="T177" s="7"/>
      <c r="U177" s="7"/>
      <c r="V177" s="7"/>
      <c r="W177" s="7"/>
      <c r="X177" s="7"/>
      <c r="Y177" s="7"/>
      <c r="Z177" s="7"/>
      <c r="AA177" s="7"/>
      <c r="AB177" s="7"/>
    </row>
    <row r="178" spans="1:28" s="315" customFormat="1">
      <c r="A178" s="341"/>
      <c r="B178" s="341"/>
      <c r="C178" s="341"/>
      <c r="D178" s="341"/>
      <c r="E178" s="342">
        <v>189</v>
      </c>
      <c r="F178" s="343">
        <v>296219.98698000005</v>
      </c>
      <c r="G178" s="344">
        <v>369254.23557000002</v>
      </c>
      <c r="H178" s="344">
        <v>665474.22254999995</v>
      </c>
      <c r="I178" s="344">
        <v>130370.69359000001</v>
      </c>
      <c r="J178" s="344">
        <v>190429.51686999999</v>
      </c>
      <c r="K178" s="344">
        <v>320800.21045999997</v>
      </c>
      <c r="L178" s="344">
        <v>8884.7330700000002</v>
      </c>
      <c r="M178" s="344">
        <v>10174.995640000001</v>
      </c>
      <c r="N178" s="344">
        <v>19059.728709999999</v>
      </c>
      <c r="O178" s="344">
        <v>1005334.16172</v>
      </c>
      <c r="P178" s="344">
        <v>198.20524</v>
      </c>
      <c r="Q178" s="344">
        <v>96.463539999999995</v>
      </c>
      <c r="R178" s="345">
        <v>294.66878000000003</v>
      </c>
      <c r="S178" s="7"/>
      <c r="T178" s="7"/>
      <c r="U178" s="7"/>
      <c r="V178" s="7"/>
      <c r="W178" s="7"/>
      <c r="X178" s="7"/>
      <c r="Y178" s="7"/>
      <c r="Z178" s="7"/>
      <c r="AA178" s="7"/>
      <c r="AB178" s="7"/>
    </row>
    <row r="179" spans="1:28" s="315" customFormat="1">
      <c r="A179" s="341"/>
      <c r="B179" s="341"/>
      <c r="C179" s="341"/>
      <c r="D179" s="341"/>
      <c r="E179" s="342">
        <v>190</v>
      </c>
      <c r="F179" s="343">
        <v>82793.822819999987</v>
      </c>
      <c r="G179" s="344">
        <v>40114.148130000001</v>
      </c>
      <c r="H179" s="344">
        <v>122907.97095</v>
      </c>
      <c r="I179" s="344">
        <v>55563.287389999998</v>
      </c>
      <c r="J179" s="344">
        <v>66015.922569999995</v>
      </c>
      <c r="K179" s="344">
        <v>121579.20995999999</v>
      </c>
      <c r="L179" s="344">
        <v>1222.2603899999999</v>
      </c>
      <c r="M179" s="344">
        <v>1064.8451399999999</v>
      </c>
      <c r="N179" s="344">
        <v>2287.1055299999998</v>
      </c>
      <c r="O179" s="344">
        <v>246774.28644</v>
      </c>
      <c r="P179" s="344">
        <v>10.17685</v>
      </c>
      <c r="Q179" s="344">
        <v>20.61373</v>
      </c>
      <c r="R179" s="345">
        <v>30.790580000000002</v>
      </c>
      <c r="S179" s="7"/>
      <c r="T179" s="7"/>
      <c r="U179" s="7"/>
      <c r="V179" s="7"/>
      <c r="W179" s="7"/>
      <c r="X179" s="7"/>
      <c r="Y179" s="7"/>
      <c r="Z179" s="7"/>
      <c r="AA179" s="7"/>
      <c r="AB179" s="7"/>
    </row>
    <row r="180" spans="1:28" s="315" customFormat="1">
      <c r="A180" s="341"/>
      <c r="B180" s="341"/>
      <c r="C180" s="341"/>
      <c r="D180" s="341"/>
      <c r="E180" s="342">
        <v>191</v>
      </c>
      <c r="F180" s="343">
        <v>51741.691340000005</v>
      </c>
      <c r="G180" s="344">
        <v>175319.14515</v>
      </c>
      <c r="H180" s="344">
        <v>227060.83649000002</v>
      </c>
      <c r="I180" s="344">
        <v>68180.997069999998</v>
      </c>
      <c r="J180" s="344">
        <v>109472.18756999999</v>
      </c>
      <c r="K180" s="344">
        <v>177653.18463999999</v>
      </c>
      <c r="L180" s="344">
        <v>1476.66752</v>
      </c>
      <c r="M180" s="344">
        <v>1387.75278</v>
      </c>
      <c r="N180" s="344">
        <v>2864.4202999999998</v>
      </c>
      <c r="O180" s="344">
        <v>407578.44143000001</v>
      </c>
      <c r="P180" s="344">
        <v>29.567040000000002</v>
      </c>
      <c r="Q180" s="344">
        <v>24.524009999999997</v>
      </c>
      <c r="R180" s="345">
        <v>54.091050000000003</v>
      </c>
      <c r="S180" s="7"/>
      <c r="T180" s="7"/>
      <c r="U180" s="7"/>
      <c r="V180" s="7"/>
      <c r="W180" s="7"/>
      <c r="X180" s="7"/>
      <c r="Y180" s="7"/>
      <c r="Z180" s="7"/>
      <c r="AA180" s="7"/>
      <c r="AB180" s="7"/>
    </row>
    <row r="181" spans="1:28" s="315" customFormat="1">
      <c r="A181" s="341"/>
      <c r="B181" s="341"/>
      <c r="C181" s="341"/>
      <c r="D181" s="341"/>
      <c r="E181" s="342">
        <v>194</v>
      </c>
      <c r="F181" s="343">
        <v>91414.274260000006</v>
      </c>
      <c r="G181" s="344">
        <v>156266.89158000002</v>
      </c>
      <c r="H181" s="344">
        <v>247681.16584</v>
      </c>
      <c r="I181" s="344">
        <v>108284.55242000001</v>
      </c>
      <c r="J181" s="344">
        <v>171315.12009000001</v>
      </c>
      <c r="K181" s="344">
        <v>279599.67251</v>
      </c>
      <c r="L181" s="344">
        <v>3093.0165699999998</v>
      </c>
      <c r="M181" s="344">
        <v>3731.12716</v>
      </c>
      <c r="N181" s="344">
        <v>6824.1437300000007</v>
      </c>
      <c r="O181" s="344">
        <v>534104.98207999999</v>
      </c>
      <c r="P181" s="344">
        <v>228.79057</v>
      </c>
      <c r="Q181" s="344">
        <v>38.690940000000005</v>
      </c>
      <c r="R181" s="345">
        <v>267.48151000000001</v>
      </c>
      <c r="S181" s="7"/>
      <c r="T181" s="7"/>
      <c r="U181" s="7"/>
      <c r="V181" s="7"/>
      <c r="W181" s="7"/>
      <c r="X181" s="7"/>
      <c r="Y181" s="7"/>
      <c r="Z181" s="7"/>
      <c r="AA181" s="7"/>
      <c r="AB181" s="7"/>
    </row>
    <row r="182" spans="1:28" s="315" customFormat="1">
      <c r="A182" s="341"/>
      <c r="B182" s="341"/>
      <c r="C182" s="341"/>
      <c r="D182" s="341"/>
      <c r="E182" s="342">
        <v>246</v>
      </c>
      <c r="F182" s="343">
        <v>59936.888370000001</v>
      </c>
      <c r="G182" s="344">
        <v>32140.554539999997</v>
      </c>
      <c r="H182" s="344">
        <v>92077.442909999998</v>
      </c>
      <c r="I182" s="344">
        <v>44583.767690000001</v>
      </c>
      <c r="J182" s="344">
        <v>40637.74581</v>
      </c>
      <c r="K182" s="344">
        <v>85221.513500000001</v>
      </c>
      <c r="L182" s="344">
        <v>1086.80926</v>
      </c>
      <c r="M182" s="344">
        <v>1726.3984499999999</v>
      </c>
      <c r="N182" s="344">
        <v>2813.2077100000001</v>
      </c>
      <c r="O182" s="344">
        <v>180112.16412</v>
      </c>
      <c r="P182" s="344">
        <v>22.795159999999999</v>
      </c>
      <c r="Q182" s="344">
        <v>30.455279999999998</v>
      </c>
      <c r="R182" s="345">
        <v>53.250440000000005</v>
      </c>
      <c r="S182" s="7"/>
      <c r="T182" s="7"/>
      <c r="U182" s="7"/>
      <c r="V182" s="7"/>
      <c r="W182" s="7"/>
      <c r="X182" s="7"/>
      <c r="Y182" s="7"/>
      <c r="Z182" s="7"/>
      <c r="AA182" s="7"/>
      <c r="AB182" s="7"/>
    </row>
    <row r="183" spans="1:28" s="315" customFormat="1">
      <c r="A183" s="341"/>
      <c r="B183" s="341"/>
      <c r="C183" s="341"/>
      <c r="D183" s="341"/>
      <c r="E183" s="342">
        <v>254</v>
      </c>
      <c r="F183" s="343">
        <v>87599.078720000005</v>
      </c>
      <c r="G183" s="344">
        <v>90895.22911</v>
      </c>
      <c r="H183" s="344">
        <v>178494.30783000001</v>
      </c>
      <c r="I183" s="344">
        <v>86457.17856</v>
      </c>
      <c r="J183" s="344">
        <v>203675.14780000001</v>
      </c>
      <c r="K183" s="344">
        <v>290132.32636000001</v>
      </c>
      <c r="L183" s="344">
        <v>1842.7556999999999</v>
      </c>
      <c r="M183" s="344">
        <v>1458.4621999999999</v>
      </c>
      <c r="N183" s="344">
        <v>3301.2179000000001</v>
      </c>
      <c r="O183" s="344">
        <v>471927.85209</v>
      </c>
      <c r="P183" s="344">
        <v>19.326740000000001</v>
      </c>
      <c r="Q183" s="344">
        <v>49.950019999999995</v>
      </c>
      <c r="R183" s="345">
        <v>69.276759999999996</v>
      </c>
      <c r="S183" s="7"/>
      <c r="T183" s="7"/>
      <c r="U183" s="7"/>
      <c r="V183" s="7"/>
      <c r="W183" s="7"/>
      <c r="X183" s="7"/>
      <c r="Y183" s="7"/>
      <c r="Z183" s="7"/>
      <c r="AA183" s="7"/>
      <c r="AB183" s="7"/>
    </row>
    <row r="184" spans="1:28" s="315" customFormat="1">
      <c r="A184" s="341"/>
      <c r="B184" s="341"/>
      <c r="C184" s="341"/>
      <c r="D184" s="341"/>
      <c r="E184" s="342">
        <v>416</v>
      </c>
      <c r="F184" s="343">
        <v>33035.993260000003</v>
      </c>
      <c r="G184" s="344">
        <v>31375.056339999999</v>
      </c>
      <c r="H184" s="344">
        <v>64411.049599999998</v>
      </c>
      <c r="I184" s="344">
        <v>49128.214119999997</v>
      </c>
      <c r="J184" s="344">
        <v>43771.183020000004</v>
      </c>
      <c r="K184" s="344">
        <v>92899.397140000001</v>
      </c>
      <c r="L184" s="344">
        <v>1090.6644099999999</v>
      </c>
      <c r="M184" s="344">
        <v>1606.4224199999999</v>
      </c>
      <c r="N184" s="344">
        <v>2697.0868300000002</v>
      </c>
      <c r="O184" s="344">
        <v>160007.53357</v>
      </c>
      <c r="P184" s="344">
        <v>15.302209999999999</v>
      </c>
      <c r="Q184" s="344">
        <v>25.809049999999999</v>
      </c>
      <c r="R184" s="345">
        <v>41.111260000000001</v>
      </c>
      <c r="S184" s="7"/>
      <c r="T184" s="7"/>
      <c r="U184" s="7"/>
      <c r="V184" s="7"/>
      <c r="W184" s="7"/>
      <c r="X184" s="7"/>
      <c r="Y184" s="7"/>
      <c r="Z184" s="7"/>
      <c r="AA184" s="7"/>
      <c r="AB184" s="7"/>
    </row>
    <row r="185" spans="1:28" s="315" customFormat="1">
      <c r="A185" s="341"/>
      <c r="B185" s="341"/>
      <c r="C185" s="341"/>
      <c r="D185" s="341"/>
      <c r="E185" s="342">
        <v>599</v>
      </c>
      <c r="F185" s="343">
        <v>88847.945049999995</v>
      </c>
      <c r="G185" s="344">
        <v>68295.208599999998</v>
      </c>
      <c r="H185" s="344">
        <v>157143.15364999999</v>
      </c>
      <c r="I185" s="344">
        <v>97809.006079999992</v>
      </c>
      <c r="J185" s="344">
        <v>130168.49561</v>
      </c>
      <c r="K185" s="344">
        <v>227977.50169</v>
      </c>
      <c r="L185" s="344">
        <v>2307.3871200000003</v>
      </c>
      <c r="M185" s="344">
        <v>1017.49103</v>
      </c>
      <c r="N185" s="344">
        <v>3324.87815</v>
      </c>
      <c r="O185" s="344">
        <v>388445.53349</v>
      </c>
      <c r="P185" s="344">
        <v>56.414670000000001</v>
      </c>
      <c r="Q185" s="344">
        <v>15.58785</v>
      </c>
      <c r="R185" s="345">
        <v>72.002520000000004</v>
      </c>
      <c r="S185" s="7"/>
      <c r="T185" s="7"/>
      <c r="U185" s="7"/>
      <c r="V185" s="7"/>
      <c r="W185" s="7"/>
      <c r="X185" s="7"/>
      <c r="Y185" s="7"/>
      <c r="Z185" s="7"/>
      <c r="AA185" s="7"/>
      <c r="AB185" s="7"/>
    </row>
    <row r="186" spans="1:28" s="315" customFormat="1">
      <c r="A186" s="341"/>
      <c r="B186" s="341"/>
      <c r="C186" s="341"/>
      <c r="D186" s="341"/>
      <c r="E186" s="342">
        <v>621</v>
      </c>
      <c r="F186" s="343">
        <v>86212.006120000005</v>
      </c>
      <c r="G186" s="344">
        <v>52828.569630000005</v>
      </c>
      <c r="H186" s="344">
        <v>139040.57574999999</v>
      </c>
      <c r="I186" s="344">
        <v>62816.697979999997</v>
      </c>
      <c r="J186" s="344">
        <v>88926.184900000007</v>
      </c>
      <c r="K186" s="344">
        <v>151742.88287999999</v>
      </c>
      <c r="L186" s="344">
        <v>3631.9449799999998</v>
      </c>
      <c r="M186" s="344">
        <v>3706.9019199999998</v>
      </c>
      <c r="N186" s="344">
        <v>7338.8469000000005</v>
      </c>
      <c r="O186" s="344">
        <v>298122.30552999995</v>
      </c>
      <c r="P186" s="344">
        <v>17.750509999999998</v>
      </c>
      <c r="Q186" s="344">
        <v>6.2645499999999998</v>
      </c>
      <c r="R186" s="345">
        <v>24.015060000000002</v>
      </c>
      <c r="S186" s="7"/>
      <c r="T186" s="7"/>
      <c r="U186" s="7"/>
      <c r="V186" s="7"/>
      <c r="W186" s="7"/>
      <c r="X186" s="7"/>
      <c r="Y186" s="7"/>
      <c r="Z186" s="7"/>
      <c r="AA186" s="7"/>
      <c r="AB186" s="7"/>
    </row>
    <row r="187" spans="1:28" s="315" customFormat="1">
      <c r="A187" s="341"/>
      <c r="B187" s="341"/>
      <c r="C187" s="341"/>
      <c r="D187" s="341"/>
      <c r="E187" s="342">
        <v>647</v>
      </c>
      <c r="F187" s="343">
        <v>566.42527000000007</v>
      </c>
      <c r="G187" s="344">
        <v>5365.8939400000008</v>
      </c>
      <c r="H187" s="344">
        <v>5932.3192099999997</v>
      </c>
      <c r="I187" s="344">
        <v>10490.15626</v>
      </c>
      <c r="J187" s="344">
        <v>68250.27188</v>
      </c>
      <c r="K187" s="344">
        <v>78740.428140000004</v>
      </c>
      <c r="L187" s="344">
        <v>23362.707699999999</v>
      </c>
      <c r="M187" s="344">
        <v>153953.94222999999</v>
      </c>
      <c r="N187" s="344">
        <v>177316.64993000001</v>
      </c>
      <c r="O187" s="344">
        <v>261989.39728</v>
      </c>
      <c r="P187" s="344">
        <v>3.1949999999999999E-2</v>
      </c>
      <c r="Q187" s="344">
        <v>0</v>
      </c>
      <c r="R187" s="345">
        <v>3.1949999999999999E-2</v>
      </c>
      <c r="S187" s="7"/>
      <c r="T187" s="7"/>
      <c r="U187" s="7"/>
      <c r="V187" s="7"/>
      <c r="W187" s="7"/>
      <c r="X187" s="7"/>
      <c r="Y187" s="7"/>
      <c r="Z187" s="7"/>
      <c r="AA187" s="7"/>
      <c r="AB187" s="7"/>
    </row>
    <row r="188" spans="1:28" s="315" customFormat="1">
      <c r="A188" s="341"/>
      <c r="B188" s="341"/>
      <c r="C188" s="341"/>
      <c r="D188" s="341"/>
      <c r="E188" s="342">
        <v>677</v>
      </c>
      <c r="F188" s="343">
        <v>56.079910000000005</v>
      </c>
      <c r="G188" s="344">
        <v>1600.66319</v>
      </c>
      <c r="H188" s="344">
        <v>1656.7431000000001</v>
      </c>
      <c r="I188" s="344">
        <v>6742.9025499999998</v>
      </c>
      <c r="J188" s="344">
        <v>19352.595499999999</v>
      </c>
      <c r="K188" s="344">
        <v>26095.498050000002</v>
      </c>
      <c r="L188" s="344">
        <v>13252.060710000002</v>
      </c>
      <c r="M188" s="344">
        <v>30028.729149999999</v>
      </c>
      <c r="N188" s="344">
        <v>43280.789859999997</v>
      </c>
      <c r="O188" s="344">
        <v>71033.031010000006</v>
      </c>
      <c r="P188" s="344">
        <v>0</v>
      </c>
      <c r="Q188" s="344">
        <v>0</v>
      </c>
      <c r="R188" s="345">
        <v>0</v>
      </c>
      <c r="S188" s="7"/>
      <c r="T188" s="7"/>
      <c r="U188" s="7"/>
      <c r="V188" s="7"/>
      <c r="W188" s="7"/>
      <c r="X188" s="7"/>
      <c r="Y188" s="7"/>
      <c r="Z188" s="7"/>
      <c r="AA188" s="7"/>
      <c r="AB188" s="7"/>
    </row>
    <row r="189" spans="1:28" s="315" customFormat="1">
      <c r="A189" s="341"/>
      <c r="B189" s="341"/>
      <c r="C189" s="341"/>
      <c r="D189" s="336" t="s">
        <v>84</v>
      </c>
      <c r="E189" s="337">
        <v>195</v>
      </c>
      <c r="F189" s="338">
        <v>43925.884899999997</v>
      </c>
      <c r="G189" s="339">
        <v>14913.768480000001</v>
      </c>
      <c r="H189" s="339">
        <v>58839.653380000003</v>
      </c>
      <c r="I189" s="339">
        <v>135577.57988999999</v>
      </c>
      <c r="J189" s="339">
        <v>38715.04696</v>
      </c>
      <c r="K189" s="339">
        <v>174292.62685</v>
      </c>
      <c r="L189" s="339">
        <v>4667.1635500000002</v>
      </c>
      <c r="M189" s="339">
        <v>1041.3392099999999</v>
      </c>
      <c r="N189" s="339">
        <v>5708.5027599999994</v>
      </c>
      <c r="O189" s="339">
        <v>238840.78299000001</v>
      </c>
      <c r="P189" s="339">
        <v>15.56517</v>
      </c>
      <c r="Q189" s="339">
        <v>61.311870000000006</v>
      </c>
      <c r="R189" s="340">
        <v>76.877039999999994</v>
      </c>
      <c r="S189" s="7"/>
      <c r="T189" s="7"/>
      <c r="U189" s="7"/>
      <c r="V189" s="7"/>
      <c r="W189" s="7"/>
      <c r="X189" s="7"/>
      <c r="Y189" s="7"/>
      <c r="Z189" s="7"/>
      <c r="AA189" s="7"/>
      <c r="AB189" s="7"/>
    </row>
    <row r="190" spans="1:28" s="315" customFormat="1">
      <c r="A190" s="341"/>
      <c r="B190" s="341"/>
      <c r="C190" s="341"/>
      <c r="D190" s="341"/>
      <c r="E190" s="342">
        <v>419</v>
      </c>
      <c r="F190" s="343">
        <v>20322.46269</v>
      </c>
      <c r="G190" s="344">
        <v>5834.9727199999998</v>
      </c>
      <c r="H190" s="344">
        <v>26157.435410000002</v>
      </c>
      <c r="I190" s="344">
        <v>135769.39862999998</v>
      </c>
      <c r="J190" s="344">
        <v>19964.597429999998</v>
      </c>
      <c r="K190" s="344">
        <v>155733.99606</v>
      </c>
      <c r="L190" s="344">
        <v>1360.4316799999999</v>
      </c>
      <c r="M190" s="344">
        <v>1327.1433999999999</v>
      </c>
      <c r="N190" s="344">
        <v>2687.5750800000001</v>
      </c>
      <c r="O190" s="344">
        <v>184579.00655000002</v>
      </c>
      <c r="P190" s="344">
        <v>4.3535200000000005</v>
      </c>
      <c r="Q190" s="344">
        <v>5.6848400000000003</v>
      </c>
      <c r="R190" s="345">
        <v>10.038360000000001</v>
      </c>
      <c r="S190" s="7"/>
      <c r="T190" s="7"/>
      <c r="U190" s="7"/>
      <c r="V190" s="7"/>
      <c r="W190" s="7"/>
      <c r="X190" s="7"/>
      <c r="Y190" s="7"/>
      <c r="Z190" s="7"/>
      <c r="AA190" s="7"/>
      <c r="AB190" s="7"/>
    </row>
    <row r="191" spans="1:28" s="315" customFormat="1">
      <c r="A191" s="341"/>
      <c r="B191" s="341"/>
      <c r="C191" s="341"/>
      <c r="D191" s="341"/>
      <c r="E191" s="342">
        <v>709</v>
      </c>
      <c r="F191" s="343">
        <v>0</v>
      </c>
      <c r="G191" s="344">
        <v>0</v>
      </c>
      <c r="H191" s="344">
        <v>0</v>
      </c>
      <c r="I191" s="344">
        <v>1363.8194099999998</v>
      </c>
      <c r="J191" s="344">
        <v>1016.01615</v>
      </c>
      <c r="K191" s="344">
        <v>2379.83556</v>
      </c>
      <c r="L191" s="344">
        <v>307</v>
      </c>
      <c r="M191" s="344">
        <v>0</v>
      </c>
      <c r="N191" s="344">
        <v>307</v>
      </c>
      <c r="O191" s="344">
        <v>2686.83556</v>
      </c>
      <c r="P191" s="344">
        <v>0</v>
      </c>
      <c r="Q191" s="344">
        <v>0</v>
      </c>
      <c r="R191" s="345">
        <v>0</v>
      </c>
      <c r="S191" s="7"/>
      <c r="T191" s="7"/>
      <c r="U191" s="7"/>
      <c r="V191" s="7"/>
      <c r="W191" s="7"/>
      <c r="X191" s="7"/>
      <c r="Y191" s="7"/>
      <c r="Z191" s="7"/>
      <c r="AA191" s="7"/>
      <c r="AB191" s="7"/>
    </row>
    <row r="192" spans="1:28" s="315" customFormat="1">
      <c r="A192" s="341"/>
      <c r="B192" s="341"/>
      <c r="C192" s="341"/>
      <c r="D192" s="336" t="s">
        <v>69</v>
      </c>
      <c r="E192" s="337">
        <v>240</v>
      </c>
      <c r="F192" s="338">
        <v>86664.411999999997</v>
      </c>
      <c r="G192" s="339">
        <v>76884.42981999999</v>
      </c>
      <c r="H192" s="339">
        <v>163548.84182</v>
      </c>
      <c r="I192" s="339">
        <v>105629.77632999999</v>
      </c>
      <c r="J192" s="339">
        <v>123802.87173999999</v>
      </c>
      <c r="K192" s="339">
        <v>229432.64807</v>
      </c>
      <c r="L192" s="339">
        <v>3622.69508</v>
      </c>
      <c r="M192" s="339">
        <v>4162.32456</v>
      </c>
      <c r="N192" s="339">
        <v>7785.0196399999995</v>
      </c>
      <c r="O192" s="339">
        <v>400766.50952999998</v>
      </c>
      <c r="P192" s="339">
        <v>26.074270000000002</v>
      </c>
      <c r="Q192" s="339">
        <v>488.09886999999998</v>
      </c>
      <c r="R192" s="340">
        <v>514.17313999999999</v>
      </c>
      <c r="S192" s="7"/>
      <c r="T192" s="7"/>
      <c r="U192" s="7"/>
      <c r="V192" s="7"/>
      <c r="W192" s="7"/>
      <c r="X192" s="7"/>
      <c r="Y192" s="7"/>
      <c r="Z192" s="7"/>
      <c r="AA192" s="7"/>
      <c r="AB192" s="7"/>
    </row>
    <row r="193" spans="1:28" s="315" customFormat="1">
      <c r="A193" s="341"/>
      <c r="B193" s="341"/>
      <c r="C193" s="341"/>
      <c r="D193" s="341"/>
      <c r="E193" s="342">
        <v>241</v>
      </c>
      <c r="F193" s="343">
        <v>95962.038450000007</v>
      </c>
      <c r="G193" s="344">
        <v>73613.466659999991</v>
      </c>
      <c r="H193" s="344">
        <v>169575.50511000003</v>
      </c>
      <c r="I193" s="344">
        <v>109263.10708</v>
      </c>
      <c r="J193" s="344">
        <v>143268.50356000001</v>
      </c>
      <c r="K193" s="344">
        <v>252531.61064</v>
      </c>
      <c r="L193" s="344">
        <v>3625.6603599999999</v>
      </c>
      <c r="M193" s="344">
        <v>5830.43768</v>
      </c>
      <c r="N193" s="344">
        <v>9456.0980399999989</v>
      </c>
      <c r="O193" s="344">
        <v>431563.21379000001</v>
      </c>
      <c r="P193" s="344">
        <v>22.9785</v>
      </c>
      <c r="Q193" s="344">
        <v>24.819299999999998</v>
      </c>
      <c r="R193" s="345">
        <v>47.797800000000002</v>
      </c>
      <c r="S193" s="7"/>
      <c r="T193" s="7"/>
      <c r="U193" s="7"/>
      <c r="V193" s="7"/>
      <c r="W193" s="7"/>
      <c r="X193" s="7"/>
      <c r="Y193" s="7"/>
      <c r="Z193" s="7"/>
      <c r="AA193" s="7"/>
      <c r="AB193" s="7"/>
    </row>
    <row r="194" spans="1:28" s="315" customFormat="1">
      <c r="A194" s="341"/>
      <c r="B194" s="341"/>
      <c r="C194" s="341"/>
      <c r="D194" s="341"/>
      <c r="E194" s="342">
        <v>239</v>
      </c>
      <c r="F194" s="343">
        <v>25415.971379999999</v>
      </c>
      <c r="G194" s="344">
        <v>36290.669979999999</v>
      </c>
      <c r="H194" s="344">
        <v>61706.641360000001</v>
      </c>
      <c r="I194" s="344">
        <v>64772.271780000003</v>
      </c>
      <c r="J194" s="344">
        <v>92751.713499999998</v>
      </c>
      <c r="K194" s="344">
        <v>157523.98527999999</v>
      </c>
      <c r="L194" s="344">
        <v>1130.4301</v>
      </c>
      <c r="M194" s="344">
        <v>2729.9564500000001</v>
      </c>
      <c r="N194" s="344">
        <v>3860.3865499999997</v>
      </c>
      <c r="O194" s="344">
        <v>223091.01319</v>
      </c>
      <c r="P194" s="344">
        <v>11.90288</v>
      </c>
      <c r="Q194" s="344">
        <v>6.8319799999999997</v>
      </c>
      <c r="R194" s="345">
        <v>18.734860000000001</v>
      </c>
      <c r="S194" s="7"/>
      <c r="T194" s="7"/>
      <c r="U194" s="7"/>
      <c r="V194" s="7"/>
      <c r="W194" s="7"/>
      <c r="X194" s="7"/>
      <c r="Y194" s="7"/>
      <c r="Z194" s="7"/>
      <c r="AA194" s="7"/>
      <c r="AB194" s="7"/>
    </row>
    <row r="195" spans="1:28" s="315" customFormat="1">
      <c r="A195" s="341"/>
      <c r="B195" s="341"/>
      <c r="C195" s="341"/>
      <c r="D195" s="341"/>
      <c r="E195" s="342">
        <v>556</v>
      </c>
      <c r="F195" s="343">
        <v>508.16291999999999</v>
      </c>
      <c r="G195" s="344">
        <v>698.36259999999993</v>
      </c>
      <c r="H195" s="344">
        <v>1206.5255199999999</v>
      </c>
      <c r="I195" s="344">
        <v>22809.344949999999</v>
      </c>
      <c r="J195" s="344">
        <v>67180.822590000011</v>
      </c>
      <c r="K195" s="344">
        <v>89990.167540000009</v>
      </c>
      <c r="L195" s="344">
        <v>14881.64747</v>
      </c>
      <c r="M195" s="344">
        <v>12924.286900000001</v>
      </c>
      <c r="N195" s="344">
        <v>27805.934370000003</v>
      </c>
      <c r="O195" s="344">
        <v>119002.62743000001</v>
      </c>
      <c r="P195" s="344">
        <v>1.932E-2</v>
      </c>
      <c r="Q195" s="344">
        <v>0.10948000000000001</v>
      </c>
      <c r="R195" s="345">
        <v>0.1288</v>
      </c>
      <c r="S195" s="7"/>
      <c r="T195" s="7"/>
      <c r="U195" s="7"/>
      <c r="V195" s="7"/>
      <c r="W195" s="7"/>
      <c r="X195" s="7"/>
      <c r="Y195" s="7"/>
      <c r="Z195" s="7"/>
      <c r="AA195" s="7"/>
      <c r="AB195" s="7"/>
    </row>
    <row r="196" spans="1:28" s="315" customFormat="1">
      <c r="A196" s="341"/>
      <c r="B196" s="341"/>
      <c r="C196" s="341"/>
      <c r="D196" s="341"/>
      <c r="E196" s="342">
        <v>591</v>
      </c>
      <c r="F196" s="343">
        <v>10520.489220000001</v>
      </c>
      <c r="G196" s="344">
        <v>5954.1003000000001</v>
      </c>
      <c r="H196" s="344">
        <v>16474.589520000001</v>
      </c>
      <c r="I196" s="344">
        <v>36215.938580000002</v>
      </c>
      <c r="J196" s="344">
        <v>53050.301140000003</v>
      </c>
      <c r="K196" s="344">
        <v>89266.239719999998</v>
      </c>
      <c r="L196" s="344">
        <v>1731.1629399999999</v>
      </c>
      <c r="M196" s="344">
        <v>1583.2838100000001</v>
      </c>
      <c r="N196" s="344">
        <v>3314.4467500000001</v>
      </c>
      <c r="O196" s="344">
        <v>109055.27598999999</v>
      </c>
      <c r="P196" s="344">
        <v>11.58</v>
      </c>
      <c r="Q196" s="344">
        <v>3.5478400000000003</v>
      </c>
      <c r="R196" s="345">
        <v>15.127840000000001</v>
      </c>
      <c r="S196" s="7"/>
      <c r="T196" s="7"/>
      <c r="U196" s="7"/>
      <c r="V196" s="7"/>
      <c r="W196" s="7"/>
      <c r="X196" s="7"/>
      <c r="Y196" s="7"/>
      <c r="Z196" s="7"/>
      <c r="AA196" s="7"/>
      <c r="AB196" s="7"/>
    </row>
    <row r="197" spans="1:28" s="315" customFormat="1">
      <c r="A197" s="341"/>
      <c r="B197" s="341"/>
      <c r="C197" s="341"/>
      <c r="D197" s="341"/>
      <c r="E197" s="342">
        <v>601</v>
      </c>
      <c r="F197" s="343">
        <v>73038.720180000004</v>
      </c>
      <c r="G197" s="344">
        <v>67723.751680000001</v>
      </c>
      <c r="H197" s="344">
        <v>140762.47186000002</v>
      </c>
      <c r="I197" s="344">
        <v>126417.79427</v>
      </c>
      <c r="J197" s="344">
        <v>131463.79854000002</v>
      </c>
      <c r="K197" s="344">
        <v>257881.59281</v>
      </c>
      <c r="L197" s="344">
        <v>3951.1380299999996</v>
      </c>
      <c r="M197" s="344">
        <v>3441.2212500000001</v>
      </c>
      <c r="N197" s="344">
        <v>7392.3592800000006</v>
      </c>
      <c r="O197" s="344">
        <v>406036.42394999997</v>
      </c>
      <c r="P197" s="344">
        <v>67.223619999999997</v>
      </c>
      <c r="Q197" s="344">
        <v>41.06991</v>
      </c>
      <c r="R197" s="345">
        <v>108.29353</v>
      </c>
      <c r="S197" s="7"/>
      <c r="T197" s="7"/>
      <c r="U197" s="7"/>
      <c r="V197" s="7"/>
      <c r="W197" s="7"/>
      <c r="X197" s="7"/>
      <c r="Y197" s="7"/>
      <c r="Z197" s="7"/>
      <c r="AA197" s="7"/>
      <c r="AB197" s="7"/>
    </row>
    <row r="198" spans="1:28" s="315" customFormat="1">
      <c r="A198" s="341"/>
      <c r="B198" s="341"/>
      <c r="C198" s="341"/>
      <c r="D198" s="336" t="s">
        <v>65</v>
      </c>
      <c r="E198" s="337">
        <v>199</v>
      </c>
      <c r="F198" s="338">
        <v>5098323.2031000005</v>
      </c>
      <c r="G198" s="339">
        <v>4355622.91316</v>
      </c>
      <c r="H198" s="339">
        <v>9453946.1162599996</v>
      </c>
      <c r="I198" s="339">
        <v>2098874.1300400002</v>
      </c>
      <c r="J198" s="339">
        <v>2131628.80498</v>
      </c>
      <c r="K198" s="339">
        <v>4230502.9350199997</v>
      </c>
      <c r="L198" s="339">
        <v>1318271.37797</v>
      </c>
      <c r="M198" s="339">
        <v>1417077.7337</v>
      </c>
      <c r="N198" s="339">
        <v>2735349.11167</v>
      </c>
      <c r="O198" s="339">
        <v>16419798.162950002</v>
      </c>
      <c r="P198" s="339">
        <v>18545888.625319999</v>
      </c>
      <c r="Q198" s="339">
        <v>12366667.593830001</v>
      </c>
      <c r="R198" s="340">
        <v>30912556.219150003</v>
      </c>
      <c r="S198" s="7"/>
      <c r="T198" s="7"/>
      <c r="U198" s="7"/>
      <c r="V198" s="7"/>
      <c r="W198" s="7"/>
      <c r="X198" s="7"/>
      <c r="Y198" s="7"/>
      <c r="Z198" s="7"/>
      <c r="AA198" s="7"/>
      <c r="AB198" s="7"/>
    </row>
    <row r="199" spans="1:28" s="315" customFormat="1">
      <c r="A199" s="341"/>
      <c r="B199" s="341"/>
      <c r="C199" s="341"/>
      <c r="D199" s="341"/>
      <c r="E199" s="342">
        <v>201</v>
      </c>
      <c r="F199" s="343">
        <v>101691.23104000001</v>
      </c>
      <c r="G199" s="344">
        <v>103995.0321</v>
      </c>
      <c r="H199" s="344">
        <v>205686.26314</v>
      </c>
      <c r="I199" s="344">
        <v>70066.576910000003</v>
      </c>
      <c r="J199" s="344">
        <v>89280.472519999996</v>
      </c>
      <c r="K199" s="344">
        <v>159347.04943000001</v>
      </c>
      <c r="L199" s="344">
        <v>807.04489000000001</v>
      </c>
      <c r="M199" s="344">
        <v>2193.46144</v>
      </c>
      <c r="N199" s="344">
        <v>3000.5063300000002</v>
      </c>
      <c r="O199" s="344">
        <v>368033.81889999995</v>
      </c>
      <c r="P199" s="344">
        <v>61.868459999999999</v>
      </c>
      <c r="Q199" s="344">
        <v>82.640590000000003</v>
      </c>
      <c r="R199" s="345">
        <v>144.50905</v>
      </c>
      <c r="S199" s="7"/>
      <c r="T199" s="7"/>
      <c r="U199" s="7"/>
      <c r="V199" s="7"/>
      <c r="W199" s="7"/>
      <c r="X199" s="7"/>
      <c r="Y199" s="7"/>
      <c r="Z199" s="7"/>
      <c r="AA199" s="7"/>
      <c r="AB199" s="7"/>
    </row>
    <row r="200" spans="1:28" s="315" customFormat="1">
      <c r="A200" s="341"/>
      <c r="B200" s="341"/>
      <c r="C200" s="341"/>
      <c r="D200" s="341"/>
      <c r="E200" s="342">
        <v>202</v>
      </c>
      <c r="F200" s="343">
        <v>86721.744810000004</v>
      </c>
      <c r="G200" s="344">
        <v>129795.64918000001</v>
      </c>
      <c r="H200" s="344">
        <v>216517.39399000001</v>
      </c>
      <c r="I200" s="344">
        <v>69128.120079999993</v>
      </c>
      <c r="J200" s="344">
        <v>182688.92603999999</v>
      </c>
      <c r="K200" s="344">
        <v>251817.04612000001</v>
      </c>
      <c r="L200" s="344">
        <v>2525.4289100000001</v>
      </c>
      <c r="M200" s="344">
        <v>893.86259999999993</v>
      </c>
      <c r="N200" s="344">
        <v>3419.2915099999996</v>
      </c>
      <c r="O200" s="344">
        <v>471753.73161999998</v>
      </c>
      <c r="P200" s="344">
        <v>17.027999999999999</v>
      </c>
      <c r="Q200" s="344">
        <v>17.625040000000002</v>
      </c>
      <c r="R200" s="345">
        <v>34.653040000000004</v>
      </c>
      <c r="S200" s="7"/>
      <c r="T200" s="7"/>
      <c r="U200" s="7"/>
      <c r="V200" s="7"/>
      <c r="W200" s="7"/>
      <c r="X200" s="7"/>
      <c r="Y200" s="7"/>
      <c r="Z200" s="7"/>
      <c r="AA200" s="7"/>
      <c r="AB200" s="7"/>
    </row>
    <row r="201" spans="1:28" s="315" customFormat="1">
      <c r="A201" s="341"/>
      <c r="B201" s="341"/>
      <c r="C201" s="341"/>
      <c r="D201" s="341"/>
      <c r="E201" s="342">
        <v>252</v>
      </c>
      <c r="F201" s="343">
        <v>106943.34422</v>
      </c>
      <c r="G201" s="344">
        <v>91966.113489999989</v>
      </c>
      <c r="H201" s="344">
        <v>198909.45771000002</v>
      </c>
      <c r="I201" s="344">
        <v>67550.412349999999</v>
      </c>
      <c r="J201" s="344">
        <v>137020.34819999998</v>
      </c>
      <c r="K201" s="344">
        <v>204570.76055000001</v>
      </c>
      <c r="L201" s="344">
        <v>1887.16608</v>
      </c>
      <c r="M201" s="344">
        <v>2091.11805</v>
      </c>
      <c r="N201" s="344">
        <v>3978.28413</v>
      </c>
      <c r="O201" s="344">
        <v>407458.50238999998</v>
      </c>
      <c r="P201" s="344">
        <v>56229.95046</v>
      </c>
      <c r="Q201" s="344">
        <v>47.041440000000001</v>
      </c>
      <c r="R201" s="345">
        <v>56276.991900000001</v>
      </c>
      <c r="S201" s="7"/>
      <c r="T201" s="7"/>
      <c r="U201" s="7"/>
      <c r="V201" s="7"/>
      <c r="W201" s="7"/>
      <c r="X201" s="7"/>
      <c r="Y201" s="7"/>
      <c r="Z201" s="7"/>
      <c r="AA201" s="7"/>
      <c r="AB201" s="7"/>
    </row>
    <row r="202" spans="1:28" s="315" customFormat="1">
      <c r="A202" s="341"/>
      <c r="B202" s="341"/>
      <c r="C202" s="341"/>
      <c r="D202" s="341"/>
      <c r="E202" s="342">
        <v>301</v>
      </c>
      <c r="F202" s="343">
        <v>219787.70991000001</v>
      </c>
      <c r="G202" s="344">
        <v>281957.76229000004</v>
      </c>
      <c r="H202" s="344">
        <v>501745.47219999996</v>
      </c>
      <c r="I202" s="344">
        <v>127702.5607</v>
      </c>
      <c r="J202" s="344">
        <v>243424.96756999998</v>
      </c>
      <c r="K202" s="344">
        <v>371127.52827000001</v>
      </c>
      <c r="L202" s="344">
        <v>5444.4235899999994</v>
      </c>
      <c r="M202" s="344">
        <v>3619.5410099999999</v>
      </c>
      <c r="N202" s="344">
        <v>9063.9645999999993</v>
      </c>
      <c r="O202" s="344">
        <v>881936.96507000003</v>
      </c>
      <c r="P202" s="344">
        <v>114.47744</v>
      </c>
      <c r="Q202" s="344">
        <v>62.337449999999997</v>
      </c>
      <c r="R202" s="345">
        <v>176.81489000000002</v>
      </c>
      <c r="S202" s="7"/>
      <c r="T202" s="7"/>
      <c r="U202" s="7"/>
      <c r="V202" s="7"/>
      <c r="W202" s="7"/>
      <c r="X202" s="7"/>
      <c r="Y202" s="7"/>
      <c r="Z202" s="7"/>
      <c r="AA202" s="7"/>
      <c r="AB202" s="7"/>
    </row>
    <row r="203" spans="1:28" s="315" customFormat="1">
      <c r="A203" s="341"/>
      <c r="B203" s="341"/>
      <c r="C203" s="341"/>
      <c r="D203" s="341"/>
      <c r="E203" s="342">
        <v>340</v>
      </c>
      <c r="F203" s="343">
        <v>175126.62741999998</v>
      </c>
      <c r="G203" s="344">
        <v>338098.13331999996</v>
      </c>
      <c r="H203" s="344">
        <v>513224.76074</v>
      </c>
      <c r="I203" s="344">
        <v>136558.56871000002</v>
      </c>
      <c r="J203" s="344">
        <v>168516.48903</v>
      </c>
      <c r="K203" s="344">
        <v>305075.05774000002</v>
      </c>
      <c r="L203" s="344">
        <v>3221.2401299999997</v>
      </c>
      <c r="M203" s="344">
        <v>13468.30415</v>
      </c>
      <c r="N203" s="344">
        <v>16689.544279999998</v>
      </c>
      <c r="O203" s="344">
        <v>834989.36276000005</v>
      </c>
      <c r="P203" s="344">
        <v>432.67778000000004</v>
      </c>
      <c r="Q203" s="344">
        <v>148.88194000000001</v>
      </c>
      <c r="R203" s="345">
        <v>581.55971999999997</v>
      </c>
      <c r="S203" s="7"/>
      <c r="T203" s="7"/>
      <c r="U203" s="7"/>
      <c r="V203" s="7"/>
      <c r="W203" s="7"/>
      <c r="X203" s="7"/>
      <c r="Y203" s="7"/>
      <c r="Z203" s="7"/>
      <c r="AA203" s="7"/>
      <c r="AB203" s="7"/>
    </row>
    <row r="204" spans="1:28" s="315" customFormat="1">
      <c r="A204" s="341"/>
      <c r="B204" s="341"/>
      <c r="C204" s="341"/>
      <c r="D204" s="341"/>
      <c r="E204" s="342">
        <v>343</v>
      </c>
      <c r="F204" s="343">
        <v>39971.459670000004</v>
      </c>
      <c r="G204" s="344">
        <v>56461.489630000004</v>
      </c>
      <c r="H204" s="344">
        <v>96432.949299999993</v>
      </c>
      <c r="I204" s="344">
        <v>71986.962349999987</v>
      </c>
      <c r="J204" s="344">
        <v>150295.07647999999</v>
      </c>
      <c r="K204" s="344">
        <v>222282.03883</v>
      </c>
      <c r="L204" s="344">
        <v>2040.7723899999999</v>
      </c>
      <c r="M204" s="344">
        <v>2580.1205399999999</v>
      </c>
      <c r="N204" s="344">
        <v>4620.89293</v>
      </c>
      <c r="O204" s="344">
        <v>323335.88105999999</v>
      </c>
      <c r="P204" s="344">
        <v>83.617840000000001</v>
      </c>
      <c r="Q204" s="344">
        <v>17.177669999999999</v>
      </c>
      <c r="R204" s="345">
        <v>100.79550999999999</v>
      </c>
      <c r="S204" s="7"/>
      <c r="T204" s="7"/>
      <c r="U204" s="7"/>
      <c r="V204" s="7"/>
      <c r="W204" s="7"/>
      <c r="X204" s="7"/>
      <c r="Y204" s="7"/>
      <c r="Z204" s="7"/>
      <c r="AA204" s="7"/>
      <c r="AB204" s="7"/>
    </row>
    <row r="205" spans="1:28" s="315" customFormat="1">
      <c r="A205" s="341"/>
      <c r="B205" s="341"/>
      <c r="C205" s="341"/>
      <c r="D205" s="341"/>
      <c r="E205" s="342">
        <v>553</v>
      </c>
      <c r="F205" s="343">
        <v>1917.39391</v>
      </c>
      <c r="G205" s="344">
        <v>5659.1832100000001</v>
      </c>
      <c r="H205" s="344">
        <v>7576.5771199999999</v>
      </c>
      <c r="I205" s="344">
        <v>11454.07899</v>
      </c>
      <c r="J205" s="344">
        <v>40727.800340000002</v>
      </c>
      <c r="K205" s="344">
        <v>52181.879329999996</v>
      </c>
      <c r="L205" s="344">
        <v>16979.740440000001</v>
      </c>
      <c r="M205" s="344">
        <v>29261.4437</v>
      </c>
      <c r="N205" s="344">
        <v>46241.184139999998</v>
      </c>
      <c r="O205" s="344">
        <v>105999.64059000001</v>
      </c>
      <c r="P205" s="344">
        <v>0</v>
      </c>
      <c r="Q205" s="344">
        <v>3.7718099999999999</v>
      </c>
      <c r="R205" s="345">
        <v>3.7718099999999999</v>
      </c>
      <c r="S205" s="7"/>
      <c r="T205" s="7"/>
      <c r="U205" s="7"/>
      <c r="V205" s="7"/>
      <c r="W205" s="7"/>
      <c r="X205" s="7"/>
      <c r="Y205" s="7"/>
      <c r="Z205" s="7"/>
      <c r="AA205" s="7"/>
      <c r="AB205" s="7"/>
    </row>
    <row r="206" spans="1:28" s="315" customFormat="1">
      <c r="A206" s="341"/>
      <c r="B206" s="341"/>
      <c r="C206" s="341"/>
      <c r="D206" s="341"/>
      <c r="E206" s="342">
        <v>554</v>
      </c>
      <c r="F206" s="343">
        <v>4234.8061500000003</v>
      </c>
      <c r="G206" s="344">
        <v>10338.043539999999</v>
      </c>
      <c r="H206" s="344">
        <v>14572.849689999999</v>
      </c>
      <c r="I206" s="344">
        <v>14343.528619999999</v>
      </c>
      <c r="J206" s="344">
        <v>76650.412859999997</v>
      </c>
      <c r="K206" s="344">
        <v>90993.941480000009</v>
      </c>
      <c r="L206" s="344">
        <v>17460.620709999999</v>
      </c>
      <c r="M206" s="344">
        <v>34531.276709999998</v>
      </c>
      <c r="N206" s="344">
        <v>51991.897420000001</v>
      </c>
      <c r="O206" s="344">
        <v>157558.68859000001</v>
      </c>
      <c r="P206" s="344">
        <v>2.4570000000000002E-2</v>
      </c>
      <c r="Q206" s="344">
        <v>2.3210000000000001E-2</v>
      </c>
      <c r="R206" s="345">
        <v>4.7780000000000003E-2</v>
      </c>
      <c r="S206" s="7"/>
      <c r="T206" s="7"/>
      <c r="U206" s="7"/>
      <c r="V206" s="7"/>
      <c r="W206" s="7"/>
      <c r="X206" s="7"/>
      <c r="Y206" s="7"/>
      <c r="Z206" s="7"/>
      <c r="AA206" s="7"/>
      <c r="AB206" s="7"/>
    </row>
    <row r="207" spans="1:28" s="315" customFormat="1">
      <c r="A207" s="341"/>
      <c r="B207" s="341"/>
      <c r="C207" s="341"/>
      <c r="D207" s="341"/>
      <c r="E207" s="342">
        <v>557</v>
      </c>
      <c r="F207" s="343">
        <v>9084.019400000001</v>
      </c>
      <c r="G207" s="344">
        <v>46133.440900000001</v>
      </c>
      <c r="H207" s="344">
        <v>55217.460299999999</v>
      </c>
      <c r="I207" s="344">
        <v>19850.77809</v>
      </c>
      <c r="J207" s="344">
        <v>90820.148530000006</v>
      </c>
      <c r="K207" s="344">
        <v>110670.92662</v>
      </c>
      <c r="L207" s="344">
        <v>62108.186130000002</v>
      </c>
      <c r="M207" s="344">
        <v>362262.84813999996</v>
      </c>
      <c r="N207" s="344">
        <v>424371.03427</v>
      </c>
      <c r="O207" s="344">
        <v>590259.42119000002</v>
      </c>
      <c r="P207" s="344">
        <v>0.20411000000000001</v>
      </c>
      <c r="Q207" s="344">
        <v>14.635009999999999</v>
      </c>
      <c r="R207" s="345">
        <v>14.839120000000001</v>
      </c>
      <c r="S207" s="7"/>
      <c r="T207" s="7"/>
      <c r="U207" s="7"/>
      <c r="V207" s="7"/>
      <c r="W207" s="7"/>
      <c r="X207" s="7"/>
      <c r="Y207" s="7"/>
      <c r="Z207" s="7"/>
      <c r="AA207" s="7"/>
      <c r="AB207" s="7"/>
    </row>
    <row r="208" spans="1:28" s="315" customFormat="1">
      <c r="A208" s="341"/>
      <c r="B208" s="341"/>
      <c r="C208" s="341"/>
      <c r="D208" s="341"/>
      <c r="E208" s="342">
        <v>600</v>
      </c>
      <c r="F208" s="343">
        <v>41135.0193</v>
      </c>
      <c r="G208" s="344">
        <v>24654.1584</v>
      </c>
      <c r="H208" s="344">
        <v>65789.1777</v>
      </c>
      <c r="I208" s="344">
        <v>24340.082589999998</v>
      </c>
      <c r="J208" s="344">
        <v>46057.913500000002</v>
      </c>
      <c r="K208" s="344">
        <v>70397.996090000001</v>
      </c>
      <c r="L208" s="344">
        <v>163324.27075</v>
      </c>
      <c r="M208" s="344">
        <v>137928.68667</v>
      </c>
      <c r="N208" s="344">
        <v>301252.95741999999</v>
      </c>
      <c r="O208" s="344">
        <v>437440.13120999996</v>
      </c>
      <c r="P208" s="344">
        <v>6.5171099999999997</v>
      </c>
      <c r="Q208" s="344">
        <v>2.2062499999999998</v>
      </c>
      <c r="R208" s="345">
        <v>8.7233600000000013</v>
      </c>
      <c r="S208" s="7"/>
      <c r="T208" s="7"/>
      <c r="U208" s="7"/>
      <c r="V208" s="7"/>
      <c r="W208" s="7"/>
      <c r="X208" s="7"/>
      <c r="Y208" s="7"/>
      <c r="Z208" s="7"/>
      <c r="AA208" s="7"/>
      <c r="AB208" s="7"/>
    </row>
    <row r="209" spans="1:28" s="315" customFormat="1">
      <c r="A209" s="341"/>
      <c r="B209" s="341"/>
      <c r="C209" s="341"/>
      <c r="D209" s="341"/>
      <c r="E209" s="342">
        <v>633</v>
      </c>
      <c r="F209" s="343">
        <v>0</v>
      </c>
      <c r="G209" s="344">
        <v>0</v>
      </c>
      <c r="H209" s="344">
        <v>0</v>
      </c>
      <c r="I209" s="344">
        <v>0</v>
      </c>
      <c r="J209" s="344">
        <v>0</v>
      </c>
      <c r="K209" s="344">
        <v>0</v>
      </c>
      <c r="L209" s="344">
        <v>9376.3576599999997</v>
      </c>
      <c r="M209" s="344">
        <v>14977.573359999999</v>
      </c>
      <c r="N209" s="344">
        <v>24353.93102</v>
      </c>
      <c r="O209" s="344">
        <v>24353.93102</v>
      </c>
      <c r="P209" s="344">
        <v>0</v>
      </c>
      <c r="Q209" s="344">
        <v>0</v>
      </c>
      <c r="R209" s="345">
        <v>0</v>
      </c>
      <c r="S209" s="7"/>
      <c r="T209" s="7"/>
      <c r="U209" s="7"/>
      <c r="V209" s="7"/>
      <c r="W209" s="7"/>
      <c r="X209" s="7"/>
      <c r="Y209" s="7"/>
      <c r="Z209" s="7"/>
      <c r="AA209" s="7"/>
      <c r="AB209" s="7"/>
    </row>
    <row r="210" spans="1:28" s="315" customFormat="1">
      <c r="A210" s="341"/>
      <c r="B210" s="341"/>
      <c r="C210" s="341"/>
      <c r="D210" s="336" t="s">
        <v>66</v>
      </c>
      <c r="E210" s="337">
        <v>337</v>
      </c>
      <c r="F210" s="338">
        <v>16454.148359999999</v>
      </c>
      <c r="G210" s="339">
        <v>3099.7581399999999</v>
      </c>
      <c r="H210" s="339">
        <v>19553.906500000001</v>
      </c>
      <c r="I210" s="339">
        <v>140325.12544</v>
      </c>
      <c r="J210" s="339">
        <v>14559.94376</v>
      </c>
      <c r="K210" s="339">
        <v>154885.0692</v>
      </c>
      <c r="L210" s="339">
        <v>4180.74802</v>
      </c>
      <c r="M210" s="339">
        <v>863.31858</v>
      </c>
      <c r="N210" s="339">
        <v>5044.0665999999992</v>
      </c>
      <c r="O210" s="339">
        <v>179483.0423</v>
      </c>
      <c r="P210" s="339">
        <v>5.5876099999999997</v>
      </c>
      <c r="Q210" s="339">
        <v>1.0052999999999999</v>
      </c>
      <c r="R210" s="340">
        <v>6.5929099999999998</v>
      </c>
      <c r="S210" s="7"/>
      <c r="T210" s="7"/>
      <c r="U210" s="7"/>
      <c r="V210" s="7"/>
      <c r="W210" s="7"/>
      <c r="X210" s="7"/>
      <c r="Y210" s="7"/>
      <c r="Z210" s="7"/>
      <c r="AA210" s="7"/>
      <c r="AB210" s="7"/>
    </row>
    <row r="211" spans="1:28" s="315" customFormat="1">
      <c r="A211" s="341"/>
      <c r="B211" s="341"/>
      <c r="C211" s="341"/>
      <c r="D211" s="341"/>
      <c r="E211" s="342">
        <v>348</v>
      </c>
      <c r="F211" s="343">
        <v>20466.226159999998</v>
      </c>
      <c r="G211" s="344">
        <v>9292.020199999999</v>
      </c>
      <c r="H211" s="344">
        <v>29758.246360000001</v>
      </c>
      <c r="I211" s="344">
        <v>114794.44387999999</v>
      </c>
      <c r="J211" s="344">
        <v>19400.866600000001</v>
      </c>
      <c r="K211" s="344">
        <v>134195.31048000001</v>
      </c>
      <c r="L211" s="344">
        <v>3941.7743300000002</v>
      </c>
      <c r="M211" s="344">
        <v>630.15412000000003</v>
      </c>
      <c r="N211" s="344">
        <v>4571.9284500000003</v>
      </c>
      <c r="O211" s="344">
        <v>168525.48528999998</v>
      </c>
      <c r="P211" s="344">
        <v>27.543470000000003</v>
      </c>
      <c r="Q211" s="344">
        <v>0.51705999999999996</v>
      </c>
      <c r="R211" s="345">
        <v>28.06053</v>
      </c>
      <c r="S211" s="7"/>
      <c r="T211" s="7"/>
      <c r="U211" s="7"/>
      <c r="V211" s="7"/>
      <c r="W211" s="7"/>
      <c r="X211" s="7"/>
      <c r="Y211" s="7"/>
      <c r="Z211" s="7"/>
      <c r="AA211" s="7"/>
      <c r="AB211" s="7"/>
    </row>
    <row r="212" spans="1:28" s="315" customFormat="1">
      <c r="A212" s="341"/>
      <c r="B212" s="341"/>
      <c r="C212" s="341"/>
      <c r="D212" s="341"/>
      <c r="E212" s="342">
        <v>355</v>
      </c>
      <c r="F212" s="343">
        <v>37473.676599999999</v>
      </c>
      <c r="G212" s="344">
        <v>24843.407010000003</v>
      </c>
      <c r="H212" s="344">
        <v>62317.083610000001</v>
      </c>
      <c r="I212" s="344">
        <v>92998.058180000007</v>
      </c>
      <c r="J212" s="344">
        <v>26786.962739999999</v>
      </c>
      <c r="K212" s="344">
        <v>119785.02092</v>
      </c>
      <c r="L212" s="344">
        <v>2764.6102299999998</v>
      </c>
      <c r="M212" s="344">
        <v>1980.7906</v>
      </c>
      <c r="N212" s="344">
        <v>4745.4008300000005</v>
      </c>
      <c r="O212" s="344">
        <v>186847.50536000001</v>
      </c>
      <c r="P212" s="344">
        <v>914.1496800000001</v>
      </c>
      <c r="Q212" s="344">
        <v>5.2170100000000001</v>
      </c>
      <c r="R212" s="345">
        <v>919.36668999999995</v>
      </c>
      <c r="S212" s="7"/>
      <c r="T212" s="7"/>
      <c r="U212" s="7"/>
      <c r="V212" s="7"/>
      <c r="W212" s="7"/>
      <c r="X212" s="7"/>
      <c r="Y212" s="7"/>
      <c r="Z212" s="7"/>
      <c r="AA212" s="7"/>
      <c r="AB212" s="7"/>
    </row>
    <row r="213" spans="1:28" s="315" customFormat="1">
      <c r="A213" s="341"/>
      <c r="B213" s="341"/>
      <c r="C213" s="341"/>
      <c r="D213" s="341"/>
      <c r="E213" s="342">
        <v>425</v>
      </c>
      <c r="F213" s="343">
        <v>2694.80708</v>
      </c>
      <c r="G213" s="344">
        <v>1732.64284</v>
      </c>
      <c r="H213" s="344">
        <v>4427.44992</v>
      </c>
      <c r="I213" s="344">
        <v>6370.4476699999996</v>
      </c>
      <c r="J213" s="344">
        <v>2127.65029</v>
      </c>
      <c r="K213" s="344">
        <v>8498.097960000001</v>
      </c>
      <c r="L213" s="344">
        <v>183.63406000000001</v>
      </c>
      <c r="M213" s="344">
        <v>6.56318</v>
      </c>
      <c r="N213" s="344">
        <v>190.19723999999999</v>
      </c>
      <c r="O213" s="344">
        <v>13115.74512</v>
      </c>
      <c r="P213" s="344">
        <v>0</v>
      </c>
      <c r="Q213" s="344">
        <v>3.6853899999999999</v>
      </c>
      <c r="R213" s="345">
        <v>3.6853899999999999</v>
      </c>
      <c r="S213" s="7"/>
      <c r="T213" s="7"/>
      <c r="U213" s="7"/>
      <c r="V213" s="7"/>
      <c r="W213" s="7"/>
      <c r="X213" s="7"/>
      <c r="Y213" s="7"/>
      <c r="Z213" s="7"/>
      <c r="AA213" s="7"/>
      <c r="AB213" s="7"/>
    </row>
    <row r="214" spans="1:28" s="315" customFormat="1">
      <c r="A214" s="341"/>
      <c r="B214" s="341"/>
      <c r="C214" s="341"/>
      <c r="D214" s="341"/>
      <c r="E214" s="342">
        <v>533</v>
      </c>
      <c r="F214" s="343">
        <v>20107.490120000002</v>
      </c>
      <c r="G214" s="344">
        <v>10687.251699999999</v>
      </c>
      <c r="H214" s="344">
        <v>30794.741819999999</v>
      </c>
      <c r="I214" s="344">
        <v>110570.61182999999</v>
      </c>
      <c r="J214" s="344">
        <v>21250.339920000002</v>
      </c>
      <c r="K214" s="344">
        <v>131820.95175000001</v>
      </c>
      <c r="L214" s="344">
        <v>4139.5258199999998</v>
      </c>
      <c r="M214" s="344">
        <v>1371.1188500000001</v>
      </c>
      <c r="N214" s="344">
        <v>5510.6446699999997</v>
      </c>
      <c r="O214" s="344">
        <v>168126.33824000001</v>
      </c>
      <c r="P214" s="344">
        <v>7.5242299999999993</v>
      </c>
      <c r="Q214" s="344">
        <v>4.2853599999999998</v>
      </c>
      <c r="R214" s="345">
        <v>11.80959</v>
      </c>
      <c r="S214" s="7"/>
      <c r="T214" s="7"/>
      <c r="U214" s="7"/>
      <c r="V214" s="7"/>
      <c r="W214" s="7"/>
      <c r="X214" s="7"/>
      <c r="Y214" s="7"/>
      <c r="Z214" s="7"/>
      <c r="AA214" s="7"/>
      <c r="AB214" s="7"/>
    </row>
    <row r="215" spans="1:28" s="315" customFormat="1">
      <c r="A215" s="341"/>
      <c r="B215" s="341"/>
      <c r="C215" s="341"/>
      <c r="D215" s="341"/>
      <c r="E215" s="342">
        <v>541</v>
      </c>
      <c r="F215" s="343">
        <v>51724.830649999996</v>
      </c>
      <c r="G215" s="344">
        <v>30190.65452</v>
      </c>
      <c r="H215" s="344">
        <v>81915.48517</v>
      </c>
      <c r="I215" s="344">
        <v>112873.38307</v>
      </c>
      <c r="J215" s="344">
        <v>45962.057590000004</v>
      </c>
      <c r="K215" s="344">
        <v>158835.44065999999</v>
      </c>
      <c r="L215" s="344">
        <v>3696.80908</v>
      </c>
      <c r="M215" s="344">
        <v>1406.2918</v>
      </c>
      <c r="N215" s="344">
        <v>5103.10088</v>
      </c>
      <c r="O215" s="344">
        <v>245854.02671000001</v>
      </c>
      <c r="P215" s="344">
        <v>24.439340000000001</v>
      </c>
      <c r="Q215" s="344">
        <v>15.60683</v>
      </c>
      <c r="R215" s="345">
        <v>40.046169999999996</v>
      </c>
      <c r="S215" s="7"/>
      <c r="T215" s="7"/>
      <c r="U215" s="7"/>
      <c r="V215" s="7"/>
      <c r="W215" s="7"/>
      <c r="X215" s="7"/>
      <c r="Y215" s="7"/>
      <c r="Z215" s="7"/>
      <c r="AA215" s="7"/>
      <c r="AB215" s="7"/>
    </row>
    <row r="216" spans="1:28" s="315" customFormat="1">
      <c r="A216" s="341"/>
      <c r="B216" s="341"/>
      <c r="C216" s="341"/>
      <c r="D216" s="341"/>
      <c r="E216" s="342">
        <v>566</v>
      </c>
      <c r="F216" s="343">
        <v>41457.663329999996</v>
      </c>
      <c r="G216" s="344">
        <v>10375.119339999999</v>
      </c>
      <c r="H216" s="344">
        <v>51832.782670000001</v>
      </c>
      <c r="I216" s="344">
        <v>85098.973400000003</v>
      </c>
      <c r="J216" s="344">
        <v>32423.020370000002</v>
      </c>
      <c r="K216" s="344">
        <v>117521.99377</v>
      </c>
      <c r="L216" s="344">
        <v>6181.7347499999996</v>
      </c>
      <c r="M216" s="344">
        <v>1346.8086000000001</v>
      </c>
      <c r="N216" s="344">
        <v>7528.5433499999999</v>
      </c>
      <c r="O216" s="344">
        <v>176883.31978999998</v>
      </c>
      <c r="P216" s="344">
        <v>22.816029999999998</v>
      </c>
      <c r="Q216" s="344">
        <v>8.7611600000000003</v>
      </c>
      <c r="R216" s="345">
        <v>31.577189999999998</v>
      </c>
      <c r="S216" s="7"/>
      <c r="T216" s="7"/>
      <c r="U216" s="7"/>
      <c r="V216" s="7"/>
      <c r="W216" s="7"/>
      <c r="X216" s="7"/>
      <c r="Y216" s="7"/>
      <c r="Z216" s="7"/>
      <c r="AA216" s="7"/>
      <c r="AB216" s="7"/>
    </row>
    <row r="217" spans="1:28" s="315" customFormat="1">
      <c r="A217" s="341"/>
      <c r="B217" s="341"/>
      <c r="C217" s="341"/>
      <c r="D217" s="341"/>
      <c r="E217" s="342">
        <v>604</v>
      </c>
      <c r="F217" s="343">
        <v>13974.519340000001</v>
      </c>
      <c r="G217" s="344">
        <v>3148.98513</v>
      </c>
      <c r="H217" s="344">
        <v>17123.50447</v>
      </c>
      <c r="I217" s="344">
        <v>84270.934980000005</v>
      </c>
      <c r="J217" s="344">
        <v>19210.569579999999</v>
      </c>
      <c r="K217" s="344">
        <v>103481.50456</v>
      </c>
      <c r="L217" s="344">
        <v>576.16690000000006</v>
      </c>
      <c r="M217" s="344">
        <v>190.62460999999999</v>
      </c>
      <c r="N217" s="344">
        <v>766.79151000000002</v>
      </c>
      <c r="O217" s="344">
        <v>121371.80054000001</v>
      </c>
      <c r="P217" s="344">
        <v>145.75445999999999</v>
      </c>
      <c r="Q217" s="344">
        <v>0.60059000000000007</v>
      </c>
      <c r="R217" s="345">
        <v>146.35504999999998</v>
      </c>
      <c r="S217" s="7"/>
      <c r="T217" s="7"/>
      <c r="U217" s="7"/>
      <c r="V217" s="7"/>
      <c r="W217" s="7"/>
      <c r="X217" s="7"/>
      <c r="Y217" s="7"/>
      <c r="Z217" s="7"/>
      <c r="AA217" s="7"/>
      <c r="AB217" s="7"/>
    </row>
    <row r="218" spans="1:28" s="315" customFormat="1">
      <c r="A218" s="341"/>
      <c r="B218" s="341"/>
      <c r="C218" s="341"/>
      <c r="D218" s="341"/>
      <c r="E218" s="342">
        <v>625</v>
      </c>
      <c r="F218" s="343">
        <v>113975.28292</v>
      </c>
      <c r="G218" s="344">
        <v>54013.953099999999</v>
      </c>
      <c r="H218" s="344">
        <v>167989.23602000001</v>
      </c>
      <c r="I218" s="344">
        <v>176043.37381999998</v>
      </c>
      <c r="J218" s="344">
        <v>74671.594580000004</v>
      </c>
      <c r="K218" s="344">
        <v>250714.96840000001</v>
      </c>
      <c r="L218" s="344">
        <v>3082.97622</v>
      </c>
      <c r="M218" s="344">
        <v>2396.17715</v>
      </c>
      <c r="N218" s="344">
        <v>5479.15337</v>
      </c>
      <c r="O218" s="344">
        <v>424183.35779000004</v>
      </c>
      <c r="P218" s="344">
        <v>287.23710999999997</v>
      </c>
      <c r="Q218" s="344">
        <v>88.39425</v>
      </c>
      <c r="R218" s="345">
        <v>375.63135999999997</v>
      </c>
      <c r="S218" s="7"/>
      <c r="T218" s="7"/>
      <c r="U218" s="7"/>
      <c r="V218" s="7"/>
      <c r="W218" s="7"/>
      <c r="X218" s="7"/>
      <c r="Y218" s="7"/>
      <c r="Z218" s="7"/>
      <c r="AA218" s="7"/>
      <c r="AB218" s="7"/>
    </row>
    <row r="219" spans="1:28" s="315" customFormat="1">
      <c r="A219" s="341"/>
      <c r="B219" s="341"/>
      <c r="C219" s="341"/>
      <c r="D219" s="336" t="s">
        <v>86</v>
      </c>
      <c r="E219" s="337">
        <v>233</v>
      </c>
      <c r="F219" s="338">
        <v>24729.022920000003</v>
      </c>
      <c r="G219" s="339">
        <v>13200.63882</v>
      </c>
      <c r="H219" s="339">
        <v>37929.661740000003</v>
      </c>
      <c r="I219" s="339">
        <v>94795.246220000001</v>
      </c>
      <c r="J219" s="339">
        <v>28429.110370000002</v>
      </c>
      <c r="K219" s="339">
        <v>123224.35659000001</v>
      </c>
      <c r="L219" s="339">
        <v>1595.0359799999999</v>
      </c>
      <c r="M219" s="339">
        <v>413.57659000000001</v>
      </c>
      <c r="N219" s="339">
        <v>2008.61257</v>
      </c>
      <c r="O219" s="339">
        <v>163162.63090000002</v>
      </c>
      <c r="P219" s="339">
        <v>17.111060000000002</v>
      </c>
      <c r="Q219" s="339">
        <v>12.28252</v>
      </c>
      <c r="R219" s="340">
        <v>29.39358</v>
      </c>
      <c r="S219" s="7"/>
      <c r="T219" s="7"/>
      <c r="U219" s="7"/>
      <c r="V219" s="7"/>
      <c r="W219" s="7"/>
      <c r="X219" s="7"/>
      <c r="Y219" s="7"/>
      <c r="Z219" s="7"/>
      <c r="AA219" s="7"/>
      <c r="AB219" s="7"/>
    </row>
    <row r="220" spans="1:28" s="315" customFormat="1">
      <c r="A220" s="341"/>
      <c r="B220" s="341"/>
      <c r="C220" s="341"/>
      <c r="D220" s="341"/>
      <c r="E220" s="342">
        <v>234</v>
      </c>
      <c r="F220" s="343">
        <v>12912.66786</v>
      </c>
      <c r="G220" s="344">
        <v>10634.38315</v>
      </c>
      <c r="H220" s="344">
        <v>23547.051010000003</v>
      </c>
      <c r="I220" s="344">
        <v>126195.62705</v>
      </c>
      <c r="J220" s="344">
        <v>31206.481199999998</v>
      </c>
      <c r="K220" s="344">
        <v>157402.10824999999</v>
      </c>
      <c r="L220" s="344">
        <v>1533.80835</v>
      </c>
      <c r="M220" s="344">
        <v>1043.61581</v>
      </c>
      <c r="N220" s="344">
        <v>2577.42416</v>
      </c>
      <c r="O220" s="344">
        <v>183526.58341999998</v>
      </c>
      <c r="P220" s="344">
        <v>75.94671000000001</v>
      </c>
      <c r="Q220" s="344">
        <v>5.0814399999999997</v>
      </c>
      <c r="R220" s="345">
        <v>81.028149999999997</v>
      </c>
      <c r="S220" s="7"/>
      <c r="T220" s="7"/>
      <c r="U220" s="7"/>
      <c r="V220" s="7"/>
      <c r="W220" s="7"/>
      <c r="X220" s="7"/>
      <c r="Y220" s="7"/>
      <c r="Z220" s="7"/>
      <c r="AA220" s="7"/>
      <c r="AB220" s="7"/>
    </row>
    <row r="221" spans="1:28" s="315" customFormat="1">
      <c r="A221" s="341"/>
      <c r="B221" s="341"/>
      <c r="C221" s="341"/>
      <c r="D221" s="341"/>
      <c r="E221" s="342">
        <v>567</v>
      </c>
      <c r="F221" s="343">
        <v>12570.737289999999</v>
      </c>
      <c r="G221" s="344">
        <v>3269.1917200000003</v>
      </c>
      <c r="H221" s="344">
        <v>15839.92901</v>
      </c>
      <c r="I221" s="344">
        <v>73641.062620000012</v>
      </c>
      <c r="J221" s="344">
        <v>24258.273249999998</v>
      </c>
      <c r="K221" s="344">
        <v>97899.33587000001</v>
      </c>
      <c r="L221" s="344">
        <v>1617.07501</v>
      </c>
      <c r="M221" s="344">
        <v>544.64814000000001</v>
      </c>
      <c r="N221" s="344">
        <v>2161.7231499999998</v>
      </c>
      <c r="O221" s="344">
        <v>115900.98803000001</v>
      </c>
      <c r="P221" s="344">
        <v>37.359760000000001</v>
      </c>
      <c r="Q221" s="344">
        <v>47.381140000000002</v>
      </c>
      <c r="R221" s="345">
        <v>84.740899999999996</v>
      </c>
      <c r="S221" s="7"/>
      <c r="T221" s="7"/>
      <c r="U221" s="7"/>
      <c r="V221" s="7"/>
      <c r="W221" s="7"/>
      <c r="X221" s="7"/>
      <c r="Y221" s="7"/>
      <c r="Z221" s="7"/>
      <c r="AA221" s="7"/>
      <c r="AB221" s="7"/>
    </row>
    <row r="222" spans="1:28" s="315" customFormat="1">
      <c r="A222" s="341"/>
      <c r="B222" s="341"/>
      <c r="C222" s="341"/>
      <c r="D222" s="341"/>
      <c r="E222" s="342">
        <v>692</v>
      </c>
      <c r="F222" s="343">
        <v>37455.932679999998</v>
      </c>
      <c r="G222" s="344">
        <v>9562.8990299999987</v>
      </c>
      <c r="H222" s="344">
        <v>47018.831709999999</v>
      </c>
      <c r="I222" s="344">
        <v>167362.04858</v>
      </c>
      <c r="J222" s="344">
        <v>56414.081119999995</v>
      </c>
      <c r="K222" s="344">
        <v>223776.12969999999</v>
      </c>
      <c r="L222" s="344">
        <v>2900.0286099999998</v>
      </c>
      <c r="M222" s="344">
        <v>4263.9871800000001</v>
      </c>
      <c r="N222" s="344">
        <v>7164.0157900000004</v>
      </c>
      <c r="O222" s="344">
        <v>277958.97719999996</v>
      </c>
      <c r="P222" s="344">
        <v>26.733169999999998</v>
      </c>
      <c r="Q222" s="344">
        <v>10.91916</v>
      </c>
      <c r="R222" s="345">
        <v>37.652329999999999</v>
      </c>
      <c r="S222" s="7"/>
      <c r="T222" s="7"/>
      <c r="U222" s="7"/>
      <c r="V222" s="7"/>
      <c r="W222" s="7"/>
      <c r="X222" s="7"/>
      <c r="Y222" s="7"/>
      <c r="Z222" s="7"/>
      <c r="AA222" s="7"/>
      <c r="AB222" s="7"/>
    </row>
    <row r="223" spans="1:28" s="315" customFormat="1">
      <c r="A223" s="341"/>
      <c r="B223" s="341"/>
      <c r="C223" s="341"/>
      <c r="D223" s="336" t="s">
        <v>278</v>
      </c>
      <c r="E223" s="337">
        <v>224</v>
      </c>
      <c r="F223" s="338">
        <v>119968.41229000001</v>
      </c>
      <c r="G223" s="339">
        <v>68747.496670000008</v>
      </c>
      <c r="H223" s="339">
        <v>188715.90896</v>
      </c>
      <c r="I223" s="339">
        <v>107640.60626999999</v>
      </c>
      <c r="J223" s="339">
        <v>57995.982360000002</v>
      </c>
      <c r="K223" s="339">
        <v>165636.58862999998</v>
      </c>
      <c r="L223" s="339">
        <v>3777.66678</v>
      </c>
      <c r="M223" s="339">
        <v>2567.3511200000003</v>
      </c>
      <c r="N223" s="339">
        <v>6345.0179000000007</v>
      </c>
      <c r="O223" s="339">
        <v>360697.51549000002</v>
      </c>
      <c r="P223" s="339">
        <v>45.71613</v>
      </c>
      <c r="Q223" s="339">
        <v>11.45377</v>
      </c>
      <c r="R223" s="340">
        <v>57.169899999999998</v>
      </c>
      <c r="S223" s="7"/>
      <c r="T223" s="7"/>
      <c r="U223" s="7"/>
      <c r="V223" s="7"/>
      <c r="W223" s="7"/>
      <c r="X223" s="7"/>
      <c r="Y223" s="7"/>
      <c r="Z223" s="7"/>
      <c r="AA223" s="7"/>
      <c r="AB223" s="7"/>
    </row>
    <row r="224" spans="1:28" s="315" customFormat="1">
      <c r="A224" s="341"/>
      <c r="B224" s="341"/>
      <c r="C224" s="341"/>
      <c r="D224" s="341"/>
      <c r="E224" s="342">
        <v>349</v>
      </c>
      <c r="F224" s="343">
        <v>39671.612240000002</v>
      </c>
      <c r="G224" s="344">
        <v>14188.909750000001</v>
      </c>
      <c r="H224" s="344">
        <v>53860.521990000001</v>
      </c>
      <c r="I224" s="344">
        <v>116336.74367</v>
      </c>
      <c r="J224" s="344">
        <v>46480.989070000003</v>
      </c>
      <c r="K224" s="344">
        <v>162817.73274000001</v>
      </c>
      <c r="L224" s="344">
        <v>3037.6772500000002</v>
      </c>
      <c r="M224" s="344">
        <v>1229.1314</v>
      </c>
      <c r="N224" s="344">
        <v>4266.8086499999999</v>
      </c>
      <c r="O224" s="344">
        <v>220945.06338000001</v>
      </c>
      <c r="P224" s="344">
        <v>16.345510000000001</v>
      </c>
      <c r="Q224" s="344">
        <v>11.949389999999999</v>
      </c>
      <c r="R224" s="345">
        <v>28.294900000000002</v>
      </c>
      <c r="S224" s="7"/>
      <c r="T224" s="7"/>
      <c r="U224" s="7"/>
      <c r="V224" s="7"/>
      <c r="W224" s="7"/>
      <c r="X224" s="7"/>
      <c r="Y224" s="7"/>
      <c r="Z224" s="7"/>
      <c r="AA224" s="7"/>
      <c r="AB224" s="7"/>
    </row>
    <row r="225" spans="1:28" s="315" customFormat="1">
      <c r="A225" s="341"/>
      <c r="B225" s="341"/>
      <c r="C225" s="341"/>
      <c r="D225" s="341"/>
      <c r="E225" s="342">
        <v>354</v>
      </c>
      <c r="F225" s="343">
        <v>45766.47193</v>
      </c>
      <c r="G225" s="344">
        <v>35129.179560000004</v>
      </c>
      <c r="H225" s="344">
        <v>80895.651489999989</v>
      </c>
      <c r="I225" s="344">
        <v>135368.23963</v>
      </c>
      <c r="J225" s="344">
        <v>52827.342170000004</v>
      </c>
      <c r="K225" s="344">
        <v>188195.58180000001</v>
      </c>
      <c r="L225" s="344">
        <v>5632.6905999999999</v>
      </c>
      <c r="M225" s="344">
        <v>1769.0557900000001</v>
      </c>
      <c r="N225" s="344">
        <v>7401.7463899999993</v>
      </c>
      <c r="O225" s="344">
        <v>276492.97967999999</v>
      </c>
      <c r="P225" s="344">
        <v>28.925759999999997</v>
      </c>
      <c r="Q225" s="344">
        <v>13.70241</v>
      </c>
      <c r="R225" s="345">
        <v>42.628169999999997</v>
      </c>
      <c r="S225" s="7"/>
      <c r="T225" s="7"/>
      <c r="U225" s="7"/>
      <c r="V225" s="7"/>
      <c r="W225" s="7"/>
      <c r="X225" s="7"/>
      <c r="Y225" s="7"/>
      <c r="Z225" s="7"/>
      <c r="AA225" s="7"/>
      <c r="AB225" s="7"/>
    </row>
    <row r="226" spans="1:28" s="315" customFormat="1">
      <c r="A226" s="341"/>
      <c r="B226" s="341"/>
      <c r="C226" s="341"/>
      <c r="D226" s="336" t="s">
        <v>70</v>
      </c>
      <c r="E226" s="337">
        <v>206</v>
      </c>
      <c r="F226" s="338">
        <v>46819.681320000003</v>
      </c>
      <c r="G226" s="339">
        <v>55971.196389999997</v>
      </c>
      <c r="H226" s="339">
        <v>102790.87771</v>
      </c>
      <c r="I226" s="339">
        <v>84469.308409999998</v>
      </c>
      <c r="J226" s="339">
        <v>52850.137849999999</v>
      </c>
      <c r="K226" s="339">
        <v>137319.44626</v>
      </c>
      <c r="L226" s="339">
        <v>2542.3560899999998</v>
      </c>
      <c r="M226" s="339">
        <v>1399.9382900000001</v>
      </c>
      <c r="N226" s="339">
        <v>3942.2943799999998</v>
      </c>
      <c r="O226" s="339">
        <v>244052.61835</v>
      </c>
      <c r="P226" s="339">
        <v>17.452779999999997</v>
      </c>
      <c r="Q226" s="339">
        <v>9.5948399999999996</v>
      </c>
      <c r="R226" s="340">
        <v>27.047619999999998</v>
      </c>
      <c r="S226" s="7"/>
      <c r="T226" s="7"/>
      <c r="U226" s="7"/>
      <c r="V226" s="7"/>
      <c r="W226" s="7"/>
      <c r="X226" s="7"/>
      <c r="Y226" s="7"/>
      <c r="Z226" s="7"/>
      <c r="AA226" s="7"/>
      <c r="AB226" s="7"/>
    </row>
    <row r="227" spans="1:28" s="315" customFormat="1">
      <c r="A227" s="341"/>
      <c r="B227" s="341"/>
      <c r="C227" s="341"/>
      <c r="D227" s="341"/>
      <c r="E227" s="342">
        <v>208</v>
      </c>
      <c r="F227" s="343">
        <v>28068.131239999999</v>
      </c>
      <c r="G227" s="344">
        <v>44136.446509999994</v>
      </c>
      <c r="H227" s="344">
        <v>72204.577749999997</v>
      </c>
      <c r="I227" s="344">
        <v>95636.50579000001</v>
      </c>
      <c r="J227" s="344">
        <v>71783.640169999999</v>
      </c>
      <c r="K227" s="344">
        <v>167420.14595999999</v>
      </c>
      <c r="L227" s="344">
        <v>2157.2211400000001</v>
      </c>
      <c r="M227" s="344">
        <v>2107.6493700000001</v>
      </c>
      <c r="N227" s="344">
        <v>4264.8705099999997</v>
      </c>
      <c r="O227" s="344">
        <v>243889.59422</v>
      </c>
      <c r="P227" s="344">
        <v>10.673530000000001</v>
      </c>
      <c r="Q227" s="344">
        <v>9.695450000000001</v>
      </c>
      <c r="R227" s="345">
        <v>20.368980000000001</v>
      </c>
      <c r="S227" s="7"/>
      <c r="T227" s="7"/>
      <c r="U227" s="7"/>
      <c r="V227" s="7"/>
      <c r="W227" s="7"/>
      <c r="X227" s="7"/>
      <c r="Y227" s="7"/>
      <c r="Z227" s="7"/>
      <c r="AA227" s="7"/>
      <c r="AB227" s="7"/>
    </row>
    <row r="228" spans="1:28" s="315" customFormat="1">
      <c r="A228" s="341"/>
      <c r="B228" s="341"/>
      <c r="C228" s="341"/>
      <c r="D228" s="341"/>
      <c r="E228" s="342">
        <v>427</v>
      </c>
      <c r="F228" s="343">
        <v>57498.261030000001</v>
      </c>
      <c r="G228" s="344">
        <v>72777.00334000001</v>
      </c>
      <c r="H228" s="344">
        <v>130275.26437</v>
      </c>
      <c r="I228" s="344">
        <v>103118.93968000001</v>
      </c>
      <c r="J228" s="344">
        <v>89892.179449999996</v>
      </c>
      <c r="K228" s="344">
        <v>193011.11913000001</v>
      </c>
      <c r="L228" s="344">
        <v>6553.8083200000001</v>
      </c>
      <c r="M228" s="344">
        <v>3635.3650699999998</v>
      </c>
      <c r="N228" s="344">
        <v>10189.17339</v>
      </c>
      <c r="O228" s="344">
        <v>333475.55689000001</v>
      </c>
      <c r="P228" s="344">
        <v>36.161319999999996</v>
      </c>
      <c r="Q228" s="344">
        <v>24.05087</v>
      </c>
      <c r="R228" s="345">
        <v>60.21219</v>
      </c>
      <c r="S228" s="7"/>
      <c r="T228" s="7"/>
      <c r="U228" s="7"/>
      <c r="V228" s="7"/>
      <c r="W228" s="7"/>
      <c r="X228" s="7"/>
      <c r="Y228" s="7"/>
      <c r="Z228" s="7"/>
      <c r="AA228" s="7"/>
      <c r="AB228" s="7"/>
    </row>
    <row r="229" spans="1:28" s="315" customFormat="1">
      <c r="A229" s="341"/>
      <c r="B229" s="341"/>
      <c r="C229" s="341"/>
      <c r="D229" s="341"/>
      <c r="E229" s="342">
        <v>697</v>
      </c>
      <c r="F229" s="343">
        <v>20054.5628</v>
      </c>
      <c r="G229" s="344">
        <v>19579.963079999998</v>
      </c>
      <c r="H229" s="344">
        <v>39634.525880000001</v>
      </c>
      <c r="I229" s="344">
        <v>154793.22984000001</v>
      </c>
      <c r="J229" s="344">
        <v>137648.63199000002</v>
      </c>
      <c r="K229" s="344">
        <v>292441.86183000001</v>
      </c>
      <c r="L229" s="344">
        <v>2414.0118600000001</v>
      </c>
      <c r="M229" s="344">
        <v>2415.9158399999997</v>
      </c>
      <c r="N229" s="344">
        <v>4829.9277000000002</v>
      </c>
      <c r="O229" s="344">
        <v>336906.31541000004</v>
      </c>
      <c r="P229" s="344">
        <v>13.497110000000001</v>
      </c>
      <c r="Q229" s="344">
        <v>12.143079999999999</v>
      </c>
      <c r="R229" s="345">
        <v>25.640189999999997</v>
      </c>
      <c r="S229" s="7"/>
      <c r="T229" s="7"/>
      <c r="U229" s="7"/>
      <c r="V229" s="7"/>
      <c r="W229" s="7"/>
      <c r="X229" s="7"/>
      <c r="Y229" s="7"/>
      <c r="Z229" s="7"/>
      <c r="AA229" s="7"/>
      <c r="AB229" s="7"/>
    </row>
    <row r="230" spans="1:28" s="315" customFormat="1">
      <c r="A230" s="341"/>
      <c r="B230" s="341"/>
      <c r="C230" s="341"/>
      <c r="D230" s="336" t="s">
        <v>85</v>
      </c>
      <c r="E230" s="337">
        <v>411</v>
      </c>
      <c r="F230" s="338">
        <v>44497.640810000004</v>
      </c>
      <c r="G230" s="339">
        <v>18031.440699999999</v>
      </c>
      <c r="H230" s="339">
        <v>62529.081509999996</v>
      </c>
      <c r="I230" s="339">
        <v>100760.24527</v>
      </c>
      <c r="J230" s="339">
        <v>40094.533810000001</v>
      </c>
      <c r="K230" s="339">
        <v>140854.77908000001</v>
      </c>
      <c r="L230" s="339">
        <v>3197.2207899999999</v>
      </c>
      <c r="M230" s="339">
        <v>343.43928000000005</v>
      </c>
      <c r="N230" s="339">
        <v>3540.6600699999999</v>
      </c>
      <c r="O230" s="339">
        <v>206924.52066000001</v>
      </c>
      <c r="P230" s="339">
        <v>17.34571</v>
      </c>
      <c r="Q230" s="339">
        <v>4.6611400000000005</v>
      </c>
      <c r="R230" s="340">
        <v>22.00685</v>
      </c>
      <c r="S230" s="7"/>
      <c r="T230" s="7"/>
      <c r="U230" s="7"/>
      <c r="V230" s="7"/>
      <c r="W230" s="7"/>
      <c r="X230" s="7"/>
      <c r="Y230" s="7"/>
      <c r="Z230" s="7"/>
      <c r="AA230" s="7"/>
      <c r="AB230" s="7"/>
    </row>
    <row r="231" spans="1:28" s="315" customFormat="1">
      <c r="A231" s="341"/>
      <c r="B231" s="341"/>
      <c r="C231" s="341"/>
      <c r="D231" s="341"/>
      <c r="E231" s="342">
        <v>474</v>
      </c>
      <c r="F231" s="343">
        <v>48033.387210000001</v>
      </c>
      <c r="G231" s="344">
        <v>17230.132280000002</v>
      </c>
      <c r="H231" s="344">
        <v>65263.519489999999</v>
      </c>
      <c r="I231" s="344">
        <v>83842.697579999993</v>
      </c>
      <c r="J231" s="344">
        <v>47850.601969999996</v>
      </c>
      <c r="K231" s="344">
        <v>131693.29955</v>
      </c>
      <c r="L231" s="344">
        <v>1605.1218200000001</v>
      </c>
      <c r="M231" s="344">
        <v>251.43645999999998</v>
      </c>
      <c r="N231" s="344">
        <v>1856.55828</v>
      </c>
      <c r="O231" s="344">
        <v>198813.37732</v>
      </c>
      <c r="P231" s="344">
        <v>147.74189999999999</v>
      </c>
      <c r="Q231" s="344">
        <v>4.6938300000000002</v>
      </c>
      <c r="R231" s="345">
        <v>152.43573000000001</v>
      </c>
      <c r="S231" s="7"/>
      <c r="T231" s="7"/>
      <c r="U231" s="7"/>
      <c r="V231" s="7"/>
      <c r="W231" s="7"/>
      <c r="X231" s="7"/>
      <c r="Y231" s="7"/>
      <c r="Z231" s="7"/>
      <c r="AA231" s="7"/>
      <c r="AB231" s="7"/>
    </row>
    <row r="232" spans="1:28" s="315" customFormat="1">
      <c r="A232" s="341"/>
      <c r="B232" s="341"/>
      <c r="C232" s="341"/>
      <c r="D232" s="341"/>
      <c r="E232" s="342">
        <v>516</v>
      </c>
      <c r="F232" s="343">
        <v>150703.68136000002</v>
      </c>
      <c r="G232" s="344">
        <v>101670.06681</v>
      </c>
      <c r="H232" s="344">
        <v>252373.74816999998</v>
      </c>
      <c r="I232" s="344">
        <v>217607.93012999999</v>
      </c>
      <c r="J232" s="344">
        <v>88903.988150000005</v>
      </c>
      <c r="K232" s="344">
        <v>306511.91827999998</v>
      </c>
      <c r="L232" s="344">
        <v>6150.9145399999998</v>
      </c>
      <c r="M232" s="344">
        <v>3537.14194</v>
      </c>
      <c r="N232" s="344">
        <v>9688.0564800000011</v>
      </c>
      <c r="O232" s="344">
        <v>568573.72292999993</v>
      </c>
      <c r="P232" s="344">
        <v>70.380399999999995</v>
      </c>
      <c r="Q232" s="344">
        <v>203.0907</v>
      </c>
      <c r="R232" s="345">
        <v>273.47109999999998</v>
      </c>
      <c r="S232" s="7"/>
      <c r="T232" s="7"/>
      <c r="U232" s="7"/>
      <c r="V232" s="7"/>
      <c r="W232" s="7"/>
      <c r="X232" s="7"/>
      <c r="Y232" s="7"/>
      <c r="Z232" s="7"/>
      <c r="AA232" s="7"/>
      <c r="AB232" s="7"/>
    </row>
    <row r="233" spans="1:28" s="315" customFormat="1">
      <c r="A233" s="341"/>
      <c r="B233" s="341"/>
      <c r="C233" s="341"/>
      <c r="D233" s="341"/>
      <c r="E233" s="342">
        <v>563</v>
      </c>
      <c r="F233" s="343">
        <v>69163.92981999999</v>
      </c>
      <c r="G233" s="344">
        <v>58263.46329</v>
      </c>
      <c r="H233" s="344">
        <v>127427.39311</v>
      </c>
      <c r="I233" s="344">
        <v>114558.82621</v>
      </c>
      <c r="J233" s="344">
        <v>46931.217259999998</v>
      </c>
      <c r="K233" s="344">
        <v>161490.04347</v>
      </c>
      <c r="L233" s="344">
        <v>4276.3462800000007</v>
      </c>
      <c r="M233" s="344">
        <v>2486.8692799999999</v>
      </c>
      <c r="N233" s="344">
        <v>6763.2155599999996</v>
      </c>
      <c r="O233" s="344">
        <v>295680.65213999996</v>
      </c>
      <c r="P233" s="344">
        <v>28.747419999999998</v>
      </c>
      <c r="Q233" s="344">
        <v>18.490950000000002</v>
      </c>
      <c r="R233" s="345">
        <v>47.238370000000003</v>
      </c>
      <c r="S233" s="7"/>
      <c r="T233" s="7"/>
      <c r="U233" s="7"/>
      <c r="V233" s="7"/>
      <c r="W233" s="7"/>
      <c r="X233" s="7"/>
      <c r="Y233" s="7"/>
      <c r="Z233" s="7"/>
      <c r="AA233" s="7"/>
      <c r="AB233" s="7"/>
    </row>
    <row r="234" spans="1:28" s="315" customFormat="1">
      <c r="A234" s="341"/>
      <c r="B234" s="341"/>
      <c r="C234" s="341"/>
      <c r="D234" s="336" t="s">
        <v>71</v>
      </c>
      <c r="E234" s="337">
        <v>212</v>
      </c>
      <c r="F234" s="338">
        <v>147811.45858000001</v>
      </c>
      <c r="G234" s="339">
        <v>206207.75456999999</v>
      </c>
      <c r="H234" s="339">
        <v>354019.21314999997</v>
      </c>
      <c r="I234" s="339">
        <v>176973.20861999999</v>
      </c>
      <c r="J234" s="339">
        <v>377309.56182999996</v>
      </c>
      <c r="K234" s="339">
        <v>554282.77045000007</v>
      </c>
      <c r="L234" s="339">
        <v>5753.4064800000006</v>
      </c>
      <c r="M234" s="339">
        <v>7993.8314400000008</v>
      </c>
      <c r="N234" s="339">
        <v>13747.23792</v>
      </c>
      <c r="O234" s="339">
        <v>922049.22152000002</v>
      </c>
      <c r="P234" s="339">
        <v>80.146470000000008</v>
      </c>
      <c r="Q234" s="339">
        <v>88.507649999999998</v>
      </c>
      <c r="R234" s="340">
        <v>168.65412000000001</v>
      </c>
      <c r="S234" s="7"/>
      <c r="T234" s="7"/>
      <c r="U234" s="7"/>
      <c r="V234" s="7"/>
      <c r="W234" s="7"/>
      <c r="X234" s="7"/>
      <c r="Y234" s="7"/>
      <c r="Z234" s="7"/>
      <c r="AA234" s="7"/>
      <c r="AB234" s="7"/>
    </row>
    <row r="235" spans="1:28" s="315" customFormat="1">
      <c r="A235" s="341"/>
      <c r="B235" s="341"/>
      <c r="C235" s="341"/>
      <c r="D235" s="341"/>
      <c r="E235" s="342">
        <v>213</v>
      </c>
      <c r="F235" s="343">
        <v>52569.82761</v>
      </c>
      <c r="G235" s="344">
        <v>66758.543980000002</v>
      </c>
      <c r="H235" s="344">
        <v>119328.37159000001</v>
      </c>
      <c r="I235" s="344">
        <v>79381.872780000005</v>
      </c>
      <c r="J235" s="344">
        <v>78959.26053</v>
      </c>
      <c r="K235" s="344">
        <v>158341.13331</v>
      </c>
      <c r="L235" s="344">
        <v>1571.42127</v>
      </c>
      <c r="M235" s="344">
        <v>2138.2235299999998</v>
      </c>
      <c r="N235" s="344">
        <v>3709.6448</v>
      </c>
      <c r="O235" s="344">
        <v>281379.14970000001</v>
      </c>
      <c r="P235" s="344">
        <v>12.64091</v>
      </c>
      <c r="Q235" s="344">
        <v>4.7868699999999995</v>
      </c>
      <c r="R235" s="345">
        <v>17.427779999999998</v>
      </c>
      <c r="S235" s="7"/>
      <c r="T235" s="7"/>
      <c r="U235" s="7"/>
      <c r="V235" s="7"/>
      <c r="W235" s="7"/>
      <c r="X235" s="7"/>
      <c r="Y235" s="7"/>
      <c r="Z235" s="7"/>
      <c r="AA235" s="7"/>
      <c r="AB235" s="7"/>
    </row>
    <row r="236" spans="1:28" s="315" customFormat="1">
      <c r="A236" s="341"/>
      <c r="B236" s="341"/>
      <c r="C236" s="341"/>
      <c r="D236" s="341"/>
      <c r="E236" s="342">
        <v>215</v>
      </c>
      <c r="F236" s="343">
        <v>40052.155989999999</v>
      </c>
      <c r="G236" s="344">
        <v>23538.564100000003</v>
      </c>
      <c r="H236" s="344">
        <v>63590.720090000003</v>
      </c>
      <c r="I236" s="344">
        <v>120521.5304</v>
      </c>
      <c r="J236" s="344">
        <v>99077.130999999994</v>
      </c>
      <c r="K236" s="344">
        <v>219598.66140000001</v>
      </c>
      <c r="L236" s="344">
        <v>3021.8245099999999</v>
      </c>
      <c r="M236" s="344">
        <v>2474.5038</v>
      </c>
      <c r="N236" s="344">
        <v>5496.3283099999999</v>
      </c>
      <c r="O236" s="344">
        <v>288685.70980000001</v>
      </c>
      <c r="P236" s="344">
        <v>55.21611</v>
      </c>
      <c r="Q236" s="344">
        <v>41.551519999999996</v>
      </c>
      <c r="R236" s="345">
        <v>96.767630000000011</v>
      </c>
      <c r="S236" s="7"/>
      <c r="T236" s="7"/>
      <c r="U236" s="7"/>
      <c r="V236" s="7"/>
      <c r="W236" s="7"/>
      <c r="X236" s="7"/>
      <c r="Y236" s="7"/>
      <c r="Z236" s="7"/>
      <c r="AA236" s="7"/>
      <c r="AB236" s="7"/>
    </row>
    <row r="237" spans="1:28" s="315" customFormat="1">
      <c r="A237" s="341"/>
      <c r="B237" s="341"/>
      <c r="C237" s="341"/>
      <c r="D237" s="341"/>
      <c r="E237" s="342">
        <v>296</v>
      </c>
      <c r="F237" s="343">
        <v>241325.86284000002</v>
      </c>
      <c r="G237" s="344">
        <v>354701.29772000003</v>
      </c>
      <c r="H237" s="344">
        <v>596027.16055999999</v>
      </c>
      <c r="I237" s="344">
        <v>109000.12037</v>
      </c>
      <c r="J237" s="344">
        <v>228226.07050999999</v>
      </c>
      <c r="K237" s="344">
        <v>337226.19088000001</v>
      </c>
      <c r="L237" s="344">
        <v>6223.1602300000004</v>
      </c>
      <c r="M237" s="344">
        <v>5932.3396900000007</v>
      </c>
      <c r="N237" s="344">
        <v>12155.49992</v>
      </c>
      <c r="O237" s="344">
        <v>945408.85135999997</v>
      </c>
      <c r="P237" s="344">
        <v>1320.64797</v>
      </c>
      <c r="Q237" s="344">
        <v>99.206969999999998</v>
      </c>
      <c r="R237" s="345">
        <v>1419.8549399999999</v>
      </c>
      <c r="S237" s="7"/>
      <c r="T237" s="7"/>
      <c r="U237" s="7"/>
      <c r="V237" s="7"/>
      <c r="W237" s="7"/>
      <c r="X237" s="7"/>
      <c r="Y237" s="7"/>
      <c r="Z237" s="7"/>
      <c r="AA237" s="7"/>
      <c r="AB237" s="7"/>
    </row>
    <row r="238" spans="1:28" s="315" customFormat="1">
      <c r="A238" s="341"/>
      <c r="B238" s="341"/>
      <c r="C238" s="341"/>
      <c r="D238" s="341"/>
      <c r="E238" s="342">
        <v>303</v>
      </c>
      <c r="F238" s="343">
        <v>63992.457270000006</v>
      </c>
      <c r="G238" s="344">
        <v>88261.166939999996</v>
      </c>
      <c r="H238" s="344">
        <v>152253.62421000001</v>
      </c>
      <c r="I238" s="344">
        <v>167090.34719999999</v>
      </c>
      <c r="J238" s="344">
        <v>194661.34153999999</v>
      </c>
      <c r="K238" s="344">
        <v>361751.68874000001</v>
      </c>
      <c r="L238" s="344">
        <v>3995.69067</v>
      </c>
      <c r="M238" s="344">
        <v>6425.6392999999998</v>
      </c>
      <c r="N238" s="344">
        <v>10421.329970000001</v>
      </c>
      <c r="O238" s="344">
        <v>524426.64292000001</v>
      </c>
      <c r="P238" s="344">
        <v>27.488060000000001</v>
      </c>
      <c r="Q238" s="344">
        <v>43.390830000000001</v>
      </c>
      <c r="R238" s="345">
        <v>70.878889999999998</v>
      </c>
      <c r="S238" s="7"/>
      <c r="T238" s="7"/>
      <c r="U238" s="7"/>
      <c r="V238" s="7"/>
      <c r="W238" s="7"/>
      <c r="X238" s="7"/>
      <c r="Y238" s="7"/>
      <c r="Z238" s="7"/>
      <c r="AA238" s="7"/>
      <c r="AB238" s="7"/>
    </row>
    <row r="239" spans="1:28" s="315" customFormat="1">
      <c r="A239" s="341"/>
      <c r="B239" s="341"/>
      <c r="C239" s="341"/>
      <c r="D239" s="341"/>
      <c r="E239" s="342">
        <v>420</v>
      </c>
      <c r="F239" s="343">
        <v>39083.529060000001</v>
      </c>
      <c r="G239" s="344">
        <v>45800.246450000006</v>
      </c>
      <c r="H239" s="344">
        <v>84883.775510000007</v>
      </c>
      <c r="I239" s="344">
        <v>62947.895270000001</v>
      </c>
      <c r="J239" s="344">
        <v>112117.23087</v>
      </c>
      <c r="K239" s="344">
        <v>175065.12613999998</v>
      </c>
      <c r="L239" s="344">
        <v>5023.0206799999996</v>
      </c>
      <c r="M239" s="344">
        <v>2811.9715899999997</v>
      </c>
      <c r="N239" s="344">
        <v>7834.9922699999997</v>
      </c>
      <c r="O239" s="344">
        <v>267783.89392</v>
      </c>
      <c r="P239" s="344">
        <v>35.607349999999997</v>
      </c>
      <c r="Q239" s="344">
        <v>87.103259999999992</v>
      </c>
      <c r="R239" s="345">
        <v>122.71061</v>
      </c>
      <c r="S239" s="7"/>
      <c r="T239" s="7"/>
      <c r="U239" s="7"/>
      <c r="V239" s="7"/>
      <c r="W239" s="7"/>
      <c r="X239" s="7"/>
      <c r="Y239" s="7"/>
      <c r="Z239" s="7"/>
      <c r="AA239" s="7"/>
      <c r="AB239" s="7"/>
    </row>
    <row r="240" spans="1:28" s="315" customFormat="1">
      <c r="A240" s="341"/>
      <c r="B240" s="341"/>
      <c r="C240" s="341"/>
      <c r="D240" s="341"/>
      <c r="E240" s="342">
        <v>446</v>
      </c>
      <c r="F240" s="343">
        <v>40795.041819999999</v>
      </c>
      <c r="G240" s="344">
        <v>39446.574689999994</v>
      </c>
      <c r="H240" s="344">
        <v>80241.616510000007</v>
      </c>
      <c r="I240" s="344">
        <v>65849.798540000003</v>
      </c>
      <c r="J240" s="344">
        <v>97689.226079999993</v>
      </c>
      <c r="K240" s="344">
        <v>163539.02462000001</v>
      </c>
      <c r="L240" s="344">
        <v>1181.1303700000001</v>
      </c>
      <c r="M240" s="344">
        <v>1751.6730400000001</v>
      </c>
      <c r="N240" s="344">
        <v>2932.80341</v>
      </c>
      <c r="O240" s="344">
        <v>246713.44454</v>
      </c>
      <c r="P240" s="344">
        <v>10.918200000000001</v>
      </c>
      <c r="Q240" s="344">
        <v>3.4477500000000001</v>
      </c>
      <c r="R240" s="345">
        <v>14.365950000000002</v>
      </c>
      <c r="S240" s="7"/>
      <c r="T240" s="7"/>
      <c r="U240" s="7"/>
      <c r="V240" s="7"/>
      <c r="W240" s="7"/>
      <c r="X240" s="7"/>
      <c r="Y240" s="7"/>
      <c r="Z240" s="7"/>
      <c r="AA240" s="7"/>
      <c r="AB240" s="7"/>
    </row>
    <row r="241" spans="1:28" s="315" customFormat="1">
      <c r="A241" s="341"/>
      <c r="B241" s="341"/>
      <c r="C241" s="341"/>
      <c r="D241" s="341"/>
      <c r="E241" s="342">
        <v>477</v>
      </c>
      <c r="F241" s="343">
        <v>17721.027570000002</v>
      </c>
      <c r="G241" s="344">
        <v>6390.99856</v>
      </c>
      <c r="H241" s="344">
        <v>24112.026129999998</v>
      </c>
      <c r="I241" s="344">
        <v>52993.817590000006</v>
      </c>
      <c r="J241" s="344">
        <v>48087.048600000002</v>
      </c>
      <c r="K241" s="344">
        <v>101080.86619</v>
      </c>
      <c r="L241" s="344">
        <v>1371.41074</v>
      </c>
      <c r="M241" s="344">
        <v>1054.86618</v>
      </c>
      <c r="N241" s="344">
        <v>2426.2769199999998</v>
      </c>
      <c r="O241" s="344">
        <v>127619.16923999999</v>
      </c>
      <c r="P241" s="344">
        <v>10.48086</v>
      </c>
      <c r="Q241" s="344">
        <v>33.812930000000001</v>
      </c>
      <c r="R241" s="345">
        <v>44.293790000000001</v>
      </c>
      <c r="S241" s="7"/>
      <c r="T241" s="7"/>
      <c r="U241" s="7"/>
      <c r="V241" s="7"/>
      <c r="W241" s="7"/>
      <c r="X241" s="7"/>
      <c r="Y241" s="7"/>
      <c r="Z241" s="7"/>
      <c r="AA241" s="7"/>
      <c r="AB241" s="7"/>
    </row>
    <row r="242" spans="1:28" s="315" customFormat="1">
      <c r="A242" s="341"/>
      <c r="B242" s="341"/>
      <c r="C242" s="341"/>
      <c r="D242" s="341"/>
      <c r="E242" s="342">
        <v>481</v>
      </c>
      <c r="F242" s="343">
        <v>34209.267090000001</v>
      </c>
      <c r="G242" s="344">
        <v>42905.410170000003</v>
      </c>
      <c r="H242" s="344">
        <v>77114.677260000011</v>
      </c>
      <c r="I242" s="344">
        <v>78110.650340000007</v>
      </c>
      <c r="J242" s="344">
        <v>80601.278250000003</v>
      </c>
      <c r="K242" s="344">
        <v>158711.92859</v>
      </c>
      <c r="L242" s="344">
        <v>1491.7161100000001</v>
      </c>
      <c r="M242" s="344">
        <v>1349.8606100000002</v>
      </c>
      <c r="N242" s="344">
        <v>2841.57672</v>
      </c>
      <c r="O242" s="344">
        <v>238668.18257</v>
      </c>
      <c r="P242" s="344">
        <v>13.890799999999999</v>
      </c>
      <c r="Q242" s="344">
        <v>11.876479999999999</v>
      </c>
      <c r="R242" s="345">
        <v>25.76728</v>
      </c>
      <c r="S242" s="7"/>
      <c r="T242" s="7"/>
      <c r="U242" s="7"/>
      <c r="V242" s="7"/>
      <c r="W242" s="7"/>
      <c r="X242" s="7"/>
      <c r="Y242" s="7"/>
      <c r="Z242" s="7"/>
      <c r="AA242" s="7"/>
      <c r="AB242" s="7"/>
    </row>
    <row r="243" spans="1:28" s="315" customFormat="1">
      <c r="A243" s="341"/>
      <c r="B243" s="341"/>
      <c r="C243" s="341"/>
      <c r="D243" s="341"/>
      <c r="E243" s="342">
        <v>521</v>
      </c>
      <c r="F243" s="343">
        <v>19831.05284</v>
      </c>
      <c r="G243" s="344">
        <v>11892.699000000001</v>
      </c>
      <c r="H243" s="344">
        <v>31723.751840000001</v>
      </c>
      <c r="I243" s="344">
        <v>41859.281539999996</v>
      </c>
      <c r="J243" s="344">
        <v>63531.814979999996</v>
      </c>
      <c r="K243" s="344">
        <v>105391.09651999999</v>
      </c>
      <c r="L243" s="344">
        <v>1022.49616</v>
      </c>
      <c r="M243" s="344">
        <v>741.19942000000003</v>
      </c>
      <c r="N243" s="344">
        <v>1763.6955800000001</v>
      </c>
      <c r="O243" s="344">
        <v>138878.54394</v>
      </c>
      <c r="P243" s="344">
        <v>4.4219900000000001</v>
      </c>
      <c r="Q243" s="344">
        <v>8.9943399999999993</v>
      </c>
      <c r="R243" s="345">
        <v>13.41633</v>
      </c>
      <c r="S243" s="7"/>
      <c r="T243" s="7"/>
      <c r="U243" s="7"/>
      <c r="V243" s="7"/>
      <c r="W243" s="7"/>
      <c r="X243" s="7"/>
      <c r="Y243" s="7"/>
      <c r="Z243" s="7"/>
      <c r="AA243" s="7"/>
      <c r="AB243" s="7"/>
    </row>
    <row r="244" spans="1:28" s="315" customFormat="1">
      <c r="A244" s="341"/>
      <c r="B244" s="341"/>
      <c r="C244" s="341"/>
      <c r="D244" s="341"/>
      <c r="E244" s="342">
        <v>542</v>
      </c>
      <c r="F244" s="343">
        <v>18111.578160000001</v>
      </c>
      <c r="G244" s="344">
        <v>6284.7667699999993</v>
      </c>
      <c r="H244" s="344">
        <v>24396.344929999999</v>
      </c>
      <c r="I244" s="344">
        <v>77829.544999999998</v>
      </c>
      <c r="J244" s="344">
        <v>45910.843609999996</v>
      </c>
      <c r="K244" s="344">
        <v>123740.38860999999</v>
      </c>
      <c r="L244" s="344">
        <v>1054.3143600000001</v>
      </c>
      <c r="M244" s="344">
        <v>372.59365000000003</v>
      </c>
      <c r="N244" s="344">
        <v>1426.9080100000001</v>
      </c>
      <c r="O244" s="344">
        <v>149563.64155</v>
      </c>
      <c r="P244" s="344">
        <v>12.011959999999998</v>
      </c>
      <c r="Q244" s="344">
        <v>3.8236599999999998</v>
      </c>
      <c r="R244" s="345">
        <v>15.83562</v>
      </c>
      <c r="S244" s="7"/>
      <c r="T244" s="7"/>
      <c r="U244" s="7"/>
      <c r="V244" s="7"/>
      <c r="W244" s="7"/>
      <c r="X244" s="7"/>
      <c r="Y244" s="7"/>
      <c r="Z244" s="7"/>
      <c r="AA244" s="7"/>
      <c r="AB244" s="7"/>
    </row>
    <row r="245" spans="1:28" s="315" customFormat="1">
      <c r="A245" s="341"/>
      <c r="B245" s="341"/>
      <c r="C245" s="341"/>
      <c r="D245" s="341"/>
      <c r="E245" s="342">
        <v>551</v>
      </c>
      <c r="F245" s="343">
        <v>1334.4805700000002</v>
      </c>
      <c r="G245" s="344">
        <v>3339.3469399999999</v>
      </c>
      <c r="H245" s="344">
        <v>4673.8275100000001</v>
      </c>
      <c r="I245" s="344">
        <v>30937.320309999999</v>
      </c>
      <c r="J245" s="344">
        <v>55220.497100000001</v>
      </c>
      <c r="K245" s="344">
        <v>86157.817410000003</v>
      </c>
      <c r="L245" s="344">
        <v>30185.2327</v>
      </c>
      <c r="M245" s="344">
        <v>74059.069480000006</v>
      </c>
      <c r="N245" s="344">
        <v>104244.30218000001</v>
      </c>
      <c r="O245" s="344">
        <v>195075.94709999999</v>
      </c>
      <c r="P245" s="344">
        <v>0.01</v>
      </c>
      <c r="Q245" s="344">
        <v>0.50824000000000003</v>
      </c>
      <c r="R245" s="345">
        <v>0.51824000000000003</v>
      </c>
      <c r="S245" s="7"/>
      <c r="T245" s="7"/>
      <c r="U245" s="7"/>
      <c r="V245" s="7"/>
      <c r="W245" s="7"/>
      <c r="X245" s="7"/>
      <c r="Y245" s="7"/>
      <c r="Z245" s="7"/>
      <c r="AA245" s="7"/>
      <c r="AB245" s="7"/>
    </row>
    <row r="246" spans="1:28" s="315" customFormat="1">
      <c r="A246" s="341"/>
      <c r="B246" s="341"/>
      <c r="C246" s="341"/>
      <c r="D246" s="341"/>
      <c r="E246" s="342">
        <v>558</v>
      </c>
      <c r="F246" s="343">
        <v>5648.8001599999998</v>
      </c>
      <c r="G246" s="344">
        <v>31369.758469999997</v>
      </c>
      <c r="H246" s="344">
        <v>37018.55863</v>
      </c>
      <c r="I246" s="344">
        <v>13346.77584</v>
      </c>
      <c r="J246" s="344">
        <v>154734.60528999998</v>
      </c>
      <c r="K246" s="344">
        <v>168081.38112999999</v>
      </c>
      <c r="L246" s="344">
        <v>73909.427519999997</v>
      </c>
      <c r="M246" s="344">
        <v>274201.10889999999</v>
      </c>
      <c r="N246" s="344">
        <v>348110.53642000002</v>
      </c>
      <c r="O246" s="344">
        <v>553210.47618</v>
      </c>
      <c r="P246" s="344">
        <v>0.26769999999999999</v>
      </c>
      <c r="Q246" s="344">
        <v>0.16933999999999999</v>
      </c>
      <c r="R246" s="345">
        <v>0.43704000000000004</v>
      </c>
      <c r="S246" s="7"/>
      <c r="T246" s="7"/>
      <c r="U246" s="7"/>
      <c r="V246" s="7"/>
      <c r="W246" s="7"/>
      <c r="X246" s="7"/>
      <c r="Y246" s="7"/>
      <c r="Z246" s="7"/>
      <c r="AA246" s="7"/>
      <c r="AB246" s="7"/>
    </row>
    <row r="247" spans="1:28" s="315" customFormat="1">
      <c r="A247" s="341"/>
      <c r="B247" s="341"/>
      <c r="C247" s="341"/>
      <c r="D247" s="341"/>
      <c r="E247" s="342">
        <v>580</v>
      </c>
      <c r="F247" s="343">
        <v>35612.420239999999</v>
      </c>
      <c r="G247" s="344">
        <v>18123.791420000001</v>
      </c>
      <c r="H247" s="344">
        <v>53736.211659999994</v>
      </c>
      <c r="I247" s="344">
        <v>84405.201730000001</v>
      </c>
      <c r="J247" s="344">
        <v>123874.25619</v>
      </c>
      <c r="K247" s="344">
        <v>208279.45791999999</v>
      </c>
      <c r="L247" s="344">
        <v>56764.508470000001</v>
      </c>
      <c r="M247" s="344">
        <v>50482.205000000002</v>
      </c>
      <c r="N247" s="344">
        <v>107246.71347</v>
      </c>
      <c r="O247" s="344">
        <v>369262.38305</v>
      </c>
      <c r="P247" s="344">
        <v>15.273200000000001</v>
      </c>
      <c r="Q247" s="344">
        <v>14.571819999999999</v>
      </c>
      <c r="R247" s="345">
        <v>29.845020000000002</v>
      </c>
      <c r="S247" s="7"/>
      <c r="T247" s="7"/>
      <c r="U247" s="7"/>
      <c r="V247" s="7"/>
      <c r="W247" s="7"/>
      <c r="X247" s="7"/>
      <c r="Y247" s="7"/>
      <c r="Z247" s="7"/>
      <c r="AA247" s="7"/>
      <c r="AB247" s="7"/>
    </row>
    <row r="248" spans="1:28" s="315" customFormat="1">
      <c r="A248" s="341"/>
      <c r="B248" s="341"/>
      <c r="C248" s="341"/>
      <c r="D248" s="336" t="s">
        <v>88</v>
      </c>
      <c r="E248" s="337">
        <v>291</v>
      </c>
      <c r="F248" s="338">
        <v>28341.843739999997</v>
      </c>
      <c r="G248" s="339">
        <v>6671.2024199999996</v>
      </c>
      <c r="H248" s="339">
        <v>35013.046159999998</v>
      </c>
      <c r="I248" s="339">
        <v>70871.22623</v>
      </c>
      <c r="J248" s="339">
        <v>13107.31237</v>
      </c>
      <c r="K248" s="339">
        <v>83978.5386</v>
      </c>
      <c r="L248" s="339">
        <v>1994.7762</v>
      </c>
      <c r="M248" s="339">
        <v>798.0539399999999</v>
      </c>
      <c r="N248" s="339">
        <v>2792.83014</v>
      </c>
      <c r="O248" s="339">
        <v>121784.4149</v>
      </c>
      <c r="P248" s="339">
        <v>15.889110000000001</v>
      </c>
      <c r="Q248" s="339">
        <v>8.9369500000000013</v>
      </c>
      <c r="R248" s="340">
        <v>24.826060000000002</v>
      </c>
      <c r="S248" s="7"/>
      <c r="T248" s="7"/>
      <c r="U248" s="7"/>
      <c r="V248" s="7"/>
      <c r="W248" s="7"/>
      <c r="X248" s="7"/>
      <c r="Y248" s="7"/>
      <c r="Z248" s="7"/>
      <c r="AA248" s="7"/>
      <c r="AB248" s="7"/>
    </row>
    <row r="249" spans="1:28" s="315" customFormat="1">
      <c r="A249" s="341"/>
      <c r="B249" s="341"/>
      <c r="C249" s="341"/>
      <c r="D249" s="341"/>
      <c r="E249" s="342">
        <v>378</v>
      </c>
      <c r="F249" s="343">
        <v>46591.430990000001</v>
      </c>
      <c r="G249" s="344">
        <v>15095.60881</v>
      </c>
      <c r="H249" s="344">
        <v>61687.039799999999</v>
      </c>
      <c r="I249" s="344">
        <v>117683.25579000001</v>
      </c>
      <c r="J249" s="344">
        <v>31604.33437</v>
      </c>
      <c r="K249" s="344">
        <v>149287.59015999999</v>
      </c>
      <c r="L249" s="344">
        <v>2270.4845599999999</v>
      </c>
      <c r="M249" s="344">
        <v>519.12833000000001</v>
      </c>
      <c r="N249" s="344">
        <v>2789.6128900000003</v>
      </c>
      <c r="O249" s="344">
        <v>213764.24284999998</v>
      </c>
      <c r="P249" s="344">
        <v>27.337810000000001</v>
      </c>
      <c r="Q249" s="344">
        <v>15.817500000000001</v>
      </c>
      <c r="R249" s="345">
        <v>43.15531</v>
      </c>
      <c r="S249" s="7"/>
      <c r="T249" s="7"/>
      <c r="U249" s="7"/>
      <c r="V249" s="7"/>
      <c r="W249" s="7"/>
      <c r="X249" s="7"/>
      <c r="Y249" s="7"/>
      <c r="Z249" s="7"/>
      <c r="AA249" s="7"/>
      <c r="AB249" s="7"/>
    </row>
    <row r="250" spans="1:28" s="315" customFormat="1">
      <c r="A250" s="341"/>
      <c r="B250" s="341"/>
      <c r="C250" s="341"/>
      <c r="D250" s="341"/>
      <c r="E250" s="342">
        <v>391</v>
      </c>
      <c r="F250" s="343">
        <v>32643.861209999999</v>
      </c>
      <c r="G250" s="344">
        <v>9625.0989700000009</v>
      </c>
      <c r="H250" s="344">
        <v>42268.960180000002</v>
      </c>
      <c r="I250" s="344">
        <v>168082.74466999999</v>
      </c>
      <c r="J250" s="344">
        <v>30532.674629999998</v>
      </c>
      <c r="K250" s="344">
        <v>198615.41930000001</v>
      </c>
      <c r="L250" s="344">
        <v>6502.6682300000002</v>
      </c>
      <c r="M250" s="344">
        <v>716.49126000000001</v>
      </c>
      <c r="N250" s="344">
        <v>7219.15949</v>
      </c>
      <c r="O250" s="344">
        <v>248103.53896999999</v>
      </c>
      <c r="P250" s="344">
        <v>21.139299999999999</v>
      </c>
      <c r="Q250" s="344">
        <v>4.2922500000000001</v>
      </c>
      <c r="R250" s="345">
        <v>25.431549999999998</v>
      </c>
      <c r="S250" s="7"/>
      <c r="T250" s="7"/>
      <c r="U250" s="7"/>
      <c r="V250" s="7"/>
      <c r="W250" s="7"/>
      <c r="X250" s="7"/>
      <c r="Y250" s="7"/>
      <c r="Z250" s="7"/>
      <c r="AA250" s="7"/>
      <c r="AB250" s="7"/>
    </row>
    <row r="251" spans="1:28" s="315" customFormat="1">
      <c r="A251" s="341"/>
      <c r="B251" s="341"/>
      <c r="C251" s="341"/>
      <c r="D251" s="341"/>
      <c r="E251" s="342">
        <v>545</v>
      </c>
      <c r="F251" s="343">
        <v>27458.537319999999</v>
      </c>
      <c r="G251" s="344">
        <v>5671.1359199999997</v>
      </c>
      <c r="H251" s="344">
        <v>33129.673239999996</v>
      </c>
      <c r="I251" s="344">
        <v>108606.69448000001</v>
      </c>
      <c r="J251" s="344">
        <v>23619.736000000001</v>
      </c>
      <c r="K251" s="344">
        <v>132226.43048000001</v>
      </c>
      <c r="L251" s="344">
        <v>3316.85979</v>
      </c>
      <c r="M251" s="344">
        <v>1036.65768</v>
      </c>
      <c r="N251" s="344">
        <v>4353.5174699999998</v>
      </c>
      <c r="O251" s="344">
        <v>169709.62119000001</v>
      </c>
      <c r="P251" s="344">
        <v>15.575479999999999</v>
      </c>
      <c r="Q251" s="344">
        <v>9.94773</v>
      </c>
      <c r="R251" s="345">
        <v>25.523209999999999</v>
      </c>
      <c r="S251" s="7"/>
      <c r="T251" s="7"/>
      <c r="U251" s="7"/>
      <c r="V251" s="7"/>
      <c r="W251" s="7"/>
      <c r="X251" s="7"/>
      <c r="Y251" s="7"/>
      <c r="Z251" s="7"/>
      <c r="AA251" s="7"/>
      <c r="AB251" s="7"/>
    </row>
    <row r="252" spans="1:28" s="315" customFormat="1">
      <c r="A252" s="341"/>
      <c r="B252" s="341"/>
      <c r="C252" s="341"/>
      <c r="D252" s="336" t="s">
        <v>279</v>
      </c>
      <c r="E252" s="337">
        <v>350</v>
      </c>
      <c r="F252" s="338">
        <v>31939.309989999998</v>
      </c>
      <c r="G252" s="339">
        <v>11768.170320000001</v>
      </c>
      <c r="H252" s="339">
        <v>43707.480309999999</v>
      </c>
      <c r="I252" s="339">
        <v>129668.82713999999</v>
      </c>
      <c r="J252" s="339">
        <v>29983.020210000002</v>
      </c>
      <c r="K252" s="339">
        <v>159651.84735</v>
      </c>
      <c r="L252" s="339">
        <v>4584.5006700000004</v>
      </c>
      <c r="M252" s="339">
        <v>1413.1782499999999</v>
      </c>
      <c r="N252" s="339">
        <v>5997.6789200000003</v>
      </c>
      <c r="O252" s="339">
        <v>209357.00658000002</v>
      </c>
      <c r="P252" s="339">
        <v>57.476779999999998</v>
      </c>
      <c r="Q252" s="339">
        <v>17.731279999999998</v>
      </c>
      <c r="R252" s="340">
        <v>75.208060000000003</v>
      </c>
      <c r="S252" s="7"/>
      <c r="T252" s="7"/>
      <c r="U252" s="7"/>
      <c r="V252" s="7"/>
      <c r="W252" s="7"/>
      <c r="X252" s="7"/>
      <c r="Y252" s="7"/>
      <c r="Z252" s="7"/>
      <c r="AA252" s="7"/>
      <c r="AB252" s="7"/>
    </row>
    <row r="253" spans="1:28" s="315" customFormat="1">
      <c r="A253" s="341"/>
      <c r="B253" s="341"/>
      <c r="C253" s="341"/>
      <c r="D253" s="341"/>
      <c r="E253" s="342">
        <v>688</v>
      </c>
      <c r="F253" s="343">
        <v>9273.5703900000008</v>
      </c>
      <c r="G253" s="344">
        <v>1476.9594399999999</v>
      </c>
      <c r="H253" s="344">
        <v>10750.529829999999</v>
      </c>
      <c r="I253" s="344">
        <v>78192.829209999996</v>
      </c>
      <c r="J253" s="344">
        <v>15966.351189999999</v>
      </c>
      <c r="K253" s="344">
        <v>94159.180400000012</v>
      </c>
      <c r="L253" s="344">
        <v>2958.61942</v>
      </c>
      <c r="M253" s="344">
        <v>126.21222</v>
      </c>
      <c r="N253" s="344">
        <v>3084.8316400000003</v>
      </c>
      <c r="O253" s="344">
        <v>107994.54187</v>
      </c>
      <c r="P253" s="344">
        <v>4.24491</v>
      </c>
      <c r="Q253" s="344">
        <v>1.3550599999999999</v>
      </c>
      <c r="R253" s="345">
        <v>5.5999699999999999</v>
      </c>
      <c r="S253" s="7"/>
      <c r="T253" s="7"/>
      <c r="U253" s="7"/>
      <c r="V253" s="7"/>
      <c r="W253" s="7"/>
      <c r="X253" s="7"/>
      <c r="Y253" s="7"/>
      <c r="Z253" s="7"/>
      <c r="AA253" s="7"/>
      <c r="AB253" s="7"/>
    </row>
    <row r="254" spans="1:28" s="315" customFormat="1">
      <c r="A254" s="341"/>
      <c r="B254" s="341"/>
      <c r="C254" s="341"/>
      <c r="D254" s="336" t="s">
        <v>79</v>
      </c>
      <c r="E254" s="337">
        <v>338</v>
      </c>
      <c r="F254" s="338">
        <v>80209.715120000008</v>
      </c>
      <c r="G254" s="339">
        <v>62815.356110000001</v>
      </c>
      <c r="H254" s="339">
        <v>143025.07123</v>
      </c>
      <c r="I254" s="339">
        <v>247473.69188999999</v>
      </c>
      <c r="J254" s="339">
        <v>95674.550959999993</v>
      </c>
      <c r="K254" s="339">
        <v>343148.24285000004</v>
      </c>
      <c r="L254" s="339">
        <v>7749.7297800000006</v>
      </c>
      <c r="M254" s="339">
        <v>3399.4492999999998</v>
      </c>
      <c r="N254" s="339">
        <v>11149.17908</v>
      </c>
      <c r="O254" s="339">
        <v>497322.49316000001</v>
      </c>
      <c r="P254" s="339">
        <v>68.231220000000008</v>
      </c>
      <c r="Q254" s="339">
        <v>34.839150000000004</v>
      </c>
      <c r="R254" s="340">
        <v>103.07037</v>
      </c>
      <c r="S254" s="7"/>
      <c r="T254" s="7"/>
      <c r="U254" s="7"/>
      <c r="V254" s="7"/>
      <c r="W254" s="7"/>
      <c r="X254" s="7"/>
      <c r="Y254" s="7"/>
      <c r="Z254" s="7"/>
      <c r="AA254" s="7"/>
      <c r="AB254" s="7"/>
    </row>
    <row r="255" spans="1:28" s="315" customFormat="1">
      <c r="A255" s="341"/>
      <c r="B255" s="341"/>
      <c r="C255" s="341"/>
      <c r="D255" s="341"/>
      <c r="E255" s="342">
        <v>407</v>
      </c>
      <c r="F255" s="343">
        <v>27124.64674</v>
      </c>
      <c r="G255" s="344">
        <v>13531.72263</v>
      </c>
      <c r="H255" s="344">
        <v>40656.36937</v>
      </c>
      <c r="I255" s="344">
        <v>92107.097880000001</v>
      </c>
      <c r="J255" s="344">
        <v>27048.66922</v>
      </c>
      <c r="K255" s="344">
        <v>119155.7671</v>
      </c>
      <c r="L255" s="344">
        <v>2321.0072</v>
      </c>
      <c r="M255" s="344">
        <v>2601.6293500000002</v>
      </c>
      <c r="N255" s="344">
        <v>4922.6365500000002</v>
      </c>
      <c r="O255" s="344">
        <v>164734.77302000002</v>
      </c>
      <c r="P255" s="344">
        <v>39.703809999999997</v>
      </c>
      <c r="Q255" s="344">
        <v>6.26891</v>
      </c>
      <c r="R255" s="345">
        <v>45.972720000000002</v>
      </c>
      <c r="S255" s="7"/>
      <c r="T255" s="7"/>
      <c r="U255" s="7"/>
      <c r="V255" s="7"/>
      <c r="W255" s="7"/>
      <c r="X255" s="7"/>
      <c r="Y255" s="7"/>
      <c r="Z255" s="7"/>
      <c r="AA255" s="7"/>
      <c r="AB255" s="7"/>
    </row>
    <row r="256" spans="1:28" s="315" customFormat="1">
      <c r="A256" s="341"/>
      <c r="B256" s="341"/>
      <c r="C256" s="341"/>
      <c r="D256" s="341"/>
      <c r="E256" s="342">
        <v>510</v>
      </c>
      <c r="F256" s="343">
        <v>27218.682519999998</v>
      </c>
      <c r="G256" s="344">
        <v>12533.92511</v>
      </c>
      <c r="H256" s="344">
        <v>39752.607630000006</v>
      </c>
      <c r="I256" s="344">
        <v>143165.76133000001</v>
      </c>
      <c r="J256" s="344">
        <v>48927.054969999997</v>
      </c>
      <c r="K256" s="344">
        <v>192092.81630000001</v>
      </c>
      <c r="L256" s="344">
        <v>5381.4820399999999</v>
      </c>
      <c r="M256" s="344">
        <v>3125.6487499999998</v>
      </c>
      <c r="N256" s="344">
        <v>8507.1307899999993</v>
      </c>
      <c r="O256" s="344">
        <v>240352.55471999999</v>
      </c>
      <c r="P256" s="344">
        <v>14.170209999999999</v>
      </c>
      <c r="Q256" s="344">
        <v>6.9077700000000002</v>
      </c>
      <c r="R256" s="345">
        <v>21.07798</v>
      </c>
      <c r="S256" s="7"/>
      <c r="T256" s="7"/>
      <c r="U256" s="7"/>
      <c r="V256" s="7"/>
      <c r="W256" s="7"/>
      <c r="X256" s="7"/>
      <c r="Y256" s="7"/>
      <c r="Z256" s="7"/>
      <c r="AA256" s="7"/>
      <c r="AB256" s="7"/>
    </row>
    <row r="257" spans="1:28" s="315" customFormat="1">
      <c r="A257" s="341"/>
      <c r="B257" s="341"/>
      <c r="C257" s="341"/>
      <c r="D257" s="341"/>
      <c r="E257" s="342">
        <v>616</v>
      </c>
      <c r="F257" s="343">
        <v>14450.39661</v>
      </c>
      <c r="G257" s="344">
        <v>5224.1757900000002</v>
      </c>
      <c r="H257" s="344">
        <v>19674.572399999997</v>
      </c>
      <c r="I257" s="344">
        <v>38926.307850000005</v>
      </c>
      <c r="J257" s="344">
        <v>11481.745140000001</v>
      </c>
      <c r="K257" s="344">
        <v>50408.052990000004</v>
      </c>
      <c r="L257" s="344">
        <v>339.7869</v>
      </c>
      <c r="M257" s="344">
        <v>551.40289000000007</v>
      </c>
      <c r="N257" s="344">
        <v>891.18979000000002</v>
      </c>
      <c r="O257" s="344">
        <v>70973.815180000005</v>
      </c>
      <c r="P257" s="344">
        <v>5.1576499999999994</v>
      </c>
      <c r="Q257" s="344">
        <v>1.7451400000000001</v>
      </c>
      <c r="R257" s="345">
        <v>6.9027899999999995</v>
      </c>
      <c r="S257" s="7"/>
      <c r="T257" s="7"/>
      <c r="U257" s="7"/>
      <c r="V257" s="7"/>
      <c r="W257" s="7"/>
      <c r="X257" s="7"/>
      <c r="Y257" s="7"/>
      <c r="Z257" s="7"/>
      <c r="AA257" s="7"/>
      <c r="AB257" s="7"/>
    </row>
    <row r="258" spans="1:28" s="315" customFormat="1">
      <c r="A258" s="341"/>
      <c r="B258" s="341"/>
      <c r="C258" s="341"/>
      <c r="D258" s="336" t="s">
        <v>83</v>
      </c>
      <c r="E258" s="337">
        <v>577</v>
      </c>
      <c r="F258" s="338">
        <v>23257.694179999999</v>
      </c>
      <c r="G258" s="339">
        <v>8544.2139399999996</v>
      </c>
      <c r="H258" s="339">
        <v>31801.90812</v>
      </c>
      <c r="I258" s="339">
        <v>49593.940270000006</v>
      </c>
      <c r="J258" s="339">
        <v>20170.620219999997</v>
      </c>
      <c r="K258" s="339">
        <v>69764.560489999989</v>
      </c>
      <c r="L258" s="339">
        <v>612.17570999999998</v>
      </c>
      <c r="M258" s="339">
        <v>194.91729999999998</v>
      </c>
      <c r="N258" s="339">
        <v>807.09301000000005</v>
      </c>
      <c r="O258" s="339">
        <v>102373.56162000001</v>
      </c>
      <c r="P258" s="339">
        <v>9.1954599999999989</v>
      </c>
      <c r="Q258" s="339">
        <v>10.630660000000001</v>
      </c>
      <c r="R258" s="340">
        <v>19.82612</v>
      </c>
      <c r="S258" s="7"/>
      <c r="T258" s="7"/>
      <c r="U258" s="7"/>
      <c r="V258" s="7"/>
      <c r="W258" s="7"/>
      <c r="X258" s="7"/>
      <c r="Y258" s="7"/>
      <c r="Z258" s="7"/>
      <c r="AA258" s="7"/>
      <c r="AB258" s="7"/>
    </row>
    <row r="259" spans="1:28" s="315" customFormat="1">
      <c r="A259" s="341"/>
      <c r="B259" s="341"/>
      <c r="C259" s="341"/>
      <c r="D259" s="336" t="s">
        <v>55</v>
      </c>
      <c r="E259" s="337">
        <v>166</v>
      </c>
      <c r="F259" s="338">
        <v>45995.543159999994</v>
      </c>
      <c r="G259" s="339">
        <v>30806.880710000001</v>
      </c>
      <c r="H259" s="339">
        <v>76802.423869999999</v>
      </c>
      <c r="I259" s="339">
        <v>109519.36564</v>
      </c>
      <c r="J259" s="339">
        <v>51633.098700000002</v>
      </c>
      <c r="K259" s="339">
        <v>161152.46434000001</v>
      </c>
      <c r="L259" s="339">
        <v>2170.5009799999998</v>
      </c>
      <c r="M259" s="339">
        <v>1694.45174</v>
      </c>
      <c r="N259" s="339">
        <v>3864.9527200000002</v>
      </c>
      <c r="O259" s="339">
        <v>241819.84093000001</v>
      </c>
      <c r="P259" s="339">
        <v>39.505780000000001</v>
      </c>
      <c r="Q259" s="339">
        <v>12.40808</v>
      </c>
      <c r="R259" s="340">
        <v>51.91386</v>
      </c>
      <c r="S259" s="7"/>
      <c r="T259" s="7"/>
      <c r="U259" s="7"/>
      <c r="V259" s="7"/>
      <c r="W259" s="7"/>
      <c r="X259" s="7"/>
      <c r="Y259" s="7"/>
      <c r="Z259" s="7"/>
      <c r="AA259" s="7"/>
      <c r="AB259" s="7"/>
    </row>
    <row r="260" spans="1:28" s="315" customFormat="1">
      <c r="A260" s="341"/>
      <c r="B260" s="341"/>
      <c r="C260" s="341"/>
      <c r="D260" s="341"/>
      <c r="E260" s="342">
        <v>548</v>
      </c>
      <c r="F260" s="343">
        <v>12270.29243</v>
      </c>
      <c r="G260" s="344">
        <v>8813.9217899999985</v>
      </c>
      <c r="H260" s="344">
        <v>21084.214219999998</v>
      </c>
      <c r="I260" s="344">
        <v>26133.84418</v>
      </c>
      <c r="J260" s="344">
        <v>15554.10793</v>
      </c>
      <c r="K260" s="344">
        <v>41687.952109999998</v>
      </c>
      <c r="L260" s="344">
        <v>210.21638000000002</v>
      </c>
      <c r="M260" s="344">
        <v>97.479969999999994</v>
      </c>
      <c r="N260" s="344">
        <v>307.69635</v>
      </c>
      <c r="O260" s="344">
        <v>63079.862679999998</v>
      </c>
      <c r="P260" s="344">
        <v>9.0343300000000006</v>
      </c>
      <c r="Q260" s="344">
        <v>2.7025000000000001</v>
      </c>
      <c r="R260" s="345">
        <v>11.736829999999999</v>
      </c>
      <c r="S260" s="7"/>
      <c r="T260" s="7"/>
      <c r="U260" s="7"/>
      <c r="V260" s="7"/>
      <c r="W260" s="7"/>
      <c r="X260" s="7"/>
      <c r="Y260" s="7"/>
      <c r="Z260" s="7"/>
      <c r="AA260" s="7"/>
      <c r="AB260" s="7"/>
    </row>
    <row r="261" spans="1:28" s="315" customFormat="1">
      <c r="A261" s="341"/>
      <c r="B261" s="341"/>
      <c r="C261" s="341"/>
      <c r="D261" s="341"/>
      <c r="E261" s="342">
        <v>634</v>
      </c>
      <c r="F261" s="343">
        <v>29302.86159</v>
      </c>
      <c r="G261" s="344">
        <v>25002.421140000002</v>
      </c>
      <c r="H261" s="344">
        <v>54305.282729999999</v>
      </c>
      <c r="I261" s="344">
        <v>78152.63235</v>
      </c>
      <c r="J261" s="344">
        <v>39802.050689999996</v>
      </c>
      <c r="K261" s="344">
        <v>117954.68304</v>
      </c>
      <c r="L261" s="344">
        <v>1421.1466</v>
      </c>
      <c r="M261" s="344">
        <v>1191.20326</v>
      </c>
      <c r="N261" s="344">
        <v>2612.3498599999998</v>
      </c>
      <c r="O261" s="344">
        <v>174872.31563</v>
      </c>
      <c r="P261" s="344">
        <v>6.1498999999999997</v>
      </c>
      <c r="Q261" s="344">
        <v>5.6055000000000001</v>
      </c>
      <c r="R261" s="345">
        <v>11.7554</v>
      </c>
      <c r="S261" s="7"/>
      <c r="T261" s="7"/>
      <c r="U261" s="7"/>
      <c r="V261" s="7"/>
      <c r="W261" s="7"/>
      <c r="X261" s="7"/>
      <c r="Y261" s="7"/>
      <c r="Z261" s="7"/>
      <c r="AA261" s="7"/>
      <c r="AB261" s="7"/>
    </row>
    <row r="262" spans="1:28" s="315" customFormat="1">
      <c r="A262" s="341"/>
      <c r="B262" s="341"/>
      <c r="C262" s="341"/>
      <c r="D262" s="336" t="s">
        <v>280</v>
      </c>
      <c r="E262" s="337">
        <v>244</v>
      </c>
      <c r="F262" s="338">
        <v>43023.749889999999</v>
      </c>
      <c r="G262" s="339">
        <v>48695.155630000001</v>
      </c>
      <c r="H262" s="339">
        <v>91718.90552</v>
      </c>
      <c r="I262" s="339">
        <v>118701.78331</v>
      </c>
      <c r="J262" s="339">
        <v>92167.719939999995</v>
      </c>
      <c r="K262" s="339">
        <v>210869.50325000001</v>
      </c>
      <c r="L262" s="339">
        <v>3540.5187999999998</v>
      </c>
      <c r="M262" s="339">
        <v>4242.2751699999999</v>
      </c>
      <c r="N262" s="339">
        <v>7782.7939699999997</v>
      </c>
      <c r="O262" s="339">
        <v>310371.20274000004</v>
      </c>
      <c r="P262" s="339">
        <v>15.92709</v>
      </c>
      <c r="Q262" s="339">
        <v>8.3953600000000002</v>
      </c>
      <c r="R262" s="340">
        <v>24.32245</v>
      </c>
      <c r="S262" s="7"/>
      <c r="T262" s="7"/>
      <c r="U262" s="7"/>
      <c r="V262" s="7"/>
      <c r="W262" s="7"/>
      <c r="X262" s="7"/>
      <c r="Y262" s="7"/>
      <c r="Z262" s="7"/>
      <c r="AA262" s="7"/>
      <c r="AB262" s="7"/>
    </row>
    <row r="263" spans="1:28" s="315" customFormat="1">
      <c r="A263" s="341"/>
      <c r="B263" s="341"/>
      <c r="C263" s="341"/>
      <c r="D263" s="341"/>
      <c r="E263" s="342">
        <v>582</v>
      </c>
      <c r="F263" s="343">
        <v>26547.49468</v>
      </c>
      <c r="G263" s="344">
        <v>13466.39566</v>
      </c>
      <c r="H263" s="344">
        <v>40013.890340000005</v>
      </c>
      <c r="I263" s="344">
        <v>83096.67628</v>
      </c>
      <c r="J263" s="344">
        <v>83318.673089999997</v>
      </c>
      <c r="K263" s="344">
        <v>166415.34937000001</v>
      </c>
      <c r="L263" s="344">
        <v>1856.94669</v>
      </c>
      <c r="M263" s="344">
        <v>3905.15202</v>
      </c>
      <c r="N263" s="344">
        <v>5762.0987100000002</v>
      </c>
      <c r="O263" s="344">
        <v>212191.33841999999</v>
      </c>
      <c r="P263" s="344">
        <v>676.80568000000005</v>
      </c>
      <c r="Q263" s="344">
        <v>4.1889700000000003</v>
      </c>
      <c r="R263" s="345">
        <v>680.99464999999998</v>
      </c>
      <c r="S263" s="7"/>
      <c r="T263" s="7"/>
      <c r="U263" s="7"/>
      <c r="V263" s="7"/>
      <c r="W263" s="7"/>
      <c r="X263" s="7"/>
      <c r="Y263" s="7"/>
      <c r="Z263" s="7"/>
      <c r="AA263" s="7"/>
      <c r="AB263" s="7"/>
    </row>
    <row r="264" spans="1:28" s="315" customFormat="1">
      <c r="A264" s="341"/>
      <c r="B264" s="341"/>
      <c r="C264" s="341"/>
      <c r="D264" s="336" t="s">
        <v>56</v>
      </c>
      <c r="E264" s="337">
        <v>171</v>
      </c>
      <c r="F264" s="338">
        <v>21319.817920000001</v>
      </c>
      <c r="G264" s="339">
        <v>14852.46451</v>
      </c>
      <c r="H264" s="339">
        <v>36172.282429999999</v>
      </c>
      <c r="I264" s="339">
        <v>55084.662990000004</v>
      </c>
      <c r="J264" s="339">
        <v>30982.681379999998</v>
      </c>
      <c r="K264" s="339">
        <v>86067.344370000006</v>
      </c>
      <c r="L264" s="339">
        <v>1347.3173300000001</v>
      </c>
      <c r="M264" s="339">
        <v>659.04532999999992</v>
      </c>
      <c r="N264" s="339">
        <v>2006.36266</v>
      </c>
      <c r="O264" s="339">
        <v>124245.98946</v>
      </c>
      <c r="P264" s="339">
        <v>36.43674</v>
      </c>
      <c r="Q264" s="339">
        <v>32.93242</v>
      </c>
      <c r="R264" s="340">
        <v>69.369160000000008</v>
      </c>
      <c r="S264" s="7"/>
      <c r="T264" s="7"/>
      <c r="U264" s="7"/>
      <c r="V264" s="7"/>
      <c r="W264" s="7"/>
      <c r="X264" s="7"/>
      <c r="Y264" s="7"/>
      <c r="Z264" s="7"/>
      <c r="AA264" s="7"/>
      <c r="AB264" s="7"/>
    </row>
    <row r="265" spans="1:28" s="315" customFormat="1">
      <c r="A265" s="341"/>
      <c r="B265" s="341"/>
      <c r="C265" s="341"/>
      <c r="D265" s="341"/>
      <c r="E265" s="342">
        <v>380</v>
      </c>
      <c r="F265" s="343">
        <v>30791.760389999999</v>
      </c>
      <c r="G265" s="344">
        <v>41171.395850000001</v>
      </c>
      <c r="H265" s="344">
        <v>71963.156239999997</v>
      </c>
      <c r="I265" s="344">
        <v>98718.060440000001</v>
      </c>
      <c r="J265" s="344">
        <v>56063.48057</v>
      </c>
      <c r="K265" s="344">
        <v>154781.54100999999</v>
      </c>
      <c r="L265" s="344">
        <v>966.19123999999999</v>
      </c>
      <c r="M265" s="344">
        <v>1655.6821499999999</v>
      </c>
      <c r="N265" s="344">
        <v>2621.8733900000002</v>
      </c>
      <c r="O265" s="344">
        <v>229366.57063999999</v>
      </c>
      <c r="P265" s="344">
        <v>21.36768</v>
      </c>
      <c r="Q265" s="344">
        <v>14.01506</v>
      </c>
      <c r="R265" s="345">
        <v>35.382739999999998</v>
      </c>
      <c r="S265" s="7"/>
      <c r="T265" s="7"/>
      <c r="U265" s="7"/>
      <c r="V265" s="7"/>
      <c r="W265" s="7"/>
      <c r="X265" s="7"/>
      <c r="Y265" s="7"/>
      <c r="Z265" s="7"/>
      <c r="AA265" s="7"/>
      <c r="AB265" s="7"/>
    </row>
    <row r="266" spans="1:28" s="315" customFormat="1">
      <c r="A266" s="341"/>
      <c r="B266" s="341"/>
      <c r="C266" s="341"/>
      <c r="D266" s="341"/>
      <c r="E266" s="342">
        <v>395</v>
      </c>
      <c r="F266" s="343">
        <v>2168.6578199999999</v>
      </c>
      <c r="G266" s="344">
        <v>1641.7886100000001</v>
      </c>
      <c r="H266" s="344">
        <v>3810.44643</v>
      </c>
      <c r="I266" s="344">
        <v>16950.863229999999</v>
      </c>
      <c r="J266" s="344">
        <v>54613.14013</v>
      </c>
      <c r="K266" s="344">
        <v>71564.003360000002</v>
      </c>
      <c r="L266" s="344">
        <v>294.86589000000004</v>
      </c>
      <c r="M266" s="344">
        <v>227.15367000000001</v>
      </c>
      <c r="N266" s="344">
        <v>522.01955999999996</v>
      </c>
      <c r="O266" s="344">
        <v>75896.469349999999</v>
      </c>
      <c r="P266" s="344">
        <v>0.30764999999999998</v>
      </c>
      <c r="Q266" s="344">
        <v>0.37245</v>
      </c>
      <c r="R266" s="345">
        <v>0.68010000000000004</v>
      </c>
      <c r="S266" s="7"/>
      <c r="T266" s="7"/>
      <c r="U266" s="7"/>
      <c r="V266" s="7"/>
      <c r="W266" s="7"/>
      <c r="X266" s="7"/>
      <c r="Y266" s="7"/>
      <c r="Z266" s="7"/>
      <c r="AA266" s="7"/>
      <c r="AB266" s="7"/>
    </row>
    <row r="267" spans="1:28" s="315" customFormat="1">
      <c r="A267" s="341"/>
      <c r="B267" s="341"/>
      <c r="C267" s="341"/>
      <c r="D267" s="341"/>
      <c r="E267" s="342">
        <v>524</v>
      </c>
      <c r="F267" s="343">
        <v>31468.594489999999</v>
      </c>
      <c r="G267" s="344">
        <v>15002.97307</v>
      </c>
      <c r="H267" s="344">
        <v>46471.567560000003</v>
      </c>
      <c r="I267" s="344">
        <v>85171.689259999999</v>
      </c>
      <c r="J267" s="344">
        <v>43180.287039999996</v>
      </c>
      <c r="K267" s="344">
        <v>128351.97629999999</v>
      </c>
      <c r="L267" s="344">
        <v>1950.2352599999999</v>
      </c>
      <c r="M267" s="344">
        <v>441.68741</v>
      </c>
      <c r="N267" s="344">
        <v>2391.9226699999999</v>
      </c>
      <c r="O267" s="344">
        <v>177215.46653000001</v>
      </c>
      <c r="P267" s="344">
        <v>12.68824</v>
      </c>
      <c r="Q267" s="344">
        <v>25.06437</v>
      </c>
      <c r="R267" s="345">
        <v>37.752609999999997</v>
      </c>
      <c r="S267" s="7"/>
      <c r="T267" s="7"/>
      <c r="U267" s="7"/>
      <c r="V267" s="7"/>
      <c r="W267" s="7"/>
      <c r="X267" s="7"/>
      <c r="Y267" s="7"/>
      <c r="Z267" s="7"/>
      <c r="AA267" s="7"/>
      <c r="AB267" s="7"/>
    </row>
    <row r="268" spans="1:28" s="315" customFormat="1">
      <c r="A268" s="341"/>
      <c r="B268" s="341"/>
      <c r="C268" s="341"/>
      <c r="D268" s="341"/>
      <c r="E268" s="342">
        <v>527</v>
      </c>
      <c r="F268" s="343">
        <v>13491.384189999999</v>
      </c>
      <c r="G268" s="344">
        <v>16024.678519999999</v>
      </c>
      <c r="H268" s="344">
        <v>29516.062710000002</v>
      </c>
      <c r="I268" s="344">
        <v>77942.490700000009</v>
      </c>
      <c r="J268" s="344">
        <v>34931.198649999998</v>
      </c>
      <c r="K268" s="344">
        <v>112873.68935</v>
      </c>
      <c r="L268" s="344">
        <v>1255.07717</v>
      </c>
      <c r="M268" s="344">
        <v>867.60203999999999</v>
      </c>
      <c r="N268" s="344">
        <v>2122.6792099999998</v>
      </c>
      <c r="O268" s="344">
        <v>144512.43127</v>
      </c>
      <c r="P268" s="344">
        <v>27.473890000000001</v>
      </c>
      <c r="Q268" s="344">
        <v>7.5273699999999995</v>
      </c>
      <c r="R268" s="345">
        <v>35.001260000000002</v>
      </c>
      <c r="S268" s="7"/>
      <c r="T268" s="7"/>
      <c r="U268" s="7"/>
      <c r="V268" s="7"/>
      <c r="W268" s="7"/>
      <c r="X268" s="7"/>
      <c r="Y268" s="7"/>
      <c r="Z268" s="7"/>
      <c r="AA268" s="7"/>
      <c r="AB268" s="7"/>
    </row>
    <row r="269" spans="1:28" s="315" customFormat="1">
      <c r="A269" s="341"/>
      <c r="B269" s="341"/>
      <c r="C269" s="341"/>
      <c r="D269" s="341"/>
      <c r="E269" s="342">
        <v>670</v>
      </c>
      <c r="F269" s="343">
        <v>16340.009830000001</v>
      </c>
      <c r="G269" s="344">
        <v>17530.335469999998</v>
      </c>
      <c r="H269" s="344">
        <v>33870.345299999994</v>
      </c>
      <c r="I269" s="344">
        <v>61663.9277</v>
      </c>
      <c r="J269" s="344">
        <v>32707.605749999999</v>
      </c>
      <c r="K269" s="344">
        <v>94371.533450000003</v>
      </c>
      <c r="L269" s="344">
        <v>1481.90157</v>
      </c>
      <c r="M269" s="344">
        <v>591.53140000000008</v>
      </c>
      <c r="N269" s="344">
        <v>2073.4329699999998</v>
      </c>
      <c r="O269" s="344">
        <v>130315.31172</v>
      </c>
      <c r="P269" s="344">
        <v>16.04702</v>
      </c>
      <c r="Q269" s="344">
        <v>9.5944500000000001</v>
      </c>
      <c r="R269" s="345">
        <v>25.641470000000002</v>
      </c>
      <c r="S269" s="7"/>
      <c r="T269" s="7"/>
      <c r="U269" s="7"/>
      <c r="V269" s="7"/>
      <c r="W269" s="7"/>
      <c r="X269" s="7"/>
      <c r="Y269" s="7"/>
      <c r="Z269" s="7"/>
      <c r="AA269" s="7"/>
      <c r="AB269" s="7"/>
    </row>
    <row r="270" spans="1:28" s="315" customFormat="1">
      <c r="A270" s="341"/>
      <c r="B270" s="341"/>
      <c r="C270" s="341"/>
      <c r="D270" s="336" t="s">
        <v>281</v>
      </c>
      <c r="E270" s="337">
        <v>198</v>
      </c>
      <c r="F270" s="338">
        <v>52214.867429999998</v>
      </c>
      <c r="G270" s="339">
        <v>23335.648359999999</v>
      </c>
      <c r="H270" s="339">
        <v>75550.515790000005</v>
      </c>
      <c r="I270" s="339">
        <v>102997.88359</v>
      </c>
      <c r="J270" s="339">
        <v>53750.198810000002</v>
      </c>
      <c r="K270" s="339">
        <v>156748.08240000001</v>
      </c>
      <c r="L270" s="339">
        <v>2353.9342099999999</v>
      </c>
      <c r="M270" s="339">
        <v>3017.1016400000003</v>
      </c>
      <c r="N270" s="339">
        <v>5371.0358499999993</v>
      </c>
      <c r="O270" s="339">
        <v>237669.63404</v>
      </c>
      <c r="P270" s="339">
        <v>23.456859999999999</v>
      </c>
      <c r="Q270" s="339">
        <v>3.22797</v>
      </c>
      <c r="R270" s="340">
        <v>26.684830000000002</v>
      </c>
      <c r="S270" s="7"/>
      <c r="T270" s="7"/>
      <c r="U270" s="7"/>
      <c r="V270" s="7"/>
      <c r="W270" s="7"/>
      <c r="X270" s="7"/>
      <c r="Y270" s="7"/>
      <c r="Z270" s="7"/>
      <c r="AA270" s="7"/>
      <c r="AB270" s="7"/>
    </row>
    <row r="271" spans="1:28" s="315" customFormat="1">
      <c r="A271" s="341"/>
      <c r="B271" s="341"/>
      <c r="C271" s="341"/>
      <c r="D271" s="341"/>
      <c r="E271" s="342">
        <v>362</v>
      </c>
      <c r="F271" s="343">
        <v>19795.189480000001</v>
      </c>
      <c r="G271" s="344">
        <v>9814.0711699999993</v>
      </c>
      <c r="H271" s="344">
        <v>29609.26065</v>
      </c>
      <c r="I271" s="344">
        <v>43952.99252</v>
      </c>
      <c r="J271" s="344">
        <v>9380.7149600000012</v>
      </c>
      <c r="K271" s="344">
        <v>53333.707479999997</v>
      </c>
      <c r="L271" s="344">
        <v>1310.3569499999999</v>
      </c>
      <c r="M271" s="344">
        <v>448.80172999999996</v>
      </c>
      <c r="N271" s="344">
        <v>1759.15868</v>
      </c>
      <c r="O271" s="344">
        <v>84702.126810000002</v>
      </c>
      <c r="P271" s="344">
        <v>7.48386</v>
      </c>
      <c r="Q271" s="344">
        <v>1.4399300000000002</v>
      </c>
      <c r="R271" s="345">
        <v>8.9237900000000003</v>
      </c>
      <c r="S271" s="7"/>
      <c r="T271" s="7"/>
      <c r="U271" s="7"/>
      <c r="V271" s="7"/>
      <c r="W271" s="7"/>
      <c r="X271" s="7"/>
      <c r="Y271" s="7"/>
      <c r="Z271" s="7"/>
      <c r="AA271" s="7"/>
      <c r="AB271" s="7"/>
    </row>
    <row r="272" spans="1:28" s="315" customFormat="1">
      <c r="A272" s="341"/>
      <c r="B272" s="341"/>
      <c r="C272" s="341"/>
      <c r="D272" s="336" t="s">
        <v>54</v>
      </c>
      <c r="E272" s="337">
        <v>205</v>
      </c>
      <c r="F272" s="338">
        <v>59878.317179999998</v>
      </c>
      <c r="G272" s="339">
        <v>57751.924579999999</v>
      </c>
      <c r="H272" s="339">
        <v>117630.24176</v>
      </c>
      <c r="I272" s="339">
        <v>119501.23108</v>
      </c>
      <c r="J272" s="339">
        <v>111885.10979999999</v>
      </c>
      <c r="K272" s="339">
        <v>231386.34088</v>
      </c>
      <c r="L272" s="339">
        <v>3408.1177299999999</v>
      </c>
      <c r="M272" s="339">
        <v>2142.6458199999997</v>
      </c>
      <c r="N272" s="339">
        <v>5550.7635499999997</v>
      </c>
      <c r="O272" s="339">
        <v>354567.34619000001</v>
      </c>
      <c r="P272" s="339">
        <v>43.72889</v>
      </c>
      <c r="Q272" s="339">
        <v>13.83869</v>
      </c>
      <c r="R272" s="340">
        <v>57.56758</v>
      </c>
      <c r="S272" s="7"/>
      <c r="T272" s="7"/>
      <c r="U272" s="7"/>
      <c r="V272" s="7"/>
      <c r="W272" s="7"/>
      <c r="X272" s="7"/>
      <c r="Y272" s="7"/>
      <c r="Z272" s="7"/>
      <c r="AA272" s="7"/>
      <c r="AB272" s="7"/>
    </row>
    <row r="273" spans="1:28" s="315" customFormat="1">
      <c r="A273" s="341"/>
      <c r="B273" s="341"/>
      <c r="C273" s="341"/>
      <c r="D273" s="336" t="s">
        <v>78</v>
      </c>
      <c r="E273" s="337">
        <v>448</v>
      </c>
      <c r="F273" s="338">
        <v>19779.132239999999</v>
      </c>
      <c r="G273" s="339">
        <v>10629.51786</v>
      </c>
      <c r="H273" s="339">
        <v>30408.650100000003</v>
      </c>
      <c r="I273" s="339">
        <v>103019.78679000001</v>
      </c>
      <c r="J273" s="339">
        <v>25142.432100000002</v>
      </c>
      <c r="K273" s="339">
        <v>128162.21889</v>
      </c>
      <c r="L273" s="339">
        <v>2535.1303700000003</v>
      </c>
      <c r="M273" s="339">
        <v>2711.27225</v>
      </c>
      <c r="N273" s="339">
        <v>5246.4026199999998</v>
      </c>
      <c r="O273" s="339">
        <v>163817.27161000003</v>
      </c>
      <c r="P273" s="339">
        <v>7.8497299999999992</v>
      </c>
      <c r="Q273" s="339">
        <v>3.7251699999999999</v>
      </c>
      <c r="R273" s="340">
        <v>11.5749</v>
      </c>
      <c r="S273" s="7"/>
      <c r="T273" s="7"/>
      <c r="U273" s="7"/>
      <c r="V273" s="7"/>
      <c r="W273" s="7"/>
      <c r="X273" s="7"/>
      <c r="Y273" s="7"/>
      <c r="Z273" s="7"/>
      <c r="AA273" s="7"/>
      <c r="AB273" s="7"/>
    </row>
    <row r="274" spans="1:28" s="315" customFormat="1">
      <c r="A274" s="341"/>
      <c r="B274" s="341"/>
      <c r="C274" s="341"/>
      <c r="D274" s="336" t="s">
        <v>282</v>
      </c>
      <c r="E274" s="337">
        <v>517</v>
      </c>
      <c r="F274" s="338">
        <v>63211.365709999998</v>
      </c>
      <c r="G274" s="339">
        <v>78986.353829999993</v>
      </c>
      <c r="H274" s="339">
        <v>142197.71953999999</v>
      </c>
      <c r="I274" s="339">
        <v>82353.22712000001</v>
      </c>
      <c r="J274" s="339">
        <v>45523.13551</v>
      </c>
      <c r="K274" s="339">
        <v>127876.36262999999</v>
      </c>
      <c r="L274" s="339">
        <v>2771.92191</v>
      </c>
      <c r="M274" s="339">
        <v>2080.5615600000001</v>
      </c>
      <c r="N274" s="339">
        <v>4852.4834700000001</v>
      </c>
      <c r="O274" s="339">
        <v>274926.56563999999</v>
      </c>
      <c r="P274" s="339">
        <v>16.458629999999999</v>
      </c>
      <c r="Q274" s="339">
        <v>73.599339999999998</v>
      </c>
      <c r="R274" s="340">
        <v>90.057969999999997</v>
      </c>
      <c r="S274" s="7"/>
      <c r="T274" s="7"/>
      <c r="U274" s="7"/>
      <c r="V274" s="7"/>
      <c r="W274" s="7"/>
      <c r="X274" s="7"/>
      <c r="Y274" s="7"/>
      <c r="Z274" s="7"/>
      <c r="AA274" s="7"/>
      <c r="AB274" s="7"/>
    </row>
    <row r="275" spans="1:28" s="315" customFormat="1">
      <c r="A275" s="341"/>
      <c r="B275" s="341"/>
      <c r="C275" s="341"/>
      <c r="D275" s="341"/>
      <c r="E275" s="342">
        <v>590</v>
      </c>
      <c r="F275" s="343">
        <v>59975.940880000002</v>
      </c>
      <c r="G275" s="344">
        <v>27647.78674</v>
      </c>
      <c r="H275" s="344">
        <v>87623.727620000005</v>
      </c>
      <c r="I275" s="344">
        <v>99433.585219999994</v>
      </c>
      <c r="J275" s="344">
        <v>75409.972139999998</v>
      </c>
      <c r="K275" s="344">
        <v>174843.55736000001</v>
      </c>
      <c r="L275" s="344">
        <v>3382.4573999999998</v>
      </c>
      <c r="M275" s="344">
        <v>1984.02709</v>
      </c>
      <c r="N275" s="344">
        <v>5366.4844899999998</v>
      </c>
      <c r="O275" s="344">
        <v>267833.76947</v>
      </c>
      <c r="P275" s="344">
        <v>208.85365999999999</v>
      </c>
      <c r="Q275" s="344">
        <v>7.9314600000000004</v>
      </c>
      <c r="R275" s="345">
        <v>216.78512000000001</v>
      </c>
      <c r="S275" s="7"/>
      <c r="T275" s="7"/>
      <c r="U275" s="7"/>
      <c r="V275" s="7"/>
      <c r="W275" s="7"/>
      <c r="X275" s="7"/>
      <c r="Y275" s="7"/>
      <c r="Z275" s="7"/>
      <c r="AA275" s="7"/>
      <c r="AB275" s="7"/>
    </row>
    <row r="276" spans="1:28" s="315" customFormat="1">
      <c r="A276" s="341"/>
      <c r="B276" s="341"/>
      <c r="C276" s="341"/>
      <c r="D276" s="336" t="s">
        <v>72</v>
      </c>
      <c r="E276" s="337">
        <v>217</v>
      </c>
      <c r="F276" s="338">
        <v>107586.56534999999</v>
      </c>
      <c r="G276" s="339">
        <v>108712.30098</v>
      </c>
      <c r="H276" s="339">
        <v>216298.86633000002</v>
      </c>
      <c r="I276" s="339">
        <v>167599.88136000003</v>
      </c>
      <c r="J276" s="339">
        <v>103262.71437999999</v>
      </c>
      <c r="K276" s="339">
        <v>270862.59574000002</v>
      </c>
      <c r="L276" s="339">
        <v>3250.7507500000002</v>
      </c>
      <c r="M276" s="339">
        <v>3345.3715200000001</v>
      </c>
      <c r="N276" s="339">
        <v>6596.1222699999998</v>
      </c>
      <c r="O276" s="339">
        <v>493757.58434</v>
      </c>
      <c r="P276" s="339">
        <v>314.76559000000003</v>
      </c>
      <c r="Q276" s="339">
        <v>44.443339999999999</v>
      </c>
      <c r="R276" s="340">
        <v>359.20893000000001</v>
      </c>
      <c r="S276" s="7"/>
      <c r="T276" s="7"/>
      <c r="U276" s="7"/>
      <c r="V276" s="7"/>
      <c r="W276" s="7"/>
      <c r="X276" s="7"/>
      <c r="Y276" s="7"/>
      <c r="Z276" s="7"/>
      <c r="AA276" s="7"/>
      <c r="AB276" s="7"/>
    </row>
    <row r="277" spans="1:28" s="315" customFormat="1">
      <c r="A277" s="341"/>
      <c r="B277" s="341"/>
      <c r="C277" s="341"/>
      <c r="D277" s="341"/>
      <c r="E277" s="342">
        <v>525</v>
      </c>
      <c r="F277" s="343">
        <v>56622.803399999997</v>
      </c>
      <c r="G277" s="344">
        <v>76953.680129999993</v>
      </c>
      <c r="H277" s="344">
        <v>133576.48353</v>
      </c>
      <c r="I277" s="344">
        <v>72370.126700000008</v>
      </c>
      <c r="J277" s="344">
        <v>66663.271659999999</v>
      </c>
      <c r="K277" s="344">
        <v>139033.39836000002</v>
      </c>
      <c r="L277" s="344">
        <v>4421.4713200000006</v>
      </c>
      <c r="M277" s="344">
        <v>8434.8945100000001</v>
      </c>
      <c r="N277" s="344">
        <v>12856.365830000001</v>
      </c>
      <c r="O277" s="344">
        <v>285466.24772000004</v>
      </c>
      <c r="P277" s="344">
        <v>30.742009999999997</v>
      </c>
      <c r="Q277" s="344">
        <v>22.786849999999998</v>
      </c>
      <c r="R277" s="345">
        <v>53.528860000000002</v>
      </c>
      <c r="S277" s="7"/>
      <c r="T277" s="7"/>
      <c r="U277" s="7"/>
      <c r="V277" s="7"/>
      <c r="W277" s="7"/>
      <c r="X277" s="7"/>
      <c r="Y277" s="7"/>
      <c r="Z277" s="7"/>
      <c r="AA277" s="7"/>
      <c r="AB277" s="7"/>
    </row>
    <row r="278" spans="1:28" s="315" customFormat="1">
      <c r="A278" s="341"/>
      <c r="B278" s="341"/>
      <c r="C278" s="341"/>
      <c r="D278" s="341"/>
      <c r="E278" s="342">
        <v>643</v>
      </c>
      <c r="F278" s="343">
        <v>30800.364819999999</v>
      </c>
      <c r="G278" s="344">
        <v>15187.16352</v>
      </c>
      <c r="H278" s="344">
        <v>45987.528340000004</v>
      </c>
      <c r="I278" s="344">
        <v>71457.987769999992</v>
      </c>
      <c r="J278" s="344">
        <v>58541.118990000003</v>
      </c>
      <c r="K278" s="344">
        <v>129999.10676000001</v>
      </c>
      <c r="L278" s="344">
        <v>2251.27918</v>
      </c>
      <c r="M278" s="344">
        <v>3665.3215399999999</v>
      </c>
      <c r="N278" s="344">
        <v>5916.6007199999995</v>
      </c>
      <c r="O278" s="344">
        <v>181903.23582</v>
      </c>
      <c r="P278" s="344">
        <v>2.85467</v>
      </c>
      <c r="Q278" s="344">
        <v>1.7294800000000001</v>
      </c>
      <c r="R278" s="345">
        <v>4.5841499999999993</v>
      </c>
      <c r="S278" s="7"/>
      <c r="T278" s="7"/>
      <c r="U278" s="7"/>
      <c r="V278" s="7"/>
      <c r="W278" s="7"/>
      <c r="X278" s="7"/>
      <c r="Y278" s="7"/>
      <c r="Z278" s="7"/>
      <c r="AA278" s="7"/>
      <c r="AB278" s="7"/>
    </row>
    <row r="279" spans="1:28" s="315" customFormat="1">
      <c r="A279" s="341"/>
      <c r="B279" s="341"/>
      <c r="C279" s="341"/>
      <c r="D279" s="336" t="s">
        <v>77</v>
      </c>
      <c r="E279" s="337">
        <v>449</v>
      </c>
      <c r="F279" s="338">
        <v>17843.850420000002</v>
      </c>
      <c r="G279" s="339">
        <v>17356.930640000002</v>
      </c>
      <c r="H279" s="339">
        <v>35200.781060000001</v>
      </c>
      <c r="I279" s="339">
        <v>80038.369059999997</v>
      </c>
      <c r="J279" s="339">
        <v>39888.560549999995</v>
      </c>
      <c r="K279" s="339">
        <v>119926.92961000001</v>
      </c>
      <c r="L279" s="339">
        <v>1431.9786100000001</v>
      </c>
      <c r="M279" s="339">
        <v>1914.5493100000001</v>
      </c>
      <c r="N279" s="339">
        <v>3346.52792</v>
      </c>
      <c r="O279" s="339">
        <v>158474.23858999999</v>
      </c>
      <c r="P279" s="339">
        <v>9.4431499999999993</v>
      </c>
      <c r="Q279" s="339">
        <v>3.3193800000000002</v>
      </c>
      <c r="R279" s="340">
        <v>12.76253</v>
      </c>
      <c r="S279" s="7"/>
      <c r="T279" s="7"/>
      <c r="U279" s="7"/>
      <c r="V279" s="7"/>
      <c r="W279" s="7"/>
      <c r="X279" s="7"/>
      <c r="Y279" s="7"/>
      <c r="Z279" s="7"/>
      <c r="AA279" s="7"/>
      <c r="AB279" s="7"/>
    </row>
    <row r="280" spans="1:28" s="315" customFormat="1">
      <c r="A280" s="341"/>
      <c r="B280" s="336" t="s">
        <v>17</v>
      </c>
      <c r="C280" s="336" t="s">
        <v>283</v>
      </c>
      <c r="D280" s="336" t="s">
        <v>284</v>
      </c>
      <c r="E280" s="337">
        <v>52</v>
      </c>
      <c r="F280" s="338">
        <v>17535.903549999999</v>
      </c>
      <c r="G280" s="339">
        <v>247.77531999999999</v>
      </c>
      <c r="H280" s="339">
        <v>17783.67887</v>
      </c>
      <c r="I280" s="339">
        <v>48385.26397</v>
      </c>
      <c r="J280" s="339">
        <v>3964.1968500000003</v>
      </c>
      <c r="K280" s="339">
        <v>52349.46082</v>
      </c>
      <c r="L280" s="339">
        <v>199.17423000000002</v>
      </c>
      <c r="M280" s="339">
        <v>36.758319999999998</v>
      </c>
      <c r="N280" s="339">
        <v>235.93254999999999</v>
      </c>
      <c r="O280" s="339">
        <v>70369.072239999994</v>
      </c>
      <c r="P280" s="339">
        <v>60463.156360000001</v>
      </c>
      <c r="Q280" s="339">
        <v>79.925149999999988</v>
      </c>
      <c r="R280" s="340">
        <v>60543.081509999996</v>
      </c>
      <c r="S280" s="7"/>
      <c r="T280" s="7"/>
      <c r="U280" s="7"/>
      <c r="V280" s="7"/>
      <c r="W280" s="7"/>
      <c r="X280" s="7"/>
      <c r="Y280" s="7"/>
      <c r="Z280" s="7"/>
      <c r="AA280" s="7"/>
      <c r="AB280" s="7"/>
    </row>
    <row r="281" spans="1:28" s="315" customFormat="1">
      <c r="A281" s="341"/>
      <c r="B281" s="341"/>
      <c r="C281" s="336" t="s">
        <v>285</v>
      </c>
      <c r="D281" s="336" t="s">
        <v>286</v>
      </c>
      <c r="E281" s="337">
        <v>49</v>
      </c>
      <c r="F281" s="338">
        <v>95032.659209999998</v>
      </c>
      <c r="G281" s="339">
        <v>20949.048890000002</v>
      </c>
      <c r="H281" s="339">
        <v>115981.70809999999</v>
      </c>
      <c r="I281" s="339">
        <v>147039.50868999999</v>
      </c>
      <c r="J281" s="339">
        <v>29660.61925</v>
      </c>
      <c r="K281" s="339">
        <v>176700.12794000001</v>
      </c>
      <c r="L281" s="339">
        <v>3418.31621</v>
      </c>
      <c r="M281" s="339">
        <v>4296.4867199999999</v>
      </c>
      <c r="N281" s="339">
        <v>7714.8029299999998</v>
      </c>
      <c r="O281" s="339">
        <v>300396.63897000003</v>
      </c>
      <c r="P281" s="339">
        <v>446996.89137000003</v>
      </c>
      <c r="Q281" s="339">
        <v>22062.538489999999</v>
      </c>
      <c r="R281" s="340">
        <v>469059.42986000003</v>
      </c>
      <c r="S281" s="7"/>
      <c r="T281" s="7"/>
      <c r="U281" s="7"/>
      <c r="V281" s="7"/>
      <c r="W281" s="7"/>
      <c r="X281" s="7"/>
      <c r="Y281" s="7"/>
      <c r="Z281" s="7"/>
      <c r="AA281" s="7"/>
      <c r="AB281" s="7"/>
    </row>
    <row r="282" spans="1:28" s="315" customFormat="1">
      <c r="A282" s="341"/>
      <c r="B282" s="341"/>
      <c r="C282" s="341"/>
      <c r="D282" s="341"/>
      <c r="E282" s="342">
        <v>249</v>
      </c>
      <c r="F282" s="343">
        <v>12235.50943</v>
      </c>
      <c r="G282" s="344">
        <v>663.96265000000005</v>
      </c>
      <c r="H282" s="344">
        <v>12899.47208</v>
      </c>
      <c r="I282" s="344">
        <v>28653.898519999999</v>
      </c>
      <c r="J282" s="344">
        <v>4909.6760700000004</v>
      </c>
      <c r="K282" s="344">
        <v>33563.574590000004</v>
      </c>
      <c r="L282" s="344">
        <v>146.76645000000002</v>
      </c>
      <c r="M282" s="344">
        <v>80.433019999999999</v>
      </c>
      <c r="N282" s="344">
        <v>227.19946999999999</v>
      </c>
      <c r="O282" s="344">
        <v>46690.246140000003</v>
      </c>
      <c r="P282" s="344">
        <v>24.48809</v>
      </c>
      <c r="Q282" s="344">
        <v>8.2452900000000007</v>
      </c>
      <c r="R282" s="345">
        <v>32.733380000000004</v>
      </c>
      <c r="S282" s="7"/>
      <c r="T282" s="7"/>
      <c r="U282" s="7"/>
      <c r="V282" s="7"/>
      <c r="W282" s="7"/>
      <c r="X282" s="7"/>
      <c r="Y282" s="7"/>
      <c r="Z282" s="7"/>
      <c r="AA282" s="7"/>
      <c r="AB282" s="7"/>
    </row>
    <row r="283" spans="1:28" s="315" customFormat="1">
      <c r="A283" s="341"/>
      <c r="B283" s="341"/>
      <c r="C283" s="341"/>
      <c r="D283" s="336" t="s">
        <v>287</v>
      </c>
      <c r="E283" s="337">
        <v>704</v>
      </c>
      <c r="F283" s="338">
        <v>0</v>
      </c>
      <c r="G283" s="339">
        <v>0</v>
      </c>
      <c r="H283" s="339">
        <v>0</v>
      </c>
      <c r="I283" s="339">
        <v>2029.5056000000002</v>
      </c>
      <c r="J283" s="339">
        <v>248.85427999999999</v>
      </c>
      <c r="K283" s="339">
        <v>2278.35988</v>
      </c>
      <c r="L283" s="339">
        <v>59.01202</v>
      </c>
      <c r="M283" s="339">
        <v>1.4000000000000001E-4</v>
      </c>
      <c r="N283" s="339">
        <v>59.012160000000002</v>
      </c>
      <c r="O283" s="339">
        <v>2337.3720400000002</v>
      </c>
      <c r="P283" s="339">
        <v>0</v>
      </c>
      <c r="Q283" s="339">
        <v>0</v>
      </c>
      <c r="R283" s="340">
        <v>0</v>
      </c>
      <c r="S283" s="7"/>
      <c r="T283" s="7"/>
      <c r="U283" s="7"/>
      <c r="V283" s="7"/>
      <c r="W283" s="7"/>
      <c r="X283" s="7"/>
      <c r="Y283" s="7"/>
      <c r="Z283" s="7"/>
      <c r="AA283" s="7"/>
      <c r="AB283" s="7"/>
    </row>
    <row r="284" spans="1:28" s="315" customFormat="1">
      <c r="A284" s="341"/>
      <c r="B284" s="336" t="s">
        <v>18</v>
      </c>
      <c r="C284" s="336" t="s">
        <v>288</v>
      </c>
      <c r="D284" s="336" t="s">
        <v>288</v>
      </c>
      <c r="E284" s="337">
        <v>105</v>
      </c>
      <c r="F284" s="338">
        <v>77641.939230000004</v>
      </c>
      <c r="G284" s="339">
        <v>19570.797559999999</v>
      </c>
      <c r="H284" s="339">
        <v>97212.73679000001</v>
      </c>
      <c r="I284" s="339">
        <v>167196.93054</v>
      </c>
      <c r="J284" s="339">
        <v>26700.397270000001</v>
      </c>
      <c r="K284" s="339">
        <v>193897.32780999999</v>
      </c>
      <c r="L284" s="339">
        <v>3900.5891000000001</v>
      </c>
      <c r="M284" s="339">
        <v>586.39711999999997</v>
      </c>
      <c r="N284" s="339">
        <v>4486.9862199999998</v>
      </c>
      <c r="O284" s="339">
        <v>295597.05082</v>
      </c>
      <c r="P284" s="339">
        <v>119831.94117000001</v>
      </c>
      <c r="Q284" s="339">
        <v>2096.33437</v>
      </c>
      <c r="R284" s="340">
        <v>121928.27554</v>
      </c>
      <c r="S284" s="7"/>
      <c r="T284" s="7"/>
      <c r="U284" s="7"/>
      <c r="V284" s="7"/>
      <c r="W284" s="7"/>
      <c r="X284" s="7"/>
      <c r="Y284" s="7"/>
      <c r="Z284" s="7"/>
      <c r="AA284" s="7"/>
      <c r="AB284" s="7"/>
    </row>
    <row r="285" spans="1:28" s="315" customFormat="1">
      <c r="A285" s="341"/>
      <c r="B285" s="336" t="s">
        <v>19</v>
      </c>
      <c r="C285" s="336" t="s">
        <v>289</v>
      </c>
      <c r="D285" s="336" t="s">
        <v>289</v>
      </c>
      <c r="E285" s="337">
        <v>122</v>
      </c>
      <c r="F285" s="338">
        <v>45047.384869999994</v>
      </c>
      <c r="G285" s="339">
        <v>15168.288349999999</v>
      </c>
      <c r="H285" s="339">
        <v>60215.673219999997</v>
      </c>
      <c r="I285" s="339">
        <v>165873.91389</v>
      </c>
      <c r="J285" s="339">
        <v>62717.884729999998</v>
      </c>
      <c r="K285" s="339">
        <v>228591.79862000002</v>
      </c>
      <c r="L285" s="339">
        <v>11006.156080000001</v>
      </c>
      <c r="M285" s="339">
        <v>5151.0908399999998</v>
      </c>
      <c r="N285" s="339">
        <v>16157.24692</v>
      </c>
      <c r="O285" s="339">
        <v>304964.71876000002</v>
      </c>
      <c r="P285" s="339">
        <v>87000.31263</v>
      </c>
      <c r="Q285" s="339">
        <v>7939.9624800000001</v>
      </c>
      <c r="R285" s="340">
        <v>94940.275110000002</v>
      </c>
      <c r="S285" s="7"/>
      <c r="T285" s="7"/>
      <c r="U285" s="7"/>
      <c r="V285" s="7"/>
      <c r="W285" s="7"/>
      <c r="X285" s="7"/>
      <c r="Y285" s="7"/>
      <c r="Z285" s="7"/>
      <c r="AA285" s="7"/>
      <c r="AB285" s="7"/>
    </row>
    <row r="286" spans="1:28" s="315" customFormat="1">
      <c r="A286" s="341"/>
      <c r="B286" s="341"/>
      <c r="C286" s="341"/>
      <c r="D286" s="336" t="s">
        <v>290</v>
      </c>
      <c r="E286" s="337">
        <v>121</v>
      </c>
      <c r="F286" s="338">
        <v>16044.280339999999</v>
      </c>
      <c r="G286" s="339">
        <v>1103.6084900000001</v>
      </c>
      <c r="H286" s="339">
        <v>17147.88883</v>
      </c>
      <c r="I286" s="339">
        <v>75458.198900000003</v>
      </c>
      <c r="J286" s="339">
        <v>29835.070250000001</v>
      </c>
      <c r="K286" s="339">
        <v>105293.26915000001</v>
      </c>
      <c r="L286" s="339">
        <v>3210.5901400000002</v>
      </c>
      <c r="M286" s="339">
        <v>567.82839999999999</v>
      </c>
      <c r="N286" s="339">
        <v>3778.4185400000001</v>
      </c>
      <c r="O286" s="339">
        <v>126219.57652</v>
      </c>
      <c r="P286" s="339">
        <v>3.27163</v>
      </c>
      <c r="Q286" s="339">
        <v>4.8999999999999998E-4</v>
      </c>
      <c r="R286" s="340">
        <v>3.2721199999999997</v>
      </c>
      <c r="S286" s="7"/>
      <c r="T286" s="7"/>
      <c r="U286" s="7"/>
      <c r="V286" s="7"/>
      <c r="W286" s="7"/>
      <c r="X286" s="7"/>
      <c r="Y286" s="7"/>
      <c r="Z286" s="7"/>
      <c r="AA286" s="7"/>
      <c r="AB286" s="7"/>
    </row>
    <row r="287" spans="1:28" s="315" customFormat="1">
      <c r="A287" s="341"/>
      <c r="B287" s="341"/>
      <c r="C287" s="336" t="s">
        <v>291</v>
      </c>
      <c r="D287" s="336" t="s">
        <v>19</v>
      </c>
      <c r="E287" s="337">
        <v>120</v>
      </c>
      <c r="F287" s="338">
        <v>39106.506710000001</v>
      </c>
      <c r="G287" s="339">
        <v>17304.994309999998</v>
      </c>
      <c r="H287" s="339">
        <v>56411.501020000003</v>
      </c>
      <c r="I287" s="339">
        <v>210101.82449999999</v>
      </c>
      <c r="J287" s="339">
        <v>56036.322409999993</v>
      </c>
      <c r="K287" s="339">
        <v>266138.14691000001</v>
      </c>
      <c r="L287" s="339">
        <v>8280.8120799999997</v>
      </c>
      <c r="M287" s="339">
        <v>2870.1996800000002</v>
      </c>
      <c r="N287" s="339">
        <v>11151.011759999999</v>
      </c>
      <c r="O287" s="339">
        <v>333700.65969</v>
      </c>
      <c r="P287" s="339">
        <v>86157.726730000009</v>
      </c>
      <c r="Q287" s="339">
        <v>5254.1983200000004</v>
      </c>
      <c r="R287" s="340">
        <v>91411.925049999991</v>
      </c>
      <c r="S287" s="7"/>
      <c r="T287" s="7"/>
      <c r="U287" s="7"/>
      <c r="V287" s="7"/>
      <c r="W287" s="7"/>
      <c r="X287" s="7"/>
      <c r="Y287" s="7"/>
      <c r="Z287" s="7"/>
      <c r="AA287" s="7"/>
      <c r="AB287" s="7"/>
    </row>
    <row r="288" spans="1:28" s="315" customFormat="1">
      <c r="A288" s="341"/>
      <c r="B288" s="341"/>
      <c r="C288" s="341"/>
      <c r="D288" s="341"/>
      <c r="E288" s="342">
        <v>699</v>
      </c>
      <c r="F288" s="343">
        <v>7986.5783600000004</v>
      </c>
      <c r="G288" s="344">
        <v>10977.512349999999</v>
      </c>
      <c r="H288" s="344">
        <v>18964.09071</v>
      </c>
      <c r="I288" s="344">
        <v>8092.2259100000001</v>
      </c>
      <c r="J288" s="344">
        <v>3246.1604700000003</v>
      </c>
      <c r="K288" s="344">
        <v>11338.38638</v>
      </c>
      <c r="L288" s="344">
        <v>141.80741</v>
      </c>
      <c r="M288" s="344">
        <v>97.360509999999991</v>
      </c>
      <c r="N288" s="344">
        <v>239.16792000000001</v>
      </c>
      <c r="O288" s="344">
        <v>30541.64501</v>
      </c>
      <c r="P288" s="344">
        <v>2.4961100000000003</v>
      </c>
      <c r="Q288" s="344">
        <v>0.78288000000000002</v>
      </c>
      <c r="R288" s="345">
        <v>3.2789899999999998</v>
      </c>
      <c r="S288" s="7"/>
      <c r="T288" s="7"/>
      <c r="U288" s="7"/>
      <c r="V288" s="7"/>
      <c r="W288" s="7"/>
      <c r="X288" s="7"/>
      <c r="Y288" s="7"/>
      <c r="Z288" s="7"/>
      <c r="AA288" s="7"/>
      <c r="AB288" s="7"/>
    </row>
    <row r="289" spans="1:28" s="315" customFormat="1">
      <c r="A289" s="341"/>
      <c r="B289" s="341"/>
      <c r="C289" s="341"/>
      <c r="D289" s="336" t="s">
        <v>292</v>
      </c>
      <c r="E289" s="337">
        <v>282</v>
      </c>
      <c r="F289" s="338">
        <v>385.46307000000002</v>
      </c>
      <c r="G289" s="339">
        <v>89.275390000000002</v>
      </c>
      <c r="H289" s="339">
        <v>474.73846000000003</v>
      </c>
      <c r="I289" s="339">
        <v>31813.123059999998</v>
      </c>
      <c r="J289" s="339">
        <v>4861.1391199999998</v>
      </c>
      <c r="K289" s="339">
        <v>36674.262179999998</v>
      </c>
      <c r="L289" s="339">
        <v>569.40526</v>
      </c>
      <c r="M289" s="339">
        <v>252.03262000000001</v>
      </c>
      <c r="N289" s="339">
        <v>821.43787999999995</v>
      </c>
      <c r="O289" s="339">
        <v>37970.438520000003</v>
      </c>
      <c r="P289" s="339">
        <v>0</v>
      </c>
      <c r="Q289" s="339">
        <v>0</v>
      </c>
      <c r="R289" s="340">
        <v>0</v>
      </c>
      <c r="S289" s="7"/>
      <c r="T289" s="7"/>
      <c r="U289" s="7"/>
      <c r="V289" s="7"/>
      <c r="W289" s="7"/>
      <c r="X289" s="7"/>
      <c r="Y289" s="7"/>
      <c r="Z289" s="7"/>
      <c r="AA289" s="7"/>
      <c r="AB289" s="7"/>
    </row>
    <row r="290" spans="1:28" s="315" customFormat="1">
      <c r="A290" s="341"/>
      <c r="B290" s="336" t="s">
        <v>20</v>
      </c>
      <c r="C290" s="336" t="s">
        <v>293</v>
      </c>
      <c r="D290" s="336" t="s">
        <v>293</v>
      </c>
      <c r="E290" s="337">
        <v>267</v>
      </c>
      <c r="F290" s="338">
        <v>13526.67143</v>
      </c>
      <c r="G290" s="339">
        <v>1320.4004399999999</v>
      </c>
      <c r="H290" s="339">
        <v>14847.07187</v>
      </c>
      <c r="I290" s="339">
        <v>77049.804889999999</v>
      </c>
      <c r="J290" s="339">
        <v>17400.210010000003</v>
      </c>
      <c r="K290" s="339">
        <v>94450.014900000009</v>
      </c>
      <c r="L290" s="339">
        <v>669.73653999999999</v>
      </c>
      <c r="M290" s="339">
        <v>57.869990000000001</v>
      </c>
      <c r="N290" s="339">
        <v>727.60653000000002</v>
      </c>
      <c r="O290" s="339">
        <v>110024.6933</v>
      </c>
      <c r="P290" s="339">
        <v>43713.380369999999</v>
      </c>
      <c r="Q290" s="339">
        <v>222.27865</v>
      </c>
      <c r="R290" s="340">
        <v>43935.659020000006</v>
      </c>
      <c r="S290" s="7"/>
      <c r="T290" s="7"/>
      <c r="U290" s="7"/>
      <c r="V290" s="7"/>
      <c r="W290" s="7"/>
      <c r="X290" s="7"/>
      <c r="Y290" s="7"/>
      <c r="Z290" s="7"/>
      <c r="AA290" s="7"/>
      <c r="AB290" s="7"/>
    </row>
    <row r="291" spans="1:28" s="315" customFormat="1">
      <c r="A291" s="341"/>
      <c r="B291" s="341"/>
      <c r="C291" s="336" t="s">
        <v>20</v>
      </c>
      <c r="D291" s="336" t="s">
        <v>294</v>
      </c>
      <c r="E291" s="337">
        <v>91</v>
      </c>
      <c r="F291" s="338">
        <v>30143.644239999998</v>
      </c>
      <c r="G291" s="339">
        <v>40863.175750000002</v>
      </c>
      <c r="H291" s="339">
        <v>71006.819989999989</v>
      </c>
      <c r="I291" s="339">
        <v>104314.34507</v>
      </c>
      <c r="J291" s="339">
        <v>21121.009879999998</v>
      </c>
      <c r="K291" s="339">
        <v>125435.35495000001</v>
      </c>
      <c r="L291" s="339">
        <v>5015.0740099999994</v>
      </c>
      <c r="M291" s="339">
        <v>1551.3201100000001</v>
      </c>
      <c r="N291" s="339">
        <v>6566.3941199999999</v>
      </c>
      <c r="O291" s="339">
        <v>203008.56906000001</v>
      </c>
      <c r="P291" s="339">
        <v>81379.069629999998</v>
      </c>
      <c r="Q291" s="339">
        <v>2196.6677200000004</v>
      </c>
      <c r="R291" s="340">
        <v>83575.737349999996</v>
      </c>
      <c r="S291" s="7"/>
      <c r="T291" s="7"/>
      <c r="U291" s="7"/>
      <c r="V291" s="7"/>
      <c r="W291" s="7"/>
      <c r="X291" s="7"/>
      <c r="Y291" s="7"/>
      <c r="Z291" s="7"/>
      <c r="AA291" s="7"/>
      <c r="AB291" s="7"/>
    </row>
    <row r="292" spans="1:28" s="315" customFormat="1">
      <c r="A292" s="341"/>
      <c r="B292" s="341"/>
      <c r="C292" s="341"/>
      <c r="D292" s="341"/>
      <c r="E292" s="342">
        <v>695</v>
      </c>
      <c r="F292" s="343">
        <v>2801.1771699999999</v>
      </c>
      <c r="G292" s="344">
        <v>1077.6949999999999</v>
      </c>
      <c r="H292" s="344">
        <v>3878.8721700000001</v>
      </c>
      <c r="I292" s="344">
        <v>24748.829519999999</v>
      </c>
      <c r="J292" s="344">
        <v>6476.2794199999998</v>
      </c>
      <c r="K292" s="344">
        <v>31225.108940000002</v>
      </c>
      <c r="L292" s="344">
        <v>557.58037000000002</v>
      </c>
      <c r="M292" s="344">
        <v>92.364509999999996</v>
      </c>
      <c r="N292" s="344">
        <v>649.94488000000001</v>
      </c>
      <c r="O292" s="344">
        <v>35753.925990000003</v>
      </c>
      <c r="P292" s="344">
        <v>17.65757</v>
      </c>
      <c r="Q292" s="344">
        <v>1.3970499999999999</v>
      </c>
      <c r="R292" s="345">
        <v>19.05462</v>
      </c>
      <c r="S292" s="7"/>
      <c r="T292" s="7"/>
      <c r="U292" s="7"/>
      <c r="V292" s="7"/>
      <c r="W292" s="7"/>
      <c r="X292" s="7"/>
      <c r="Y292" s="7"/>
      <c r="Z292" s="7"/>
      <c r="AA292" s="7"/>
      <c r="AB292" s="7"/>
    </row>
    <row r="293" spans="1:28" s="315" customFormat="1">
      <c r="A293" s="341"/>
      <c r="B293" s="336" t="s">
        <v>21</v>
      </c>
      <c r="C293" s="336" t="s">
        <v>295</v>
      </c>
      <c r="D293" s="336" t="s">
        <v>296</v>
      </c>
      <c r="E293" s="337">
        <v>575</v>
      </c>
      <c r="F293" s="338">
        <v>2543.53845</v>
      </c>
      <c r="G293" s="339">
        <v>683.47696999999994</v>
      </c>
      <c r="H293" s="339">
        <v>3227.0154199999997</v>
      </c>
      <c r="I293" s="339">
        <v>19132.60341</v>
      </c>
      <c r="J293" s="339">
        <v>1773.53081</v>
      </c>
      <c r="K293" s="339">
        <v>20906.13422</v>
      </c>
      <c r="L293" s="339">
        <v>8.048350000000001</v>
      </c>
      <c r="M293" s="339">
        <v>54.689349999999997</v>
      </c>
      <c r="N293" s="339">
        <v>62.737699999999997</v>
      </c>
      <c r="O293" s="339">
        <v>24195.887340000001</v>
      </c>
      <c r="P293" s="339">
        <v>1.1503599999999998</v>
      </c>
      <c r="Q293" s="339">
        <v>0.72672000000000003</v>
      </c>
      <c r="R293" s="340">
        <v>1.8770799999999999</v>
      </c>
      <c r="S293" s="7"/>
      <c r="T293" s="7"/>
      <c r="U293" s="7"/>
      <c r="V293" s="7"/>
      <c r="W293" s="7"/>
      <c r="X293" s="7"/>
      <c r="Y293" s="7"/>
      <c r="Z293" s="7"/>
      <c r="AA293" s="7"/>
      <c r="AB293" s="7"/>
    </row>
    <row r="294" spans="1:28" s="315" customFormat="1">
      <c r="A294" s="341"/>
      <c r="B294" s="341"/>
      <c r="C294" s="336" t="s">
        <v>297</v>
      </c>
      <c r="D294" s="336" t="s">
        <v>297</v>
      </c>
      <c r="E294" s="337">
        <v>22</v>
      </c>
      <c r="F294" s="338">
        <v>28999.553920000002</v>
      </c>
      <c r="G294" s="339">
        <v>16782.254120000001</v>
      </c>
      <c r="H294" s="339">
        <v>45781.808039999996</v>
      </c>
      <c r="I294" s="339">
        <v>76597.259230000011</v>
      </c>
      <c r="J294" s="339">
        <v>11553.115310000001</v>
      </c>
      <c r="K294" s="339">
        <v>88150.374540000004</v>
      </c>
      <c r="L294" s="339">
        <v>1066.6205299999999</v>
      </c>
      <c r="M294" s="339">
        <v>74.617020000000011</v>
      </c>
      <c r="N294" s="339">
        <v>1141.2375500000001</v>
      </c>
      <c r="O294" s="339">
        <v>135073.42012999998</v>
      </c>
      <c r="P294" s="339">
        <v>35640.639490000001</v>
      </c>
      <c r="Q294" s="339">
        <v>2485.3467700000001</v>
      </c>
      <c r="R294" s="340">
        <v>38125.986259999998</v>
      </c>
      <c r="S294" s="7"/>
      <c r="T294" s="7"/>
      <c r="U294" s="7"/>
      <c r="V294" s="7"/>
      <c r="W294" s="7"/>
      <c r="X294" s="7"/>
      <c r="Y294" s="7"/>
      <c r="Z294" s="7"/>
      <c r="AA294" s="7"/>
      <c r="AB294" s="7"/>
    </row>
    <row r="295" spans="1:28" s="315" customFormat="1">
      <c r="A295" s="341"/>
      <c r="B295" s="341"/>
      <c r="C295" s="336" t="s">
        <v>21</v>
      </c>
      <c r="D295" s="336" t="s">
        <v>298</v>
      </c>
      <c r="E295" s="337">
        <v>529</v>
      </c>
      <c r="F295" s="338">
        <v>10282.661820000001</v>
      </c>
      <c r="G295" s="339">
        <v>4280.8250900000003</v>
      </c>
      <c r="H295" s="339">
        <v>14563.48691</v>
      </c>
      <c r="I295" s="339">
        <v>44653.433450000004</v>
      </c>
      <c r="J295" s="339">
        <v>16297.16635</v>
      </c>
      <c r="K295" s="339">
        <v>60950.599799999996</v>
      </c>
      <c r="L295" s="339">
        <v>473.92053999999996</v>
      </c>
      <c r="M295" s="339">
        <v>9.0740000000000001E-2</v>
      </c>
      <c r="N295" s="339">
        <v>474.01128000000006</v>
      </c>
      <c r="O295" s="339">
        <v>75988.097989999995</v>
      </c>
      <c r="P295" s="339">
        <v>7.4237299999999999</v>
      </c>
      <c r="Q295" s="339">
        <v>1.53102</v>
      </c>
      <c r="R295" s="340">
        <v>8.9547500000000007</v>
      </c>
      <c r="S295" s="7"/>
      <c r="T295" s="7"/>
      <c r="U295" s="7"/>
      <c r="V295" s="7"/>
      <c r="W295" s="7"/>
      <c r="X295" s="7"/>
      <c r="Y295" s="7"/>
      <c r="Z295" s="7"/>
      <c r="AA295" s="7"/>
      <c r="AB295" s="7"/>
    </row>
    <row r="296" spans="1:28" s="315" customFormat="1">
      <c r="A296" s="341"/>
      <c r="B296" s="341"/>
      <c r="C296" s="341"/>
      <c r="D296" s="336" t="s">
        <v>21</v>
      </c>
      <c r="E296" s="337">
        <v>17</v>
      </c>
      <c r="F296" s="338">
        <v>257304.12525000001</v>
      </c>
      <c r="G296" s="339">
        <v>103919.54345</v>
      </c>
      <c r="H296" s="339">
        <v>361223.66869999998</v>
      </c>
      <c r="I296" s="339">
        <v>445387.45195000002</v>
      </c>
      <c r="J296" s="339">
        <v>131068.82817000001</v>
      </c>
      <c r="K296" s="339">
        <v>576456.28012000001</v>
      </c>
      <c r="L296" s="339">
        <v>15741.32712</v>
      </c>
      <c r="M296" s="339">
        <v>5372.9726300000002</v>
      </c>
      <c r="N296" s="339">
        <v>21114.299749999998</v>
      </c>
      <c r="O296" s="339">
        <v>958794.24857000005</v>
      </c>
      <c r="P296" s="339">
        <v>796464.00488000002</v>
      </c>
      <c r="Q296" s="339">
        <v>382542.72076999996</v>
      </c>
      <c r="R296" s="340">
        <v>1179006.7256500002</v>
      </c>
      <c r="S296" s="7"/>
      <c r="T296" s="7"/>
      <c r="U296" s="7"/>
      <c r="V296" s="7"/>
      <c r="W296" s="7"/>
      <c r="X296" s="7"/>
      <c r="Y296" s="7"/>
      <c r="Z296" s="7"/>
      <c r="AA296" s="7"/>
      <c r="AB296" s="7"/>
    </row>
    <row r="297" spans="1:28" s="315" customFormat="1">
      <c r="A297" s="341"/>
      <c r="B297" s="341"/>
      <c r="C297" s="341"/>
      <c r="D297" s="341"/>
      <c r="E297" s="342">
        <v>18</v>
      </c>
      <c r="F297" s="343">
        <v>32461.610929999999</v>
      </c>
      <c r="G297" s="344">
        <v>9552.3732300000011</v>
      </c>
      <c r="H297" s="344">
        <v>42013.98416</v>
      </c>
      <c r="I297" s="344">
        <v>77899.813469999994</v>
      </c>
      <c r="J297" s="344">
        <v>8906.1036700000004</v>
      </c>
      <c r="K297" s="344">
        <v>86805.917140000005</v>
      </c>
      <c r="L297" s="344">
        <v>1343.20949</v>
      </c>
      <c r="M297" s="344">
        <v>99.446219999999997</v>
      </c>
      <c r="N297" s="344">
        <v>1442.65571</v>
      </c>
      <c r="O297" s="344">
        <v>130262.55701</v>
      </c>
      <c r="P297" s="344">
        <v>56.735150000000004</v>
      </c>
      <c r="Q297" s="344">
        <v>39.857889999999998</v>
      </c>
      <c r="R297" s="345">
        <v>96.593039999999988</v>
      </c>
      <c r="S297" s="7"/>
      <c r="T297" s="7"/>
      <c r="U297" s="7"/>
      <c r="V297" s="7"/>
      <c r="W297" s="7"/>
      <c r="X297" s="7"/>
      <c r="Y297" s="7"/>
      <c r="Z297" s="7"/>
      <c r="AA297" s="7"/>
      <c r="AB297" s="7"/>
    </row>
    <row r="298" spans="1:28" s="315" customFormat="1">
      <c r="A298" s="341"/>
      <c r="B298" s="341"/>
      <c r="C298" s="341"/>
      <c r="D298" s="341"/>
      <c r="E298" s="342">
        <v>536</v>
      </c>
      <c r="F298" s="343">
        <v>16048.876380000002</v>
      </c>
      <c r="G298" s="344">
        <v>16410.414699999998</v>
      </c>
      <c r="H298" s="344">
        <v>32459.291079999999</v>
      </c>
      <c r="I298" s="344">
        <v>87812.13222</v>
      </c>
      <c r="J298" s="344">
        <v>6560.8083099999994</v>
      </c>
      <c r="K298" s="344">
        <v>94372.940530000007</v>
      </c>
      <c r="L298" s="344">
        <v>1262.1727900000001</v>
      </c>
      <c r="M298" s="344">
        <v>604.30985999999996</v>
      </c>
      <c r="N298" s="344">
        <v>1866.4826499999999</v>
      </c>
      <c r="O298" s="344">
        <v>128698.71426000001</v>
      </c>
      <c r="P298" s="344">
        <v>10.24071</v>
      </c>
      <c r="Q298" s="344">
        <v>29.957069999999998</v>
      </c>
      <c r="R298" s="345">
        <v>40.197780000000002</v>
      </c>
      <c r="S298" s="7"/>
      <c r="T298" s="7"/>
      <c r="U298" s="7"/>
      <c r="V298" s="7"/>
      <c r="W298" s="7"/>
      <c r="X298" s="7"/>
      <c r="Y298" s="7"/>
      <c r="Z298" s="7"/>
      <c r="AA298" s="7"/>
      <c r="AB298" s="7"/>
    </row>
    <row r="299" spans="1:28" s="315" customFormat="1">
      <c r="A299" s="341"/>
      <c r="B299" s="341"/>
      <c r="C299" s="341"/>
      <c r="D299" s="341"/>
      <c r="E299" s="342">
        <v>635</v>
      </c>
      <c r="F299" s="343">
        <v>20241.76484</v>
      </c>
      <c r="G299" s="344">
        <v>10893.124400000001</v>
      </c>
      <c r="H299" s="344">
        <v>31134.889239999997</v>
      </c>
      <c r="I299" s="344">
        <v>50876.009270000002</v>
      </c>
      <c r="J299" s="344">
        <v>27674.696379999998</v>
      </c>
      <c r="K299" s="344">
        <v>78550.705650000004</v>
      </c>
      <c r="L299" s="344">
        <v>4763.93361</v>
      </c>
      <c r="M299" s="344">
        <v>1146.5754099999999</v>
      </c>
      <c r="N299" s="344">
        <v>5910.5090199999995</v>
      </c>
      <c r="O299" s="344">
        <v>115596.10390999999</v>
      </c>
      <c r="P299" s="344">
        <v>26.09479</v>
      </c>
      <c r="Q299" s="344">
        <v>15.956280000000001</v>
      </c>
      <c r="R299" s="345">
        <v>42.051070000000003</v>
      </c>
      <c r="S299" s="7"/>
      <c r="T299" s="7"/>
      <c r="U299" s="7"/>
      <c r="V299" s="7"/>
      <c r="W299" s="7"/>
      <c r="X299" s="7"/>
      <c r="Y299" s="7"/>
      <c r="Z299" s="7"/>
      <c r="AA299" s="7"/>
      <c r="AB299" s="7"/>
    </row>
    <row r="300" spans="1:28" s="315" customFormat="1">
      <c r="A300" s="341"/>
      <c r="B300" s="341"/>
      <c r="C300" s="341"/>
      <c r="D300" s="336" t="s">
        <v>299</v>
      </c>
      <c r="E300" s="337">
        <v>644</v>
      </c>
      <c r="F300" s="338">
        <v>6201.4041500000003</v>
      </c>
      <c r="G300" s="339">
        <v>4768.6920999999993</v>
      </c>
      <c r="H300" s="339">
        <v>10970.096250000001</v>
      </c>
      <c r="I300" s="339">
        <v>33427.769390000001</v>
      </c>
      <c r="J300" s="339">
        <v>2106.3208399999999</v>
      </c>
      <c r="K300" s="339">
        <v>35534.090229999994</v>
      </c>
      <c r="L300" s="339">
        <v>0.14732000000000001</v>
      </c>
      <c r="M300" s="339">
        <v>0</v>
      </c>
      <c r="N300" s="339">
        <v>0.14732000000000001</v>
      </c>
      <c r="O300" s="339">
        <v>46504.3338</v>
      </c>
      <c r="P300" s="339">
        <v>1.06555</v>
      </c>
      <c r="Q300" s="339">
        <v>0.3357</v>
      </c>
      <c r="R300" s="340">
        <v>1.4012500000000001</v>
      </c>
      <c r="S300" s="7"/>
      <c r="T300" s="7"/>
      <c r="U300" s="7"/>
      <c r="V300" s="7"/>
      <c r="W300" s="7"/>
      <c r="X300" s="7"/>
      <c r="Y300" s="7"/>
      <c r="Z300" s="7"/>
      <c r="AA300" s="7"/>
      <c r="AB300" s="7"/>
    </row>
    <row r="301" spans="1:28" s="315" customFormat="1">
      <c r="A301" s="341"/>
      <c r="B301" s="341"/>
      <c r="C301" s="336" t="s">
        <v>300</v>
      </c>
      <c r="D301" s="336" t="s">
        <v>300</v>
      </c>
      <c r="E301" s="337">
        <v>543</v>
      </c>
      <c r="F301" s="338">
        <v>16648.656910000002</v>
      </c>
      <c r="G301" s="339">
        <v>96991.816529999996</v>
      </c>
      <c r="H301" s="339">
        <v>113640.47344</v>
      </c>
      <c r="I301" s="339">
        <v>41041.698950000005</v>
      </c>
      <c r="J301" s="339">
        <v>5608.5848800000003</v>
      </c>
      <c r="K301" s="339">
        <v>46650.28383</v>
      </c>
      <c r="L301" s="339">
        <v>181.77495000000002</v>
      </c>
      <c r="M301" s="339">
        <v>80.163789999999992</v>
      </c>
      <c r="N301" s="339">
        <v>261.93874</v>
      </c>
      <c r="O301" s="339">
        <v>160552.69600999999</v>
      </c>
      <c r="P301" s="339">
        <v>14.04477</v>
      </c>
      <c r="Q301" s="339">
        <v>2.5848499999999999</v>
      </c>
      <c r="R301" s="340">
        <v>16.629619999999999</v>
      </c>
      <c r="S301" s="7"/>
      <c r="T301" s="7"/>
      <c r="U301" s="7"/>
      <c r="V301" s="7"/>
      <c r="W301" s="7"/>
      <c r="X301" s="7"/>
      <c r="Y301" s="7"/>
      <c r="Z301" s="7"/>
      <c r="AA301" s="7"/>
      <c r="AB301" s="7"/>
    </row>
    <row r="302" spans="1:28" s="315" customFormat="1">
      <c r="A302" s="341"/>
      <c r="B302" s="341"/>
      <c r="C302" s="336" t="s">
        <v>301</v>
      </c>
      <c r="D302" s="336" t="s">
        <v>301</v>
      </c>
      <c r="E302" s="337">
        <v>23</v>
      </c>
      <c r="F302" s="338">
        <v>53647.379159999997</v>
      </c>
      <c r="G302" s="339">
        <v>15106.722800000001</v>
      </c>
      <c r="H302" s="339">
        <v>68754.10196</v>
      </c>
      <c r="I302" s="339">
        <v>134138.31018</v>
      </c>
      <c r="J302" s="339">
        <v>29134.864739999997</v>
      </c>
      <c r="K302" s="339">
        <v>163273.17491999999</v>
      </c>
      <c r="L302" s="339">
        <v>2321.3594900000003</v>
      </c>
      <c r="M302" s="339">
        <v>1526.2989700000001</v>
      </c>
      <c r="N302" s="339">
        <v>3847.6584600000001</v>
      </c>
      <c r="O302" s="339">
        <v>235874.93534</v>
      </c>
      <c r="P302" s="339">
        <v>207316.59153999999</v>
      </c>
      <c r="Q302" s="339">
        <v>4381.62194</v>
      </c>
      <c r="R302" s="340">
        <v>211698.21347999998</v>
      </c>
      <c r="S302" s="7"/>
      <c r="T302" s="7"/>
      <c r="U302" s="7"/>
      <c r="V302" s="7"/>
      <c r="W302" s="7"/>
      <c r="X302" s="7"/>
      <c r="Y302" s="7"/>
      <c r="Z302" s="7"/>
      <c r="AA302" s="7"/>
      <c r="AB302" s="7"/>
    </row>
    <row r="303" spans="1:28" s="315" customFormat="1">
      <c r="A303" s="341"/>
      <c r="B303" s="341"/>
      <c r="C303" s="336" t="s">
        <v>302</v>
      </c>
      <c r="D303" s="336" t="s">
        <v>303</v>
      </c>
      <c r="E303" s="337">
        <v>24</v>
      </c>
      <c r="F303" s="338">
        <v>23391.84722</v>
      </c>
      <c r="G303" s="339">
        <v>22055.988499999999</v>
      </c>
      <c r="H303" s="339">
        <v>45447.835719999995</v>
      </c>
      <c r="I303" s="339">
        <v>63622.000070000002</v>
      </c>
      <c r="J303" s="339">
        <v>19670.695909999999</v>
      </c>
      <c r="K303" s="339">
        <v>83292.695980000004</v>
      </c>
      <c r="L303" s="339">
        <v>1938.94606</v>
      </c>
      <c r="M303" s="339">
        <v>2804.3156800000002</v>
      </c>
      <c r="N303" s="339">
        <v>4743.2617399999999</v>
      </c>
      <c r="O303" s="339">
        <v>133483.79344000001</v>
      </c>
      <c r="P303" s="339">
        <v>70168.28314</v>
      </c>
      <c r="Q303" s="339">
        <v>2305.3802799999999</v>
      </c>
      <c r="R303" s="340">
        <v>72473.663419999997</v>
      </c>
      <c r="S303" s="7"/>
      <c r="T303" s="7"/>
      <c r="U303" s="7"/>
      <c r="V303" s="7"/>
      <c r="W303" s="7"/>
      <c r="X303" s="7"/>
      <c r="Y303" s="7"/>
      <c r="Z303" s="7"/>
      <c r="AA303" s="7"/>
      <c r="AB303" s="7"/>
    </row>
    <row r="304" spans="1:28" s="315" customFormat="1">
      <c r="A304" s="341"/>
      <c r="B304" s="336" t="s">
        <v>22</v>
      </c>
      <c r="C304" s="336" t="s">
        <v>22</v>
      </c>
      <c r="D304" s="336" t="s">
        <v>22</v>
      </c>
      <c r="E304" s="337">
        <v>127</v>
      </c>
      <c r="F304" s="338">
        <v>45032.68593</v>
      </c>
      <c r="G304" s="339">
        <v>10525.72716</v>
      </c>
      <c r="H304" s="339">
        <v>55558.413090000002</v>
      </c>
      <c r="I304" s="339">
        <v>172031.86502</v>
      </c>
      <c r="J304" s="339">
        <v>45726.778539999999</v>
      </c>
      <c r="K304" s="339">
        <v>217758.64356</v>
      </c>
      <c r="L304" s="339">
        <v>4126.2295199999999</v>
      </c>
      <c r="M304" s="339">
        <v>1180.32555</v>
      </c>
      <c r="N304" s="339">
        <v>5306.5550700000003</v>
      </c>
      <c r="O304" s="339">
        <v>278623.61172000004</v>
      </c>
      <c r="P304" s="339">
        <v>106487.96645000001</v>
      </c>
      <c r="Q304" s="339">
        <v>10730.955310000001</v>
      </c>
      <c r="R304" s="340">
        <v>117218.92176000001</v>
      </c>
      <c r="S304" s="7"/>
      <c r="T304" s="7"/>
      <c r="U304" s="7"/>
      <c r="V304" s="7"/>
      <c r="W304" s="7"/>
      <c r="X304" s="7"/>
      <c r="Y304" s="7"/>
      <c r="Z304" s="7"/>
      <c r="AA304" s="7"/>
      <c r="AB304" s="7"/>
    </row>
    <row r="305" spans="1:28" s="315" customFormat="1">
      <c r="A305" s="341"/>
      <c r="B305" s="341"/>
      <c r="C305" s="336" t="s">
        <v>304</v>
      </c>
      <c r="D305" s="336" t="s">
        <v>305</v>
      </c>
      <c r="E305" s="337">
        <v>129</v>
      </c>
      <c r="F305" s="338">
        <v>158802.22803</v>
      </c>
      <c r="G305" s="339">
        <v>116675.69775000001</v>
      </c>
      <c r="H305" s="339">
        <v>275477.92577999999</v>
      </c>
      <c r="I305" s="339">
        <v>248236.38386999999</v>
      </c>
      <c r="J305" s="339">
        <v>48321.888149999999</v>
      </c>
      <c r="K305" s="339">
        <v>296558.27201999997</v>
      </c>
      <c r="L305" s="339">
        <v>44722.46097</v>
      </c>
      <c r="M305" s="339">
        <v>5608.5426299999999</v>
      </c>
      <c r="N305" s="339">
        <v>50331.003600000004</v>
      </c>
      <c r="O305" s="339">
        <v>622367.20140000002</v>
      </c>
      <c r="P305" s="339">
        <v>383079.28411000001</v>
      </c>
      <c r="Q305" s="339">
        <v>15266.544400000001</v>
      </c>
      <c r="R305" s="340">
        <v>398345.82850999996</v>
      </c>
      <c r="S305" s="7"/>
      <c r="T305" s="7"/>
      <c r="U305" s="7"/>
      <c r="V305" s="7"/>
      <c r="W305" s="7"/>
      <c r="X305" s="7"/>
      <c r="Y305" s="7"/>
      <c r="Z305" s="7"/>
      <c r="AA305" s="7"/>
      <c r="AB305" s="7"/>
    </row>
    <row r="306" spans="1:28" s="315" customFormat="1">
      <c r="A306" s="341"/>
      <c r="B306" s="341"/>
      <c r="C306" s="341"/>
      <c r="D306" s="341"/>
      <c r="E306" s="342">
        <v>458</v>
      </c>
      <c r="F306" s="343">
        <v>27538.03802</v>
      </c>
      <c r="G306" s="344">
        <v>6678.9144299999998</v>
      </c>
      <c r="H306" s="344">
        <v>34216.952450000004</v>
      </c>
      <c r="I306" s="344">
        <v>62121.141250000001</v>
      </c>
      <c r="J306" s="344">
        <v>9866.7922899999994</v>
      </c>
      <c r="K306" s="344">
        <v>71987.933540000013</v>
      </c>
      <c r="L306" s="344">
        <v>1088.4651000000001</v>
      </c>
      <c r="M306" s="344">
        <v>81.579030000000003</v>
      </c>
      <c r="N306" s="344">
        <v>1170.04413</v>
      </c>
      <c r="O306" s="344">
        <v>107374.93012</v>
      </c>
      <c r="P306" s="344">
        <v>8.2246100000000002</v>
      </c>
      <c r="Q306" s="344">
        <v>344.63761999999997</v>
      </c>
      <c r="R306" s="345">
        <v>352.86222999999995</v>
      </c>
      <c r="S306" s="7"/>
      <c r="T306" s="7"/>
      <c r="U306" s="7"/>
      <c r="V306" s="7"/>
      <c r="W306" s="7"/>
      <c r="X306" s="7"/>
      <c r="Y306" s="7"/>
      <c r="Z306" s="7"/>
      <c r="AA306" s="7"/>
      <c r="AB306" s="7"/>
    </row>
    <row r="307" spans="1:28" s="315" customFormat="1">
      <c r="A307" s="341"/>
      <c r="B307" s="341"/>
      <c r="C307" s="341"/>
      <c r="D307" s="341"/>
      <c r="E307" s="342">
        <v>696</v>
      </c>
      <c r="F307" s="343">
        <v>17139.822079999998</v>
      </c>
      <c r="G307" s="344">
        <v>19740.77909</v>
      </c>
      <c r="H307" s="344">
        <v>36880.601170000002</v>
      </c>
      <c r="I307" s="344">
        <v>54530.312939999996</v>
      </c>
      <c r="J307" s="344">
        <v>14377.385539999999</v>
      </c>
      <c r="K307" s="344">
        <v>68907.698480000006</v>
      </c>
      <c r="L307" s="344">
        <v>1779.6799699999999</v>
      </c>
      <c r="M307" s="344">
        <v>545.73559999999998</v>
      </c>
      <c r="N307" s="344">
        <v>2325.4155699999997</v>
      </c>
      <c r="O307" s="344">
        <v>108113.71522</v>
      </c>
      <c r="P307" s="344">
        <v>94.780640000000005</v>
      </c>
      <c r="Q307" s="344">
        <v>5.77372</v>
      </c>
      <c r="R307" s="345">
        <v>100.55436</v>
      </c>
      <c r="S307" s="7"/>
      <c r="T307" s="7"/>
      <c r="U307" s="7"/>
      <c r="V307" s="7"/>
      <c r="W307" s="7"/>
      <c r="X307" s="7"/>
      <c r="Y307" s="7"/>
      <c r="Z307" s="7"/>
      <c r="AA307" s="7"/>
      <c r="AB307" s="7"/>
    </row>
    <row r="308" spans="1:28" s="315" customFormat="1">
      <c r="A308" s="341"/>
      <c r="B308" s="336" t="s">
        <v>306</v>
      </c>
      <c r="C308" s="336" t="s">
        <v>307</v>
      </c>
      <c r="D308" s="336" t="s">
        <v>308</v>
      </c>
      <c r="E308" s="337">
        <v>408</v>
      </c>
      <c r="F308" s="338">
        <v>10640.0373</v>
      </c>
      <c r="G308" s="339">
        <v>880.36426000000006</v>
      </c>
      <c r="H308" s="339">
        <v>11520.40156</v>
      </c>
      <c r="I308" s="339">
        <v>33897.080270000006</v>
      </c>
      <c r="J308" s="339">
        <v>3131.8603900000003</v>
      </c>
      <c r="K308" s="339">
        <v>37028.940659999993</v>
      </c>
      <c r="L308" s="339">
        <v>126.75682</v>
      </c>
      <c r="M308" s="339">
        <v>1.34E-3</v>
      </c>
      <c r="N308" s="339">
        <v>126.75816</v>
      </c>
      <c r="O308" s="339">
        <v>48676.100380000003</v>
      </c>
      <c r="P308" s="339">
        <v>20894.411909999999</v>
      </c>
      <c r="Q308" s="339">
        <v>61.013379999999998</v>
      </c>
      <c r="R308" s="340">
        <v>20955.425289999999</v>
      </c>
      <c r="S308" s="7"/>
      <c r="T308" s="7"/>
      <c r="U308" s="7"/>
      <c r="V308" s="7"/>
      <c r="W308" s="7"/>
      <c r="X308" s="7"/>
      <c r="Y308" s="7"/>
      <c r="Z308" s="7"/>
      <c r="AA308" s="7"/>
      <c r="AB308" s="7"/>
    </row>
    <row r="309" spans="1:28" s="315" customFormat="1">
      <c r="A309" s="341"/>
      <c r="B309" s="341"/>
      <c r="C309" s="336" t="s">
        <v>309</v>
      </c>
      <c r="D309" s="336" t="s">
        <v>309</v>
      </c>
      <c r="E309" s="337">
        <v>53</v>
      </c>
      <c r="F309" s="338">
        <v>68715.14893000001</v>
      </c>
      <c r="G309" s="339">
        <v>8516.1697299999996</v>
      </c>
      <c r="H309" s="339">
        <v>77231.31865999999</v>
      </c>
      <c r="I309" s="339">
        <v>105123.45121</v>
      </c>
      <c r="J309" s="339">
        <v>15516.70991</v>
      </c>
      <c r="K309" s="339">
        <v>120640.16112</v>
      </c>
      <c r="L309" s="339">
        <v>956.34546999999998</v>
      </c>
      <c r="M309" s="339">
        <v>605.43643000000009</v>
      </c>
      <c r="N309" s="339">
        <v>1561.7819</v>
      </c>
      <c r="O309" s="339">
        <v>199433.26168</v>
      </c>
      <c r="P309" s="339">
        <v>209173.66333000001</v>
      </c>
      <c r="Q309" s="339">
        <v>2484.1069199999997</v>
      </c>
      <c r="R309" s="340">
        <v>211657.77025</v>
      </c>
      <c r="S309" s="7"/>
      <c r="T309" s="7"/>
      <c r="U309" s="7"/>
      <c r="V309" s="7"/>
      <c r="W309" s="7"/>
      <c r="X309" s="7"/>
      <c r="Y309" s="7"/>
      <c r="Z309" s="7"/>
      <c r="AA309" s="7"/>
      <c r="AB309" s="7"/>
    </row>
    <row r="310" spans="1:28" s="315" customFormat="1">
      <c r="A310" s="341"/>
      <c r="B310" s="341"/>
      <c r="C310" s="336" t="s">
        <v>310</v>
      </c>
      <c r="D310" s="336" t="s">
        <v>311</v>
      </c>
      <c r="E310" s="337">
        <v>579</v>
      </c>
      <c r="F310" s="338">
        <v>8910.4013500000001</v>
      </c>
      <c r="G310" s="339">
        <v>74.80810000000001</v>
      </c>
      <c r="H310" s="339">
        <v>8985.2094499999985</v>
      </c>
      <c r="I310" s="339">
        <v>48287.439579999998</v>
      </c>
      <c r="J310" s="339">
        <v>1947.86502</v>
      </c>
      <c r="K310" s="339">
        <v>50235.304600000003</v>
      </c>
      <c r="L310" s="339">
        <v>197.60647</v>
      </c>
      <c r="M310" s="339">
        <v>1.8600000000000001E-3</v>
      </c>
      <c r="N310" s="339">
        <v>197.60833</v>
      </c>
      <c r="O310" s="339">
        <v>59418.122380000001</v>
      </c>
      <c r="P310" s="339">
        <v>4.6672200000000004</v>
      </c>
      <c r="Q310" s="339">
        <v>0</v>
      </c>
      <c r="R310" s="340">
        <v>4.6672200000000004</v>
      </c>
      <c r="S310" s="7"/>
      <c r="T310" s="7"/>
      <c r="U310" s="7"/>
      <c r="V310" s="7"/>
      <c r="W310" s="7"/>
      <c r="X310" s="7"/>
      <c r="Y310" s="7"/>
      <c r="Z310" s="7"/>
      <c r="AA310" s="7"/>
      <c r="AB310" s="7"/>
    </row>
    <row r="311" spans="1:28" s="315" customFormat="1">
      <c r="A311" s="341"/>
      <c r="B311" s="341"/>
      <c r="C311" s="341"/>
      <c r="D311" s="336" t="s">
        <v>310</v>
      </c>
      <c r="E311" s="337">
        <v>54</v>
      </c>
      <c r="F311" s="338">
        <v>18816.774280000001</v>
      </c>
      <c r="G311" s="339">
        <v>4653.1676200000002</v>
      </c>
      <c r="H311" s="339">
        <v>23469.941899999998</v>
      </c>
      <c r="I311" s="339">
        <v>23947.957569999999</v>
      </c>
      <c r="J311" s="339">
        <v>2509.4947299999999</v>
      </c>
      <c r="K311" s="339">
        <v>26457.452300000001</v>
      </c>
      <c r="L311" s="339">
        <v>61.71819</v>
      </c>
      <c r="M311" s="339">
        <v>73.004509999999996</v>
      </c>
      <c r="N311" s="339">
        <v>134.7227</v>
      </c>
      <c r="O311" s="339">
        <v>50062.116900000001</v>
      </c>
      <c r="P311" s="339">
        <v>9.3718799999999991</v>
      </c>
      <c r="Q311" s="339">
        <v>0.1007</v>
      </c>
      <c r="R311" s="340">
        <v>9.4725800000000007</v>
      </c>
      <c r="S311" s="7"/>
      <c r="T311" s="7"/>
      <c r="U311" s="7"/>
      <c r="V311" s="7"/>
      <c r="W311" s="7"/>
      <c r="X311" s="7"/>
      <c r="Y311" s="7"/>
      <c r="Z311" s="7"/>
      <c r="AA311" s="7"/>
      <c r="AB311" s="7"/>
    </row>
    <row r="312" spans="1:28" s="315" customFormat="1">
      <c r="A312" s="341"/>
      <c r="B312" s="341"/>
      <c r="C312" s="336" t="s">
        <v>306</v>
      </c>
      <c r="D312" s="336" t="s">
        <v>312</v>
      </c>
      <c r="E312" s="337">
        <v>56</v>
      </c>
      <c r="F312" s="338">
        <v>108111.50455</v>
      </c>
      <c r="G312" s="339">
        <v>49243.90655</v>
      </c>
      <c r="H312" s="339">
        <v>157355.4111</v>
      </c>
      <c r="I312" s="339">
        <v>155037.19193</v>
      </c>
      <c r="J312" s="339">
        <v>32324.555179999999</v>
      </c>
      <c r="K312" s="339">
        <v>187361.74711000003</v>
      </c>
      <c r="L312" s="339">
        <v>3316.1218900000003</v>
      </c>
      <c r="M312" s="339">
        <v>1439.91741</v>
      </c>
      <c r="N312" s="339">
        <v>4756.0392999999995</v>
      </c>
      <c r="O312" s="339">
        <v>349473.19750999997</v>
      </c>
      <c r="P312" s="339">
        <v>367994.77933999995</v>
      </c>
      <c r="Q312" s="339">
        <v>7734.3550500000001</v>
      </c>
      <c r="R312" s="340">
        <v>375729.13438999996</v>
      </c>
      <c r="S312" s="7"/>
      <c r="T312" s="7"/>
      <c r="U312" s="7"/>
      <c r="V312" s="7"/>
      <c r="W312" s="7"/>
      <c r="X312" s="7"/>
      <c r="Y312" s="7"/>
      <c r="Z312" s="7"/>
      <c r="AA312" s="7"/>
      <c r="AB312" s="7"/>
    </row>
    <row r="313" spans="1:28" s="315" customFormat="1">
      <c r="A313" s="341"/>
      <c r="B313" s="341"/>
      <c r="C313" s="341"/>
      <c r="D313" s="341"/>
      <c r="E313" s="342">
        <v>444</v>
      </c>
      <c r="F313" s="343">
        <v>11738.46032</v>
      </c>
      <c r="G313" s="344">
        <v>185.61981</v>
      </c>
      <c r="H313" s="344">
        <v>11924.08013</v>
      </c>
      <c r="I313" s="344">
        <v>47503.533040000002</v>
      </c>
      <c r="J313" s="344">
        <v>3324.9007999999999</v>
      </c>
      <c r="K313" s="344">
        <v>50828.433840000005</v>
      </c>
      <c r="L313" s="344">
        <v>75.142390000000006</v>
      </c>
      <c r="M313" s="344">
        <v>1.6140000000000002E-2</v>
      </c>
      <c r="N313" s="344">
        <v>75.158529999999999</v>
      </c>
      <c r="O313" s="344">
        <v>62827.672500000001</v>
      </c>
      <c r="P313" s="344">
        <v>19.359180000000002</v>
      </c>
      <c r="Q313" s="344">
        <v>1.5026300000000001</v>
      </c>
      <c r="R313" s="345">
        <v>20.861810000000002</v>
      </c>
      <c r="S313" s="7"/>
      <c r="T313" s="7"/>
      <c r="U313" s="7"/>
      <c r="V313" s="7"/>
      <c r="W313" s="7"/>
      <c r="X313" s="7"/>
      <c r="Y313" s="7"/>
      <c r="Z313" s="7"/>
      <c r="AA313" s="7"/>
      <c r="AB313" s="7"/>
    </row>
    <row r="314" spans="1:28" s="315" customFormat="1">
      <c r="A314" s="341"/>
      <c r="B314" s="336" t="s">
        <v>24</v>
      </c>
      <c r="C314" s="336" t="s">
        <v>24</v>
      </c>
      <c r="D314" s="336" t="s">
        <v>24</v>
      </c>
      <c r="E314" s="337">
        <v>123</v>
      </c>
      <c r="F314" s="338">
        <v>101688.32063</v>
      </c>
      <c r="G314" s="339">
        <v>45353.016649999998</v>
      </c>
      <c r="H314" s="339">
        <v>147041.33728000001</v>
      </c>
      <c r="I314" s="339">
        <v>287837.36811000004</v>
      </c>
      <c r="J314" s="339">
        <v>132800.58959000002</v>
      </c>
      <c r="K314" s="339">
        <v>420637.95769999997</v>
      </c>
      <c r="L314" s="339">
        <v>8697.1112699999994</v>
      </c>
      <c r="M314" s="339">
        <v>6326.57978</v>
      </c>
      <c r="N314" s="339">
        <v>15023.691050000001</v>
      </c>
      <c r="O314" s="339">
        <v>582702.98603000003</v>
      </c>
      <c r="P314" s="339">
        <v>387947.56594</v>
      </c>
      <c r="Q314" s="339">
        <v>40261.803520000001</v>
      </c>
      <c r="R314" s="340">
        <v>428209.36945999996</v>
      </c>
      <c r="S314" s="7"/>
      <c r="T314" s="7"/>
      <c r="U314" s="7"/>
      <c r="V314" s="7"/>
      <c r="W314" s="7"/>
      <c r="X314" s="7"/>
      <c r="Y314" s="7"/>
      <c r="Z314" s="7"/>
      <c r="AA314" s="7"/>
      <c r="AB314" s="7"/>
    </row>
    <row r="315" spans="1:28" s="315" customFormat="1">
      <c r="A315" s="341"/>
      <c r="B315" s="341"/>
      <c r="C315" s="341"/>
      <c r="D315" s="341"/>
      <c r="E315" s="342">
        <v>125</v>
      </c>
      <c r="F315" s="343">
        <v>16738.850599999998</v>
      </c>
      <c r="G315" s="344">
        <v>16557.664400000001</v>
      </c>
      <c r="H315" s="344">
        <v>33296.514999999999</v>
      </c>
      <c r="I315" s="344">
        <v>61710.264109999996</v>
      </c>
      <c r="J315" s="344">
        <v>26192.891179999999</v>
      </c>
      <c r="K315" s="344">
        <v>87903.15529000001</v>
      </c>
      <c r="L315" s="344">
        <v>362.19279</v>
      </c>
      <c r="M315" s="344">
        <v>330.16059000000001</v>
      </c>
      <c r="N315" s="344">
        <v>692.35338000000002</v>
      </c>
      <c r="O315" s="344">
        <v>121892.02367</v>
      </c>
      <c r="P315" s="344">
        <v>6.1005900000000004</v>
      </c>
      <c r="Q315" s="344">
        <v>1.2629900000000001</v>
      </c>
      <c r="R315" s="345">
        <v>7.3635799999999998</v>
      </c>
      <c r="S315" s="7"/>
      <c r="T315" s="7"/>
      <c r="U315" s="7"/>
      <c r="V315" s="7"/>
      <c r="W315" s="7"/>
      <c r="X315" s="7"/>
      <c r="Y315" s="7"/>
      <c r="Z315" s="7"/>
      <c r="AA315" s="7"/>
      <c r="AB315" s="7"/>
    </row>
    <row r="316" spans="1:28" s="315" customFormat="1">
      <c r="A316" s="341"/>
      <c r="B316" s="341"/>
      <c r="C316" s="341"/>
      <c r="D316" s="341"/>
      <c r="E316" s="342">
        <v>572</v>
      </c>
      <c r="F316" s="343">
        <v>12134.5777</v>
      </c>
      <c r="G316" s="344">
        <v>6458.1077800000003</v>
      </c>
      <c r="H316" s="344">
        <v>18592.68548</v>
      </c>
      <c r="I316" s="344">
        <v>38284.718280000001</v>
      </c>
      <c r="J316" s="344">
        <v>9638.2620900000002</v>
      </c>
      <c r="K316" s="344">
        <v>47922.980369999997</v>
      </c>
      <c r="L316" s="344">
        <v>201.50161</v>
      </c>
      <c r="M316" s="344">
        <v>15.593639999999999</v>
      </c>
      <c r="N316" s="344">
        <v>217.09524999999999</v>
      </c>
      <c r="O316" s="344">
        <v>66732.761100000003</v>
      </c>
      <c r="P316" s="344">
        <v>2.9635599999999998</v>
      </c>
      <c r="Q316" s="344">
        <v>1.8125100000000001</v>
      </c>
      <c r="R316" s="345">
        <v>4.7760699999999998</v>
      </c>
      <c r="S316" s="7"/>
      <c r="T316" s="7"/>
      <c r="U316" s="7"/>
      <c r="V316" s="7"/>
      <c r="W316" s="7"/>
      <c r="X316" s="7"/>
      <c r="Y316" s="7"/>
      <c r="Z316" s="7"/>
      <c r="AA316" s="7"/>
      <c r="AB316" s="7"/>
    </row>
    <row r="317" spans="1:28" s="315" customFormat="1">
      <c r="A317" s="341"/>
      <c r="B317" s="341"/>
      <c r="C317" s="336" t="s">
        <v>313</v>
      </c>
      <c r="D317" s="336" t="s">
        <v>314</v>
      </c>
      <c r="E317" s="337">
        <v>126</v>
      </c>
      <c r="F317" s="338">
        <v>10548.359910000001</v>
      </c>
      <c r="G317" s="339">
        <v>589.75785999999994</v>
      </c>
      <c r="H317" s="339">
        <v>11138.117769999999</v>
      </c>
      <c r="I317" s="339">
        <v>71901.412639999995</v>
      </c>
      <c r="J317" s="339">
        <v>16023.544760000001</v>
      </c>
      <c r="K317" s="339">
        <v>87924.957399999999</v>
      </c>
      <c r="L317" s="339">
        <v>2576.6526800000001</v>
      </c>
      <c r="M317" s="339">
        <v>295.42621000000003</v>
      </c>
      <c r="N317" s="339">
        <v>2872.0788900000002</v>
      </c>
      <c r="O317" s="339">
        <v>101935.15406</v>
      </c>
      <c r="P317" s="339">
        <v>2520.0179600000001</v>
      </c>
      <c r="Q317" s="339">
        <v>41.124940000000002</v>
      </c>
      <c r="R317" s="340">
        <v>2561.1428999999998</v>
      </c>
      <c r="S317" s="7"/>
      <c r="T317" s="7"/>
      <c r="U317" s="7"/>
      <c r="V317" s="7"/>
      <c r="W317" s="7"/>
      <c r="X317" s="7"/>
      <c r="Y317" s="7"/>
      <c r="Z317" s="7"/>
      <c r="AA317" s="7"/>
      <c r="AB317" s="7"/>
    </row>
    <row r="318" spans="1:28" s="315" customFormat="1">
      <c r="A318" s="341"/>
      <c r="B318" s="336" t="s">
        <v>25</v>
      </c>
      <c r="C318" s="336" t="s">
        <v>25</v>
      </c>
      <c r="D318" s="336" t="s">
        <v>25</v>
      </c>
      <c r="E318" s="337">
        <v>27</v>
      </c>
      <c r="F318" s="338">
        <v>21598.670699999999</v>
      </c>
      <c r="G318" s="339">
        <v>8893.73488</v>
      </c>
      <c r="H318" s="339">
        <v>30492.405579999999</v>
      </c>
      <c r="I318" s="339">
        <v>81788.098870000002</v>
      </c>
      <c r="J318" s="339">
        <v>17449.650030000001</v>
      </c>
      <c r="K318" s="339">
        <v>99237.748900000006</v>
      </c>
      <c r="L318" s="339">
        <v>1553.2824599999999</v>
      </c>
      <c r="M318" s="339">
        <v>279.65115000000003</v>
      </c>
      <c r="N318" s="339">
        <v>1832.93361</v>
      </c>
      <c r="O318" s="339">
        <v>131563.08809</v>
      </c>
      <c r="P318" s="339">
        <v>119119.03793000001</v>
      </c>
      <c r="Q318" s="339">
        <v>4493.20903</v>
      </c>
      <c r="R318" s="340">
        <v>123612.24695999999</v>
      </c>
      <c r="S318" s="7"/>
      <c r="T318" s="7"/>
      <c r="U318" s="7"/>
      <c r="V318" s="7"/>
      <c r="W318" s="7"/>
      <c r="X318" s="7"/>
      <c r="Y318" s="7"/>
      <c r="Z318" s="7"/>
      <c r="AA318" s="7"/>
      <c r="AB318" s="7"/>
    </row>
    <row r="319" spans="1:28" s="315" customFormat="1">
      <c r="A319" s="341"/>
      <c r="B319" s="336" t="s">
        <v>26</v>
      </c>
      <c r="C319" s="336" t="s">
        <v>315</v>
      </c>
      <c r="D319" s="336" t="s">
        <v>316</v>
      </c>
      <c r="E319" s="337">
        <v>629</v>
      </c>
      <c r="F319" s="338">
        <v>4883.66669</v>
      </c>
      <c r="G319" s="339">
        <v>1314.68238</v>
      </c>
      <c r="H319" s="339">
        <v>6198.3490700000002</v>
      </c>
      <c r="I319" s="339">
        <v>28603.75143</v>
      </c>
      <c r="J319" s="339">
        <v>3592.95955</v>
      </c>
      <c r="K319" s="339">
        <v>32196.71098</v>
      </c>
      <c r="L319" s="339">
        <v>153.31075000000001</v>
      </c>
      <c r="M319" s="339">
        <v>60.591230000000003</v>
      </c>
      <c r="N319" s="339">
        <v>213.90198000000001</v>
      </c>
      <c r="O319" s="339">
        <v>38608.962030000002</v>
      </c>
      <c r="P319" s="339">
        <v>4.2320799999999998</v>
      </c>
      <c r="Q319" s="339">
        <v>1.1448800000000001</v>
      </c>
      <c r="R319" s="340">
        <v>5.3769600000000004</v>
      </c>
      <c r="S319" s="7"/>
      <c r="T319" s="7"/>
      <c r="U319" s="7"/>
      <c r="V319" s="7"/>
      <c r="W319" s="7"/>
      <c r="X319" s="7"/>
      <c r="Y319" s="7"/>
      <c r="Z319" s="7"/>
      <c r="AA319" s="7"/>
      <c r="AB319" s="7"/>
    </row>
    <row r="320" spans="1:28" s="315" customFormat="1">
      <c r="A320" s="341"/>
      <c r="B320" s="341"/>
      <c r="C320" s="341"/>
      <c r="D320" s="336" t="s">
        <v>317</v>
      </c>
      <c r="E320" s="337">
        <v>58</v>
      </c>
      <c r="F320" s="338">
        <v>141993.95074</v>
      </c>
      <c r="G320" s="339">
        <v>34090.247640000001</v>
      </c>
      <c r="H320" s="339">
        <v>176084.19837999999</v>
      </c>
      <c r="I320" s="339">
        <v>197542.09303999998</v>
      </c>
      <c r="J320" s="339">
        <v>34352.514189999994</v>
      </c>
      <c r="K320" s="339">
        <v>231894.60722999999</v>
      </c>
      <c r="L320" s="339">
        <v>6643.3574400000007</v>
      </c>
      <c r="M320" s="339">
        <v>4299.0276399999993</v>
      </c>
      <c r="N320" s="339">
        <v>10942.38508</v>
      </c>
      <c r="O320" s="339">
        <v>418921.19069000002</v>
      </c>
      <c r="P320" s="339">
        <v>373663.32641000004</v>
      </c>
      <c r="Q320" s="339">
        <v>16147.597760000001</v>
      </c>
      <c r="R320" s="340">
        <v>389810.92417000001</v>
      </c>
      <c r="S320" s="7"/>
      <c r="T320" s="7"/>
      <c r="U320" s="7"/>
      <c r="V320" s="7"/>
      <c r="W320" s="7"/>
      <c r="X320" s="7"/>
      <c r="Y320" s="7"/>
      <c r="Z320" s="7"/>
      <c r="AA320" s="7"/>
      <c r="AB320" s="7"/>
    </row>
    <row r="321" spans="1:28" s="315" customFormat="1">
      <c r="A321" s="341"/>
      <c r="B321" s="341"/>
      <c r="C321" s="341"/>
      <c r="D321" s="341"/>
      <c r="E321" s="342">
        <v>394</v>
      </c>
      <c r="F321" s="343">
        <v>17608.919610000001</v>
      </c>
      <c r="G321" s="344">
        <v>3482.4694599999998</v>
      </c>
      <c r="H321" s="344">
        <v>21091.389070000001</v>
      </c>
      <c r="I321" s="344">
        <v>37188.551630000002</v>
      </c>
      <c r="J321" s="344">
        <v>3911.0711499999998</v>
      </c>
      <c r="K321" s="344">
        <v>41099.622779999998</v>
      </c>
      <c r="L321" s="344">
        <v>1007.45976</v>
      </c>
      <c r="M321" s="344">
        <v>57.254190000000001</v>
      </c>
      <c r="N321" s="344">
        <v>1064.7139499999998</v>
      </c>
      <c r="O321" s="344">
        <v>63255.7258</v>
      </c>
      <c r="P321" s="344">
        <v>32.763919999999999</v>
      </c>
      <c r="Q321" s="344">
        <v>7.2450600000000005</v>
      </c>
      <c r="R321" s="345">
        <v>40.008980000000001</v>
      </c>
      <c r="S321" s="7"/>
      <c r="T321" s="7"/>
      <c r="U321" s="7"/>
      <c r="V321" s="7"/>
      <c r="W321" s="7"/>
      <c r="X321" s="7"/>
      <c r="Y321" s="7"/>
      <c r="Z321" s="7"/>
      <c r="AA321" s="7"/>
      <c r="AB321" s="7"/>
    </row>
    <row r="322" spans="1:28" s="315" customFormat="1">
      <c r="A322" s="341"/>
      <c r="B322" s="336" t="s">
        <v>318</v>
      </c>
      <c r="C322" s="336" t="s">
        <v>318</v>
      </c>
      <c r="D322" s="336" t="s">
        <v>318</v>
      </c>
      <c r="E322" s="337">
        <v>334</v>
      </c>
      <c r="F322" s="338">
        <v>0</v>
      </c>
      <c r="G322" s="339">
        <v>102588.54922</v>
      </c>
      <c r="H322" s="339">
        <v>102588.54922</v>
      </c>
      <c r="I322" s="339">
        <v>0</v>
      </c>
      <c r="J322" s="339">
        <v>0</v>
      </c>
      <c r="K322" s="339">
        <v>0</v>
      </c>
      <c r="L322" s="339">
        <v>0</v>
      </c>
      <c r="M322" s="339">
        <v>311684.85298999998</v>
      </c>
      <c r="N322" s="339">
        <v>311684.85298999998</v>
      </c>
      <c r="O322" s="339">
        <v>414273.40220999997</v>
      </c>
      <c r="P322" s="339">
        <v>0</v>
      </c>
      <c r="Q322" s="339">
        <v>0</v>
      </c>
      <c r="R322" s="340">
        <v>0</v>
      </c>
      <c r="S322" s="7"/>
      <c r="T322" s="7"/>
      <c r="U322" s="7"/>
      <c r="V322" s="7"/>
      <c r="W322" s="7"/>
      <c r="X322" s="7"/>
      <c r="Y322" s="7"/>
      <c r="Z322" s="7"/>
      <c r="AA322" s="7"/>
      <c r="AB322" s="7"/>
    </row>
    <row r="323" spans="1:28" s="315" customFormat="1">
      <c r="A323" s="341"/>
      <c r="B323" s="341"/>
      <c r="C323" s="341"/>
      <c r="D323" s="341"/>
      <c r="E323" s="342">
        <v>336</v>
      </c>
      <c r="F323" s="343">
        <v>0</v>
      </c>
      <c r="G323" s="344">
        <v>1348972.58335</v>
      </c>
      <c r="H323" s="344">
        <v>1348972.58335</v>
      </c>
      <c r="I323" s="344">
        <v>0</v>
      </c>
      <c r="J323" s="344">
        <v>0</v>
      </c>
      <c r="K323" s="344">
        <v>0</v>
      </c>
      <c r="L323" s="344">
        <v>0</v>
      </c>
      <c r="M323" s="344">
        <v>222492.54089999999</v>
      </c>
      <c r="N323" s="344">
        <v>222492.54089999999</v>
      </c>
      <c r="O323" s="344">
        <v>1571465.1242500001</v>
      </c>
      <c r="P323" s="344">
        <v>0</v>
      </c>
      <c r="Q323" s="344">
        <v>993339.38277999999</v>
      </c>
      <c r="R323" s="345">
        <v>993339.38277999999</v>
      </c>
      <c r="S323" s="7"/>
      <c r="T323" s="7"/>
      <c r="U323" s="7"/>
      <c r="V323" s="7"/>
      <c r="W323" s="7"/>
      <c r="X323" s="7"/>
      <c r="Y323" s="7"/>
      <c r="Z323" s="7"/>
      <c r="AA323" s="7"/>
      <c r="AB323" s="7"/>
    </row>
    <row r="324" spans="1:28" s="315" customFormat="1">
      <c r="A324" s="336" t="s">
        <v>319</v>
      </c>
      <c r="B324" s="336" t="s">
        <v>3</v>
      </c>
      <c r="C324" s="336" t="s">
        <v>201</v>
      </c>
      <c r="D324" s="336" t="s">
        <v>201</v>
      </c>
      <c r="E324" s="337">
        <v>63</v>
      </c>
      <c r="F324" s="338">
        <v>0</v>
      </c>
      <c r="G324" s="339">
        <v>0</v>
      </c>
      <c r="H324" s="339">
        <v>0</v>
      </c>
      <c r="I324" s="339">
        <v>4.7213100000000008</v>
      </c>
      <c r="J324" s="339">
        <v>0</v>
      </c>
      <c r="K324" s="339">
        <v>4.7213100000000008</v>
      </c>
      <c r="L324" s="339">
        <v>0</v>
      </c>
      <c r="M324" s="339">
        <v>0</v>
      </c>
      <c r="N324" s="339">
        <v>0</v>
      </c>
      <c r="O324" s="339">
        <v>4.7213100000000008</v>
      </c>
      <c r="P324" s="339">
        <v>653.37042000000008</v>
      </c>
      <c r="Q324" s="339">
        <v>0.96438999999999997</v>
      </c>
      <c r="R324" s="340">
        <v>654.33481000000006</v>
      </c>
      <c r="S324" s="7"/>
      <c r="T324" s="7"/>
      <c r="U324" s="7"/>
      <c r="V324" s="7"/>
      <c r="W324" s="7"/>
      <c r="X324" s="7"/>
      <c r="Y324" s="7"/>
      <c r="Z324" s="7"/>
      <c r="AA324" s="7"/>
      <c r="AB324" s="7"/>
    </row>
    <row r="325" spans="1:28" s="315" customFormat="1">
      <c r="A325" s="341"/>
      <c r="B325" s="336" t="s">
        <v>5</v>
      </c>
      <c r="C325" s="336" t="s">
        <v>5</v>
      </c>
      <c r="D325" s="336" t="s">
        <v>5</v>
      </c>
      <c r="E325" s="337">
        <v>125</v>
      </c>
      <c r="F325" s="338">
        <v>1845.4039599999999</v>
      </c>
      <c r="G325" s="339">
        <v>18420.939589999998</v>
      </c>
      <c r="H325" s="339">
        <v>20266.343550000001</v>
      </c>
      <c r="I325" s="339">
        <v>69684.24351</v>
      </c>
      <c r="J325" s="339">
        <v>27146.323550000001</v>
      </c>
      <c r="K325" s="339">
        <v>96830.567060000001</v>
      </c>
      <c r="L325" s="339">
        <v>32002.550609999998</v>
      </c>
      <c r="M325" s="339">
        <v>23364.27708</v>
      </c>
      <c r="N325" s="339">
        <v>55366.827689999998</v>
      </c>
      <c r="O325" s="339">
        <v>172463.73830000003</v>
      </c>
      <c r="P325" s="339">
        <v>78786.743340000001</v>
      </c>
      <c r="Q325" s="339">
        <v>303.01096999999999</v>
      </c>
      <c r="R325" s="340">
        <v>79089.754310000004</v>
      </c>
      <c r="S325" s="7"/>
      <c r="T325" s="7"/>
      <c r="U325" s="7"/>
      <c r="V325" s="7"/>
      <c r="W325" s="7"/>
      <c r="X325" s="7"/>
      <c r="Y325" s="7"/>
      <c r="Z325" s="7"/>
      <c r="AA325" s="7"/>
      <c r="AB325" s="7"/>
    </row>
    <row r="326" spans="1:28" s="315" customFormat="1">
      <c r="A326" s="341"/>
      <c r="B326" s="336" t="s">
        <v>14</v>
      </c>
      <c r="C326" s="336" t="s">
        <v>258</v>
      </c>
      <c r="D326" s="336" t="s">
        <v>258</v>
      </c>
      <c r="E326" s="337">
        <v>60</v>
      </c>
      <c r="F326" s="338">
        <v>6239.5621100000008</v>
      </c>
      <c r="G326" s="339">
        <v>1445.58752</v>
      </c>
      <c r="H326" s="339">
        <v>7685.1496299999999</v>
      </c>
      <c r="I326" s="339">
        <v>72436.475709999999</v>
      </c>
      <c r="J326" s="339">
        <v>19458.98273</v>
      </c>
      <c r="K326" s="339">
        <v>91895.458440000002</v>
      </c>
      <c r="L326" s="339">
        <v>24369.400309999997</v>
      </c>
      <c r="M326" s="339">
        <v>14967.88769</v>
      </c>
      <c r="N326" s="339">
        <v>39337.288</v>
      </c>
      <c r="O326" s="339">
        <v>138917.89606999999</v>
      </c>
      <c r="P326" s="339">
        <v>201502.77119</v>
      </c>
      <c r="Q326" s="339">
        <v>673.38065000000006</v>
      </c>
      <c r="R326" s="340">
        <v>202176.15184000001</v>
      </c>
      <c r="S326" s="7"/>
      <c r="T326" s="7"/>
      <c r="U326" s="7"/>
      <c r="V326" s="7"/>
      <c r="W326" s="7"/>
      <c r="X326" s="7"/>
      <c r="Y326" s="7"/>
      <c r="Z326" s="7"/>
      <c r="AA326" s="7"/>
      <c r="AB326" s="7"/>
    </row>
    <row r="327" spans="1:28" s="315" customFormat="1">
      <c r="A327" s="341"/>
      <c r="B327" s="336" t="s">
        <v>15</v>
      </c>
      <c r="C327" s="336" t="s">
        <v>261</v>
      </c>
      <c r="D327" s="336" t="s">
        <v>261</v>
      </c>
      <c r="E327" s="337">
        <v>45</v>
      </c>
      <c r="F327" s="338">
        <v>3785.01127</v>
      </c>
      <c r="G327" s="339">
        <v>878.62483999999995</v>
      </c>
      <c r="H327" s="339">
        <v>4663.6361100000004</v>
      </c>
      <c r="I327" s="339">
        <v>45059.00387</v>
      </c>
      <c r="J327" s="339">
        <v>10450.537980000001</v>
      </c>
      <c r="K327" s="339">
        <v>55509.541850000001</v>
      </c>
      <c r="L327" s="339">
        <v>24459.7857</v>
      </c>
      <c r="M327" s="339">
        <v>70826.927709999989</v>
      </c>
      <c r="N327" s="339">
        <v>95286.713409999997</v>
      </c>
      <c r="O327" s="339">
        <v>155459.89137</v>
      </c>
      <c r="P327" s="339">
        <v>169824.6249</v>
      </c>
      <c r="Q327" s="339">
        <v>287.29083000000003</v>
      </c>
      <c r="R327" s="340">
        <v>170111.91572999998</v>
      </c>
      <c r="S327" s="7"/>
      <c r="T327" s="7"/>
      <c r="U327" s="7"/>
      <c r="V327" s="7"/>
      <c r="W327" s="7"/>
      <c r="X327" s="7"/>
      <c r="Y327" s="7"/>
      <c r="Z327" s="7"/>
      <c r="AA327" s="7"/>
      <c r="AB327" s="7"/>
    </row>
    <row r="328" spans="1:28" s="315" customFormat="1">
      <c r="A328" s="341"/>
      <c r="B328" s="336" t="s">
        <v>16</v>
      </c>
      <c r="C328" s="336" t="s">
        <v>16</v>
      </c>
      <c r="D328" s="336" t="s">
        <v>274</v>
      </c>
      <c r="E328" s="337">
        <v>13</v>
      </c>
      <c r="F328" s="338">
        <v>3180.8725499999996</v>
      </c>
      <c r="G328" s="339">
        <v>31.50787</v>
      </c>
      <c r="H328" s="339">
        <v>3212.38042</v>
      </c>
      <c r="I328" s="339">
        <v>169509.03232</v>
      </c>
      <c r="J328" s="339">
        <v>78340.888999999996</v>
      </c>
      <c r="K328" s="339">
        <v>247849.92131999999</v>
      </c>
      <c r="L328" s="339">
        <v>135296.17282000001</v>
      </c>
      <c r="M328" s="339">
        <v>86527.467780000006</v>
      </c>
      <c r="N328" s="339">
        <v>221823.64059999998</v>
      </c>
      <c r="O328" s="339">
        <v>472885.94233999995</v>
      </c>
      <c r="P328" s="339">
        <v>40086.353920000001</v>
      </c>
      <c r="Q328" s="339">
        <v>951.87924999999996</v>
      </c>
      <c r="R328" s="340">
        <v>41038.23317</v>
      </c>
      <c r="S328" s="7"/>
      <c r="T328" s="7"/>
      <c r="U328" s="7"/>
      <c r="V328" s="7"/>
      <c r="W328" s="7"/>
      <c r="X328" s="7"/>
      <c r="Y328" s="7"/>
      <c r="Z328" s="7"/>
      <c r="AA328" s="7"/>
      <c r="AB328" s="7"/>
    </row>
    <row r="329" spans="1:28" s="315" customFormat="1">
      <c r="A329" s="341"/>
      <c r="B329" s="341"/>
      <c r="C329" s="341"/>
      <c r="D329" s="336" t="s">
        <v>80</v>
      </c>
      <c r="E329" s="337">
        <v>61</v>
      </c>
      <c r="F329" s="338">
        <v>454.42397999999997</v>
      </c>
      <c r="G329" s="339">
        <v>74.518820000000005</v>
      </c>
      <c r="H329" s="339">
        <v>528.94280000000003</v>
      </c>
      <c r="I329" s="339">
        <v>159178.44618999999</v>
      </c>
      <c r="J329" s="339">
        <v>84566.633979999999</v>
      </c>
      <c r="K329" s="339">
        <v>243745.08017</v>
      </c>
      <c r="L329" s="339">
        <v>90521.92048999999</v>
      </c>
      <c r="M329" s="339">
        <v>64811.494270000003</v>
      </c>
      <c r="N329" s="339">
        <v>155333.41475999999</v>
      </c>
      <c r="O329" s="339">
        <v>399607.43773000001</v>
      </c>
      <c r="P329" s="339">
        <v>22907.288069999999</v>
      </c>
      <c r="Q329" s="339">
        <v>512.39874999999995</v>
      </c>
      <c r="R329" s="340">
        <v>23419.686819999999</v>
      </c>
      <c r="S329" s="7"/>
      <c r="T329" s="7"/>
      <c r="U329" s="7"/>
      <c r="V329" s="7"/>
      <c r="W329" s="7"/>
      <c r="X329" s="7"/>
      <c r="Y329" s="7"/>
      <c r="Z329" s="7"/>
      <c r="AA329" s="7"/>
      <c r="AB329" s="7"/>
    </row>
    <row r="330" spans="1:28" s="315" customFormat="1">
      <c r="A330" s="341"/>
      <c r="B330" s="341"/>
      <c r="C330" s="341"/>
      <c r="D330" s="336" t="s">
        <v>16</v>
      </c>
      <c r="E330" s="337">
        <v>8</v>
      </c>
      <c r="F330" s="338">
        <v>19477.69987</v>
      </c>
      <c r="G330" s="339">
        <v>4756.5346100000006</v>
      </c>
      <c r="H330" s="339">
        <v>24234.234479999999</v>
      </c>
      <c r="I330" s="339">
        <v>109696.27515999999</v>
      </c>
      <c r="J330" s="339">
        <v>54655.898049999996</v>
      </c>
      <c r="K330" s="339">
        <v>164352.17321000001</v>
      </c>
      <c r="L330" s="339">
        <v>114860.19506999999</v>
      </c>
      <c r="M330" s="339">
        <v>63156.96488</v>
      </c>
      <c r="N330" s="339">
        <v>178017.15995</v>
      </c>
      <c r="O330" s="339">
        <v>366603.56763999996</v>
      </c>
      <c r="P330" s="339">
        <v>23499.222129999998</v>
      </c>
      <c r="Q330" s="339">
        <v>495.96436</v>
      </c>
      <c r="R330" s="340">
        <v>23995.18649</v>
      </c>
      <c r="S330" s="7"/>
      <c r="T330" s="7"/>
      <c r="U330" s="7"/>
      <c r="V330" s="7"/>
      <c r="W330" s="7"/>
      <c r="X330" s="7"/>
      <c r="Y330" s="7"/>
      <c r="Z330" s="7"/>
      <c r="AA330" s="7"/>
      <c r="AB330" s="7"/>
    </row>
    <row r="331" spans="1:28" s="315" customFormat="1">
      <c r="A331" s="341"/>
      <c r="B331" s="341"/>
      <c r="C331" s="341"/>
      <c r="D331" s="336" t="s">
        <v>62</v>
      </c>
      <c r="E331" s="337">
        <v>5</v>
      </c>
      <c r="F331" s="338">
        <v>161668.11346000002</v>
      </c>
      <c r="G331" s="339">
        <v>140692.88994999998</v>
      </c>
      <c r="H331" s="339">
        <v>302361.00341</v>
      </c>
      <c r="I331" s="339">
        <v>985560.00959000003</v>
      </c>
      <c r="J331" s="339">
        <v>319986.16566</v>
      </c>
      <c r="K331" s="339">
        <v>1305546.1752500001</v>
      </c>
      <c r="L331" s="339">
        <v>610613.02960999997</v>
      </c>
      <c r="M331" s="339">
        <v>578583.69908000005</v>
      </c>
      <c r="N331" s="339">
        <v>1189196.72869</v>
      </c>
      <c r="O331" s="339">
        <v>2797103.90735</v>
      </c>
      <c r="P331" s="339">
        <v>3997769.3719899999</v>
      </c>
      <c r="Q331" s="339">
        <v>1678695.86628</v>
      </c>
      <c r="R331" s="340">
        <v>5676465.2382700006</v>
      </c>
      <c r="S331" s="7"/>
      <c r="T331" s="7"/>
      <c r="U331" s="7"/>
      <c r="V331" s="7"/>
      <c r="W331" s="7"/>
      <c r="X331" s="7"/>
      <c r="Y331" s="7"/>
      <c r="Z331" s="7"/>
      <c r="AA331" s="7"/>
      <c r="AB331" s="7"/>
    </row>
    <row r="332" spans="1:28" s="315" customFormat="1">
      <c r="A332" s="341"/>
      <c r="B332" s="341"/>
      <c r="C332" s="341"/>
      <c r="D332" s="336" t="s">
        <v>69</v>
      </c>
      <c r="E332" s="337">
        <v>31</v>
      </c>
      <c r="F332" s="338">
        <v>962.74800000000005</v>
      </c>
      <c r="G332" s="339">
        <v>179.66459</v>
      </c>
      <c r="H332" s="339">
        <v>1142.4125900000001</v>
      </c>
      <c r="I332" s="339">
        <v>137423.18731000001</v>
      </c>
      <c r="J332" s="339">
        <v>95880.417260000002</v>
      </c>
      <c r="K332" s="339">
        <v>233303.60457</v>
      </c>
      <c r="L332" s="339">
        <v>109465.23544</v>
      </c>
      <c r="M332" s="339">
        <v>102402.79819</v>
      </c>
      <c r="N332" s="339">
        <v>211868.03362999999</v>
      </c>
      <c r="O332" s="339">
        <v>446314.05079000001</v>
      </c>
      <c r="P332" s="339">
        <v>15209.104800000001</v>
      </c>
      <c r="Q332" s="339">
        <v>480.35975000000002</v>
      </c>
      <c r="R332" s="340">
        <v>15689.464550000001</v>
      </c>
      <c r="S332" s="7"/>
      <c r="T332" s="7"/>
      <c r="U332" s="7"/>
      <c r="V332" s="7"/>
      <c r="W332" s="7"/>
      <c r="X332" s="7"/>
      <c r="Y332" s="7"/>
      <c r="Z332" s="7"/>
      <c r="AA332" s="7"/>
      <c r="AB332" s="7"/>
    </row>
    <row r="333" spans="1:28" s="315" customFormat="1">
      <c r="A333" s="341"/>
      <c r="B333" s="341"/>
      <c r="C333" s="341"/>
      <c r="D333" s="336" t="s">
        <v>66</v>
      </c>
      <c r="E333" s="337">
        <v>127</v>
      </c>
      <c r="F333" s="338">
        <v>2.1688299999999998</v>
      </c>
      <c r="G333" s="339">
        <v>0</v>
      </c>
      <c r="H333" s="339">
        <v>2.1688299999999998</v>
      </c>
      <c r="I333" s="339">
        <v>90437.018299999996</v>
      </c>
      <c r="J333" s="339">
        <v>24980.08711</v>
      </c>
      <c r="K333" s="339">
        <v>115417.10540999999</v>
      </c>
      <c r="L333" s="339">
        <v>82966.065000000002</v>
      </c>
      <c r="M333" s="339">
        <v>28056.27102</v>
      </c>
      <c r="N333" s="339">
        <v>111022.33602</v>
      </c>
      <c r="O333" s="339">
        <v>226441.61025999999</v>
      </c>
      <c r="P333" s="339">
        <v>185265.91769999999</v>
      </c>
      <c r="Q333" s="339">
        <v>349.73578000000003</v>
      </c>
      <c r="R333" s="340">
        <v>185615.65347999998</v>
      </c>
      <c r="S333" s="7"/>
      <c r="T333" s="7"/>
      <c r="U333" s="7"/>
      <c r="V333" s="7"/>
      <c r="W333" s="7"/>
      <c r="X333" s="7"/>
      <c r="Y333" s="7"/>
      <c r="Z333" s="7"/>
      <c r="AA333" s="7"/>
      <c r="AB333" s="7"/>
    </row>
    <row r="334" spans="1:28" s="315" customFormat="1">
      <c r="A334" s="341"/>
      <c r="B334" s="341"/>
      <c r="C334" s="341"/>
      <c r="D334" s="336" t="s">
        <v>278</v>
      </c>
      <c r="E334" s="337">
        <v>50</v>
      </c>
      <c r="F334" s="338">
        <v>310.27542999999997</v>
      </c>
      <c r="G334" s="339">
        <v>62.94746</v>
      </c>
      <c r="H334" s="339">
        <v>373.22289000000001</v>
      </c>
      <c r="I334" s="339">
        <v>209627.81531999999</v>
      </c>
      <c r="J334" s="339">
        <v>57751.906289999999</v>
      </c>
      <c r="K334" s="339">
        <v>267379.72161000001</v>
      </c>
      <c r="L334" s="339">
        <v>131699.22555999999</v>
      </c>
      <c r="M334" s="339">
        <v>53112.630619999996</v>
      </c>
      <c r="N334" s="339">
        <v>184811.85618</v>
      </c>
      <c r="O334" s="339">
        <v>452564.80067999999</v>
      </c>
      <c r="P334" s="339">
        <v>29925.871010000003</v>
      </c>
      <c r="Q334" s="339">
        <v>231.59254000000001</v>
      </c>
      <c r="R334" s="340">
        <v>30157.46355</v>
      </c>
      <c r="S334" s="7"/>
      <c r="T334" s="7"/>
      <c r="U334" s="7"/>
      <c r="V334" s="7"/>
      <c r="W334" s="7"/>
      <c r="X334" s="7"/>
      <c r="Y334" s="7"/>
      <c r="Z334" s="7"/>
      <c r="AA334" s="7"/>
      <c r="AB334" s="7"/>
    </row>
    <row r="335" spans="1:28" s="315" customFormat="1">
      <c r="A335" s="341"/>
      <c r="B335" s="341"/>
      <c r="C335" s="341"/>
      <c r="D335" s="336" t="s">
        <v>70</v>
      </c>
      <c r="E335" s="337">
        <v>59</v>
      </c>
      <c r="F335" s="338">
        <v>118.31845</v>
      </c>
      <c r="G335" s="339">
        <v>2687.5799700000002</v>
      </c>
      <c r="H335" s="339">
        <v>2805.89842</v>
      </c>
      <c r="I335" s="339">
        <v>220138.18913999997</v>
      </c>
      <c r="J335" s="339">
        <v>88669.488530000002</v>
      </c>
      <c r="K335" s="339">
        <v>308807.67767</v>
      </c>
      <c r="L335" s="339">
        <v>140315.92563999997</v>
      </c>
      <c r="M335" s="339">
        <v>77353.565739999991</v>
      </c>
      <c r="N335" s="339">
        <v>217669.49137999999</v>
      </c>
      <c r="O335" s="339">
        <v>529283.06747000001</v>
      </c>
      <c r="P335" s="339">
        <v>29350.71632</v>
      </c>
      <c r="Q335" s="339">
        <v>860.58662000000004</v>
      </c>
      <c r="R335" s="340">
        <v>30211.302940000001</v>
      </c>
      <c r="S335" s="7"/>
      <c r="T335" s="7"/>
      <c r="U335" s="7"/>
      <c r="V335" s="7"/>
      <c r="W335" s="7"/>
      <c r="X335" s="7"/>
      <c r="Y335" s="7"/>
      <c r="Z335" s="7"/>
      <c r="AA335" s="7"/>
      <c r="AB335" s="7"/>
    </row>
    <row r="336" spans="1:28" s="315" customFormat="1">
      <c r="A336" s="341"/>
      <c r="B336" s="341"/>
      <c r="C336" s="341"/>
      <c r="D336" s="336" t="s">
        <v>71</v>
      </c>
      <c r="E336" s="337">
        <v>30</v>
      </c>
      <c r="F336" s="338">
        <v>711.68272000000002</v>
      </c>
      <c r="G336" s="339">
        <v>1052.63032</v>
      </c>
      <c r="H336" s="339">
        <v>1764.31304</v>
      </c>
      <c r="I336" s="339">
        <v>211486.49649000002</v>
      </c>
      <c r="J336" s="339">
        <v>85343.787799999991</v>
      </c>
      <c r="K336" s="339">
        <v>296830.28429000004</v>
      </c>
      <c r="L336" s="339">
        <v>141659.74312</v>
      </c>
      <c r="M336" s="339">
        <v>79022.235840000008</v>
      </c>
      <c r="N336" s="339">
        <v>220681.97896000001</v>
      </c>
      <c r="O336" s="339">
        <v>519276.57629</v>
      </c>
      <c r="P336" s="339">
        <v>49438.864829999999</v>
      </c>
      <c r="Q336" s="339">
        <v>1080.9523300000001</v>
      </c>
      <c r="R336" s="340">
        <v>50519.817159999999</v>
      </c>
      <c r="S336" s="7"/>
      <c r="T336" s="7"/>
      <c r="U336" s="7"/>
      <c r="V336" s="7"/>
      <c r="W336" s="7"/>
      <c r="X336" s="7"/>
      <c r="Y336" s="7"/>
      <c r="Z336" s="7"/>
      <c r="AA336" s="7"/>
      <c r="AB336" s="7"/>
    </row>
    <row r="337" spans="1:28" s="315" customFormat="1">
      <c r="A337" s="341"/>
      <c r="B337" s="341"/>
      <c r="C337" s="341"/>
      <c r="D337" s="336" t="s">
        <v>56</v>
      </c>
      <c r="E337" s="337">
        <v>55</v>
      </c>
      <c r="F337" s="338">
        <v>263.57971000000003</v>
      </c>
      <c r="G337" s="339">
        <v>658.39118000000008</v>
      </c>
      <c r="H337" s="339">
        <v>921.97089000000005</v>
      </c>
      <c r="I337" s="339">
        <v>114353.19876</v>
      </c>
      <c r="J337" s="339">
        <v>66060.391199999998</v>
      </c>
      <c r="K337" s="339">
        <v>180413.58996000001</v>
      </c>
      <c r="L337" s="339">
        <v>77775.913530000005</v>
      </c>
      <c r="M337" s="339">
        <v>51295.76079</v>
      </c>
      <c r="N337" s="339">
        <v>129071.67431999999</v>
      </c>
      <c r="O337" s="339">
        <v>310407.23517</v>
      </c>
      <c r="P337" s="339">
        <v>10548.828320000001</v>
      </c>
      <c r="Q337" s="339">
        <v>189.00304</v>
      </c>
      <c r="R337" s="340">
        <v>10737.83136</v>
      </c>
      <c r="S337" s="7"/>
      <c r="T337" s="7"/>
      <c r="U337" s="7"/>
      <c r="V337" s="7"/>
      <c r="W337" s="7"/>
      <c r="X337" s="7"/>
      <c r="Y337" s="7"/>
      <c r="Z337" s="7"/>
      <c r="AA337" s="7"/>
      <c r="AB337" s="7"/>
    </row>
    <row r="338" spans="1:28" s="315" customFormat="1">
      <c r="A338" s="341"/>
      <c r="B338" s="336" t="s">
        <v>21</v>
      </c>
      <c r="C338" s="336" t="s">
        <v>21</v>
      </c>
      <c r="D338" s="336" t="s">
        <v>21</v>
      </c>
      <c r="E338" s="337">
        <v>28</v>
      </c>
      <c r="F338" s="338">
        <v>9705.2820299999985</v>
      </c>
      <c r="G338" s="339">
        <v>3383.9949999999999</v>
      </c>
      <c r="H338" s="339">
        <v>13089.277029999999</v>
      </c>
      <c r="I338" s="339">
        <v>37185.031189999994</v>
      </c>
      <c r="J338" s="339">
        <v>9466.8925799999997</v>
      </c>
      <c r="K338" s="339">
        <v>46651.923770000001</v>
      </c>
      <c r="L338" s="339">
        <v>25624.444629999998</v>
      </c>
      <c r="M338" s="339">
        <v>7663.4498200000007</v>
      </c>
      <c r="N338" s="339">
        <v>33287.89445</v>
      </c>
      <c r="O338" s="339">
        <v>93029.095249999998</v>
      </c>
      <c r="P338" s="339">
        <v>438076.88576999999</v>
      </c>
      <c r="Q338" s="339">
        <v>304.30223999999998</v>
      </c>
      <c r="R338" s="340">
        <v>438381.18800999998</v>
      </c>
      <c r="S338" s="7"/>
      <c r="T338" s="7"/>
      <c r="U338" s="7"/>
      <c r="V338" s="7"/>
      <c r="W338" s="7"/>
      <c r="X338" s="7"/>
      <c r="Y338" s="7"/>
      <c r="Z338" s="7"/>
      <c r="AA338" s="7"/>
      <c r="AB338" s="7"/>
    </row>
    <row r="339" spans="1:28" s="315" customFormat="1">
      <c r="A339" s="336" t="s">
        <v>320</v>
      </c>
      <c r="B339" s="336" t="s">
        <v>3</v>
      </c>
      <c r="C339" s="336" t="s">
        <v>205</v>
      </c>
      <c r="D339" s="336" t="s">
        <v>206</v>
      </c>
      <c r="E339" s="337">
        <v>79</v>
      </c>
      <c r="F339" s="338">
        <v>2462.6167400000004</v>
      </c>
      <c r="G339" s="339">
        <v>832.73603000000003</v>
      </c>
      <c r="H339" s="339">
        <v>3295.35277</v>
      </c>
      <c r="I339" s="339">
        <v>31881.680100000001</v>
      </c>
      <c r="J339" s="339">
        <v>4813.2315199999994</v>
      </c>
      <c r="K339" s="339">
        <v>36694.911619999999</v>
      </c>
      <c r="L339" s="339">
        <v>14191.307060000001</v>
      </c>
      <c r="M339" s="339">
        <v>5575.8990700000004</v>
      </c>
      <c r="N339" s="339">
        <v>19767.206129999999</v>
      </c>
      <c r="O339" s="339">
        <v>59757.470520000003</v>
      </c>
      <c r="P339" s="339">
        <v>14479.9483</v>
      </c>
      <c r="Q339" s="339">
        <v>116.75753999999999</v>
      </c>
      <c r="R339" s="340">
        <v>14596.705840000001</v>
      </c>
      <c r="S339" s="7"/>
      <c r="T339" s="7"/>
      <c r="U339" s="7"/>
      <c r="V339" s="7"/>
      <c r="W339" s="7"/>
      <c r="X339" s="7"/>
      <c r="Y339" s="7"/>
      <c r="Z339" s="7"/>
      <c r="AA339" s="7"/>
      <c r="AB339" s="7"/>
    </row>
    <row r="340" spans="1:28" s="315" customFormat="1">
      <c r="A340" s="341"/>
      <c r="B340" s="336" t="s">
        <v>5</v>
      </c>
      <c r="C340" s="336" t="s">
        <v>5</v>
      </c>
      <c r="D340" s="336" t="s">
        <v>5</v>
      </c>
      <c r="E340" s="337">
        <v>89</v>
      </c>
      <c r="F340" s="338">
        <v>16239.78774</v>
      </c>
      <c r="G340" s="339">
        <v>27596.870350000001</v>
      </c>
      <c r="H340" s="339">
        <v>43836.658090000004</v>
      </c>
      <c r="I340" s="339">
        <v>42730.373679999997</v>
      </c>
      <c r="J340" s="339">
        <v>15457.89371</v>
      </c>
      <c r="K340" s="339">
        <v>58188.267390000001</v>
      </c>
      <c r="L340" s="339">
        <v>7915.7468600000002</v>
      </c>
      <c r="M340" s="339">
        <v>17557.615979999999</v>
      </c>
      <c r="N340" s="339">
        <v>25473.362840000002</v>
      </c>
      <c r="O340" s="339">
        <v>127498.28831999999</v>
      </c>
      <c r="P340" s="339">
        <v>6030.31628</v>
      </c>
      <c r="Q340" s="339">
        <v>894.14692000000002</v>
      </c>
      <c r="R340" s="340">
        <v>6924.4632000000001</v>
      </c>
      <c r="S340" s="7"/>
      <c r="T340" s="7"/>
      <c r="U340" s="7"/>
      <c r="V340" s="7"/>
      <c r="W340" s="7"/>
      <c r="X340" s="7"/>
      <c r="Y340" s="7"/>
      <c r="Z340" s="7"/>
      <c r="AA340" s="7"/>
      <c r="AB340" s="7"/>
    </row>
    <row r="341" spans="1:28" s="315" customFormat="1">
      <c r="A341" s="341"/>
      <c r="B341" s="341"/>
      <c r="C341" s="341"/>
      <c r="D341" s="336" t="s">
        <v>210</v>
      </c>
      <c r="E341" s="337">
        <v>55</v>
      </c>
      <c r="F341" s="338">
        <v>25704.31653</v>
      </c>
      <c r="G341" s="339">
        <v>3087.1059100000002</v>
      </c>
      <c r="H341" s="339">
        <v>28791.422440000002</v>
      </c>
      <c r="I341" s="339">
        <v>37776.215459999999</v>
      </c>
      <c r="J341" s="339">
        <v>10341.011839999999</v>
      </c>
      <c r="K341" s="339">
        <v>48117.227299999999</v>
      </c>
      <c r="L341" s="339">
        <v>15475.404199999999</v>
      </c>
      <c r="M341" s="339">
        <v>14305.899630000002</v>
      </c>
      <c r="N341" s="339">
        <v>29781.303829999997</v>
      </c>
      <c r="O341" s="339">
        <v>106689.95357</v>
      </c>
      <c r="P341" s="339">
        <v>9955.7837500000005</v>
      </c>
      <c r="Q341" s="339">
        <v>180.35531</v>
      </c>
      <c r="R341" s="340">
        <v>10136.139060000001</v>
      </c>
      <c r="S341" s="7"/>
      <c r="T341" s="7"/>
      <c r="U341" s="7"/>
      <c r="V341" s="7"/>
      <c r="W341" s="7"/>
      <c r="X341" s="7"/>
      <c r="Y341" s="7"/>
      <c r="Z341" s="7"/>
      <c r="AA341" s="7"/>
      <c r="AB341" s="7"/>
    </row>
    <row r="342" spans="1:28" s="315" customFormat="1">
      <c r="A342" s="341"/>
      <c r="B342" s="336" t="s">
        <v>7</v>
      </c>
      <c r="C342" s="336" t="s">
        <v>7</v>
      </c>
      <c r="D342" s="336" t="s">
        <v>7</v>
      </c>
      <c r="E342" s="337">
        <v>47</v>
      </c>
      <c r="F342" s="338">
        <v>3120.9998599999999</v>
      </c>
      <c r="G342" s="339">
        <v>4299.1964900000003</v>
      </c>
      <c r="H342" s="339">
        <v>7420.1963499999993</v>
      </c>
      <c r="I342" s="339">
        <v>35247.055970000001</v>
      </c>
      <c r="J342" s="339">
        <v>2716.49172</v>
      </c>
      <c r="K342" s="339">
        <v>37963.547689999999</v>
      </c>
      <c r="L342" s="339">
        <v>14806.11189</v>
      </c>
      <c r="M342" s="339">
        <v>5031.1750000000002</v>
      </c>
      <c r="N342" s="339">
        <v>19837.286889999999</v>
      </c>
      <c r="O342" s="339">
        <v>65221.030930000001</v>
      </c>
      <c r="P342" s="339">
        <v>90777.21798999999</v>
      </c>
      <c r="Q342" s="339">
        <v>0.26718999999999998</v>
      </c>
      <c r="R342" s="340">
        <v>90777.485180000003</v>
      </c>
      <c r="S342" s="7"/>
      <c r="T342" s="7"/>
      <c r="U342" s="7"/>
      <c r="V342" s="7"/>
      <c r="W342" s="7"/>
      <c r="X342" s="7"/>
      <c r="Y342" s="7"/>
      <c r="Z342" s="7"/>
      <c r="AA342" s="7"/>
      <c r="AB342" s="7"/>
    </row>
    <row r="343" spans="1:28" s="315" customFormat="1">
      <c r="A343" s="341"/>
      <c r="B343" s="336" t="s">
        <v>8</v>
      </c>
      <c r="C343" s="336" t="s">
        <v>226</v>
      </c>
      <c r="D343" s="336" t="s">
        <v>8</v>
      </c>
      <c r="E343" s="337">
        <v>62</v>
      </c>
      <c r="F343" s="338">
        <v>696.54057999999998</v>
      </c>
      <c r="G343" s="339">
        <v>685.95813999999996</v>
      </c>
      <c r="H343" s="339">
        <v>1382.49872</v>
      </c>
      <c r="I343" s="339">
        <v>32945.81796</v>
      </c>
      <c r="J343" s="339">
        <v>7927.9463099999994</v>
      </c>
      <c r="K343" s="339">
        <v>40873.76427</v>
      </c>
      <c r="L343" s="339">
        <v>18552.598309999998</v>
      </c>
      <c r="M343" s="339">
        <v>8280.248599999999</v>
      </c>
      <c r="N343" s="339">
        <v>26832.84691</v>
      </c>
      <c r="O343" s="339">
        <v>69089.10990000001</v>
      </c>
      <c r="P343" s="339">
        <v>8700.7303300000003</v>
      </c>
      <c r="Q343" s="339">
        <v>836.53872999999999</v>
      </c>
      <c r="R343" s="340">
        <v>9537.2690600000005</v>
      </c>
      <c r="S343" s="7"/>
      <c r="T343" s="7"/>
      <c r="U343" s="7"/>
      <c r="V343" s="7"/>
      <c r="W343" s="7"/>
      <c r="X343" s="7"/>
      <c r="Y343" s="7"/>
      <c r="Z343" s="7"/>
      <c r="AA343" s="7"/>
      <c r="AB343" s="7"/>
    </row>
    <row r="344" spans="1:28" s="315" customFormat="1">
      <c r="A344" s="341"/>
      <c r="B344" s="341"/>
      <c r="C344" s="341"/>
      <c r="D344" s="336" t="s">
        <v>227</v>
      </c>
      <c r="E344" s="337">
        <v>5</v>
      </c>
      <c r="F344" s="338">
        <v>28513.43377</v>
      </c>
      <c r="G344" s="339">
        <v>12607.57467</v>
      </c>
      <c r="H344" s="339">
        <v>41121.008439999998</v>
      </c>
      <c r="I344" s="339">
        <v>29926.01684</v>
      </c>
      <c r="J344" s="339">
        <v>5207.2976399999998</v>
      </c>
      <c r="K344" s="339">
        <v>35133.314479999994</v>
      </c>
      <c r="L344" s="339">
        <v>18295.13982</v>
      </c>
      <c r="M344" s="339">
        <v>19183.663960000002</v>
      </c>
      <c r="N344" s="339">
        <v>37478.803780000002</v>
      </c>
      <c r="O344" s="339">
        <v>113733.12670000001</v>
      </c>
      <c r="P344" s="339">
        <v>58482.251630000006</v>
      </c>
      <c r="Q344" s="339">
        <v>3753.5727299999999</v>
      </c>
      <c r="R344" s="340">
        <v>62235.824359999999</v>
      </c>
      <c r="S344" s="7"/>
      <c r="T344" s="7"/>
      <c r="U344" s="7"/>
      <c r="V344" s="7"/>
      <c r="W344" s="7"/>
      <c r="X344" s="7"/>
      <c r="Y344" s="7"/>
      <c r="Z344" s="7"/>
      <c r="AA344" s="7"/>
      <c r="AB344" s="7"/>
    </row>
    <row r="345" spans="1:28" s="315" customFormat="1">
      <c r="A345" s="341"/>
      <c r="B345" s="336" t="s">
        <v>9</v>
      </c>
      <c r="C345" s="336" t="s">
        <v>9</v>
      </c>
      <c r="D345" s="336" t="s">
        <v>9</v>
      </c>
      <c r="E345" s="337">
        <v>98</v>
      </c>
      <c r="F345" s="338">
        <v>8880.65661</v>
      </c>
      <c r="G345" s="339">
        <v>1147.0443</v>
      </c>
      <c r="H345" s="339">
        <v>10027.70091</v>
      </c>
      <c r="I345" s="339">
        <v>28286.5556</v>
      </c>
      <c r="J345" s="339">
        <v>13183.084630000001</v>
      </c>
      <c r="K345" s="339">
        <v>41469.640229999997</v>
      </c>
      <c r="L345" s="339">
        <v>6552.8532599999999</v>
      </c>
      <c r="M345" s="339">
        <v>9664.4577799999988</v>
      </c>
      <c r="N345" s="339">
        <v>16217.311039999999</v>
      </c>
      <c r="O345" s="339">
        <v>67714.652180000005</v>
      </c>
      <c r="P345" s="339">
        <v>111.80230999999999</v>
      </c>
      <c r="Q345" s="339">
        <v>0.70866999999999991</v>
      </c>
      <c r="R345" s="340">
        <v>112.51097999999999</v>
      </c>
      <c r="S345" s="7"/>
      <c r="T345" s="7"/>
      <c r="U345" s="7"/>
      <c r="V345" s="7"/>
      <c r="W345" s="7"/>
      <c r="X345" s="7"/>
      <c r="Y345" s="7"/>
      <c r="Z345" s="7"/>
      <c r="AA345" s="7"/>
      <c r="AB345" s="7"/>
    </row>
    <row r="346" spans="1:28" s="315" customFormat="1">
      <c r="A346" s="341"/>
      <c r="B346" s="341"/>
      <c r="C346" s="341"/>
      <c r="D346" s="336" t="s">
        <v>231</v>
      </c>
      <c r="E346" s="337">
        <v>93</v>
      </c>
      <c r="F346" s="338">
        <v>12289.16085</v>
      </c>
      <c r="G346" s="339">
        <v>1865.0331299999998</v>
      </c>
      <c r="H346" s="339">
        <v>14154.19398</v>
      </c>
      <c r="I346" s="339">
        <v>32788.314689999999</v>
      </c>
      <c r="J346" s="339">
        <v>14225.078649999999</v>
      </c>
      <c r="K346" s="339">
        <v>47013.393340000002</v>
      </c>
      <c r="L346" s="339">
        <v>9088.2559199999996</v>
      </c>
      <c r="M346" s="339">
        <v>18703.341179999999</v>
      </c>
      <c r="N346" s="339">
        <v>27791.597100000003</v>
      </c>
      <c r="O346" s="339">
        <v>88959.184420000005</v>
      </c>
      <c r="P346" s="339">
        <v>17099.552589999999</v>
      </c>
      <c r="Q346" s="339">
        <v>1.5090399999999999</v>
      </c>
      <c r="R346" s="340">
        <v>17101.06163</v>
      </c>
      <c r="S346" s="7"/>
      <c r="T346" s="7"/>
      <c r="U346" s="7"/>
      <c r="V346" s="7"/>
      <c r="W346" s="7"/>
      <c r="X346" s="7"/>
      <c r="Y346" s="7"/>
      <c r="Z346" s="7"/>
      <c r="AA346" s="7"/>
      <c r="AB346" s="7"/>
    </row>
    <row r="347" spans="1:28" s="315" customFormat="1">
      <c r="A347" s="341"/>
      <c r="B347" s="336" t="s">
        <v>12</v>
      </c>
      <c r="C347" s="336" t="s">
        <v>239</v>
      </c>
      <c r="D347" s="336" t="s">
        <v>240</v>
      </c>
      <c r="E347" s="337">
        <v>53</v>
      </c>
      <c r="F347" s="338">
        <v>14589.617099999999</v>
      </c>
      <c r="G347" s="339">
        <v>402.18503000000004</v>
      </c>
      <c r="H347" s="339">
        <v>14991.80213</v>
      </c>
      <c r="I347" s="339">
        <v>18932.97075</v>
      </c>
      <c r="J347" s="339">
        <v>1985.1956299999999</v>
      </c>
      <c r="K347" s="339">
        <v>20918.166379999999</v>
      </c>
      <c r="L347" s="339">
        <v>8386.7294199999997</v>
      </c>
      <c r="M347" s="339">
        <v>1650.3974800000001</v>
      </c>
      <c r="N347" s="339">
        <v>10037.126900000001</v>
      </c>
      <c r="O347" s="339">
        <v>45947.095409999994</v>
      </c>
      <c r="P347" s="339">
        <v>6988.4014000000006</v>
      </c>
      <c r="Q347" s="339">
        <v>912.93916000000002</v>
      </c>
      <c r="R347" s="340">
        <v>7901.3405599999996</v>
      </c>
      <c r="S347" s="7"/>
      <c r="T347" s="7"/>
      <c r="U347" s="7"/>
      <c r="V347" s="7"/>
      <c r="W347" s="7"/>
      <c r="X347" s="7"/>
      <c r="Y347" s="7"/>
      <c r="Z347" s="7"/>
      <c r="AA347" s="7"/>
      <c r="AB347" s="7"/>
    </row>
    <row r="348" spans="1:28" s="315" customFormat="1">
      <c r="A348" s="341"/>
      <c r="B348" s="341"/>
      <c r="C348" s="336" t="s">
        <v>12</v>
      </c>
      <c r="D348" s="336" t="s">
        <v>12</v>
      </c>
      <c r="E348" s="337">
        <v>45</v>
      </c>
      <c r="F348" s="338">
        <v>21296.232459999999</v>
      </c>
      <c r="G348" s="339">
        <v>15717.130160000001</v>
      </c>
      <c r="H348" s="339">
        <v>37013.36262</v>
      </c>
      <c r="I348" s="339">
        <v>63201.80472</v>
      </c>
      <c r="J348" s="339">
        <v>23305.523719999997</v>
      </c>
      <c r="K348" s="339">
        <v>86507.328439999997</v>
      </c>
      <c r="L348" s="339">
        <v>27463.388030000002</v>
      </c>
      <c r="M348" s="339">
        <v>14784.68075</v>
      </c>
      <c r="N348" s="339">
        <v>42248.068780000001</v>
      </c>
      <c r="O348" s="339">
        <v>165768.75984000001</v>
      </c>
      <c r="P348" s="339">
        <v>5858.3016500000003</v>
      </c>
      <c r="Q348" s="339">
        <v>2730.1914200000001</v>
      </c>
      <c r="R348" s="340">
        <v>8588.4930700000004</v>
      </c>
      <c r="S348" s="7"/>
      <c r="T348" s="7"/>
      <c r="U348" s="7"/>
      <c r="V348" s="7"/>
      <c r="W348" s="7"/>
      <c r="X348" s="7"/>
      <c r="Y348" s="7"/>
      <c r="Z348" s="7"/>
      <c r="AA348" s="7"/>
      <c r="AB348" s="7"/>
    </row>
    <row r="349" spans="1:28" s="315" customFormat="1">
      <c r="A349" s="341"/>
      <c r="B349" s="336" t="s">
        <v>244</v>
      </c>
      <c r="C349" s="336" t="s">
        <v>247</v>
      </c>
      <c r="D349" s="336" t="s">
        <v>247</v>
      </c>
      <c r="E349" s="337">
        <v>66</v>
      </c>
      <c r="F349" s="338">
        <v>9172.7395099999994</v>
      </c>
      <c r="G349" s="339">
        <v>2882.7220200000002</v>
      </c>
      <c r="H349" s="339">
        <v>12055.461529999999</v>
      </c>
      <c r="I349" s="339">
        <v>34820.416640000003</v>
      </c>
      <c r="J349" s="339">
        <v>3899.63708</v>
      </c>
      <c r="K349" s="339">
        <v>38720.053719999996</v>
      </c>
      <c r="L349" s="339">
        <v>13764.212109999999</v>
      </c>
      <c r="M349" s="339">
        <v>7600.82708</v>
      </c>
      <c r="N349" s="339">
        <v>21365.039190000003</v>
      </c>
      <c r="O349" s="339">
        <v>72140.554439999993</v>
      </c>
      <c r="P349" s="339">
        <v>10290.921480000001</v>
      </c>
      <c r="Q349" s="339">
        <v>0.30526999999999999</v>
      </c>
      <c r="R349" s="340">
        <v>10291.22675</v>
      </c>
      <c r="S349" s="7"/>
      <c r="T349" s="7"/>
      <c r="U349" s="7"/>
      <c r="V349" s="7"/>
      <c r="W349" s="7"/>
      <c r="X349" s="7"/>
      <c r="Y349" s="7"/>
      <c r="Z349" s="7"/>
      <c r="AA349" s="7"/>
      <c r="AB349" s="7"/>
    </row>
    <row r="350" spans="1:28" s="315" customFormat="1">
      <c r="A350" s="341"/>
      <c r="B350" s="336" t="s">
        <v>14</v>
      </c>
      <c r="C350" s="336" t="s">
        <v>258</v>
      </c>
      <c r="D350" s="336" t="s">
        <v>258</v>
      </c>
      <c r="E350" s="337">
        <v>24</v>
      </c>
      <c r="F350" s="338">
        <v>27228.424489999998</v>
      </c>
      <c r="G350" s="339">
        <v>10457.192150000001</v>
      </c>
      <c r="H350" s="339">
        <v>37685.61664</v>
      </c>
      <c r="I350" s="339">
        <v>48223.1037</v>
      </c>
      <c r="J350" s="339">
        <v>8769.13861</v>
      </c>
      <c r="K350" s="339">
        <v>56992.242310000001</v>
      </c>
      <c r="L350" s="339">
        <v>16837.892379999998</v>
      </c>
      <c r="M350" s="339">
        <v>15198.73414</v>
      </c>
      <c r="N350" s="339">
        <v>32036.626519999998</v>
      </c>
      <c r="O350" s="339">
        <v>126714.48547</v>
      </c>
      <c r="P350" s="339">
        <v>57438.168850000002</v>
      </c>
      <c r="Q350" s="339">
        <v>1819.1628500000002</v>
      </c>
      <c r="R350" s="340">
        <v>59257.331700000002</v>
      </c>
      <c r="S350" s="7"/>
      <c r="T350" s="7"/>
      <c r="U350" s="7"/>
      <c r="V350" s="7"/>
      <c r="W350" s="7"/>
      <c r="X350" s="7"/>
      <c r="Y350" s="7"/>
      <c r="Z350" s="7"/>
      <c r="AA350" s="7"/>
      <c r="AB350" s="7"/>
    </row>
    <row r="351" spans="1:28" s="315" customFormat="1">
      <c r="A351" s="341"/>
      <c r="B351" s="341"/>
      <c r="C351" s="341"/>
      <c r="D351" s="341"/>
      <c r="E351" s="342">
        <v>81</v>
      </c>
      <c r="F351" s="343">
        <v>12592.045099999999</v>
      </c>
      <c r="G351" s="344">
        <v>10958.43095</v>
      </c>
      <c r="H351" s="344">
        <v>23550.476050000001</v>
      </c>
      <c r="I351" s="344">
        <v>54043.258999999998</v>
      </c>
      <c r="J351" s="344">
        <v>12408.04873</v>
      </c>
      <c r="K351" s="344">
        <v>66451.30773</v>
      </c>
      <c r="L351" s="344">
        <v>19664.758429999998</v>
      </c>
      <c r="M351" s="344">
        <v>25029.463159999999</v>
      </c>
      <c r="N351" s="344">
        <v>44694.221590000001</v>
      </c>
      <c r="O351" s="344">
        <v>134696.00537</v>
      </c>
      <c r="P351" s="344">
        <v>9734.0507799999996</v>
      </c>
      <c r="Q351" s="344">
        <v>77.265320000000003</v>
      </c>
      <c r="R351" s="345">
        <v>9811.3161</v>
      </c>
      <c r="S351" s="7"/>
      <c r="T351" s="7"/>
      <c r="U351" s="7"/>
      <c r="V351" s="7"/>
      <c r="W351" s="7"/>
      <c r="X351" s="7"/>
      <c r="Y351" s="7"/>
      <c r="Z351" s="7"/>
      <c r="AA351" s="7"/>
      <c r="AB351" s="7"/>
    </row>
    <row r="352" spans="1:28" s="315" customFormat="1">
      <c r="A352" s="341"/>
      <c r="B352" s="336" t="s">
        <v>15</v>
      </c>
      <c r="C352" s="336" t="s">
        <v>261</v>
      </c>
      <c r="D352" s="336" t="s">
        <v>261</v>
      </c>
      <c r="E352" s="337">
        <v>38</v>
      </c>
      <c r="F352" s="338">
        <v>9590.9841300000007</v>
      </c>
      <c r="G352" s="339">
        <v>810.32657999999992</v>
      </c>
      <c r="H352" s="339">
        <v>10401.310710000002</v>
      </c>
      <c r="I352" s="339">
        <v>49574.297439999995</v>
      </c>
      <c r="J352" s="339">
        <v>13743.663</v>
      </c>
      <c r="K352" s="339">
        <v>63317.960439999995</v>
      </c>
      <c r="L352" s="339">
        <v>16377.128580000001</v>
      </c>
      <c r="M352" s="339">
        <v>12198.768830000001</v>
      </c>
      <c r="N352" s="339">
        <v>28575.897410000001</v>
      </c>
      <c r="O352" s="339">
        <v>102295.16856000001</v>
      </c>
      <c r="P352" s="339">
        <v>83044.232739999992</v>
      </c>
      <c r="Q352" s="339">
        <v>37.435099999999998</v>
      </c>
      <c r="R352" s="340">
        <v>83081.667840000009</v>
      </c>
      <c r="S352" s="7"/>
      <c r="T352" s="7"/>
      <c r="U352" s="7"/>
      <c r="V352" s="7"/>
      <c r="W352" s="7"/>
      <c r="X352" s="7"/>
      <c r="Y352" s="7"/>
      <c r="Z352" s="7"/>
      <c r="AA352" s="7"/>
      <c r="AB352" s="7"/>
    </row>
    <row r="353" spans="1:28" s="315" customFormat="1">
      <c r="A353" s="341"/>
      <c r="B353" s="341"/>
      <c r="C353" s="341"/>
      <c r="D353" s="341"/>
      <c r="E353" s="342">
        <v>110</v>
      </c>
      <c r="F353" s="343">
        <v>2810.9394700000003</v>
      </c>
      <c r="G353" s="344">
        <v>17079.56366</v>
      </c>
      <c r="H353" s="344">
        <v>19890.503129999997</v>
      </c>
      <c r="I353" s="344">
        <v>21819.805840000001</v>
      </c>
      <c r="J353" s="344">
        <v>3757.4838300000001</v>
      </c>
      <c r="K353" s="344">
        <v>25577.289670000002</v>
      </c>
      <c r="L353" s="344">
        <v>5650.6351100000002</v>
      </c>
      <c r="M353" s="344">
        <v>16418.849140000002</v>
      </c>
      <c r="N353" s="344">
        <v>22069.484250000001</v>
      </c>
      <c r="O353" s="344">
        <v>67537.277050000004</v>
      </c>
      <c r="P353" s="344">
        <v>10577.94944</v>
      </c>
      <c r="Q353" s="344">
        <v>1.62784</v>
      </c>
      <c r="R353" s="345">
        <v>10579.57728</v>
      </c>
      <c r="S353" s="7"/>
      <c r="T353" s="7"/>
      <c r="U353" s="7"/>
      <c r="V353" s="7"/>
      <c r="W353" s="7"/>
      <c r="X353" s="7"/>
      <c r="Y353" s="7"/>
      <c r="Z353" s="7"/>
      <c r="AA353" s="7"/>
      <c r="AB353" s="7"/>
    </row>
    <row r="354" spans="1:28" s="315" customFormat="1">
      <c r="A354" s="341"/>
      <c r="B354" s="336" t="s">
        <v>16</v>
      </c>
      <c r="C354" s="336" t="s">
        <v>16</v>
      </c>
      <c r="D354" s="336" t="s">
        <v>274</v>
      </c>
      <c r="E354" s="337">
        <v>40</v>
      </c>
      <c r="F354" s="338">
        <v>8153.8359099999998</v>
      </c>
      <c r="G354" s="339">
        <v>175.78587999999999</v>
      </c>
      <c r="H354" s="339">
        <v>8329.6217899999992</v>
      </c>
      <c r="I354" s="339">
        <v>59048.614090000003</v>
      </c>
      <c r="J354" s="339">
        <v>21086.839920000002</v>
      </c>
      <c r="K354" s="339">
        <v>80135.454010000001</v>
      </c>
      <c r="L354" s="339">
        <v>19776.956549999999</v>
      </c>
      <c r="M354" s="339">
        <v>24628.585159999999</v>
      </c>
      <c r="N354" s="339">
        <v>44405.541709999998</v>
      </c>
      <c r="O354" s="339">
        <v>132870.61751000001</v>
      </c>
      <c r="P354" s="339">
        <v>14704.06042</v>
      </c>
      <c r="Q354" s="339">
        <v>8.2265100000000011</v>
      </c>
      <c r="R354" s="340">
        <v>14712.28693</v>
      </c>
      <c r="S354" s="7"/>
      <c r="T354" s="7"/>
      <c r="U354" s="7"/>
      <c r="V354" s="7"/>
      <c r="W354" s="7"/>
      <c r="X354" s="7"/>
      <c r="Y354" s="7"/>
      <c r="Z354" s="7"/>
      <c r="AA354" s="7"/>
      <c r="AB354" s="7"/>
    </row>
    <row r="355" spans="1:28" s="315" customFormat="1">
      <c r="A355" s="341"/>
      <c r="B355" s="341"/>
      <c r="C355" s="341"/>
      <c r="D355" s="341"/>
      <c r="E355" s="342">
        <v>64</v>
      </c>
      <c r="F355" s="343">
        <v>279.12988999999999</v>
      </c>
      <c r="G355" s="344">
        <v>52.056839999999994</v>
      </c>
      <c r="H355" s="344">
        <v>331.18672999999995</v>
      </c>
      <c r="I355" s="344">
        <v>62791.00879</v>
      </c>
      <c r="J355" s="344">
        <v>12336.085779999999</v>
      </c>
      <c r="K355" s="344">
        <v>75127.094569999987</v>
      </c>
      <c r="L355" s="344">
        <v>20605.11332</v>
      </c>
      <c r="M355" s="344">
        <v>19807.10584</v>
      </c>
      <c r="N355" s="344">
        <v>40412.219159999993</v>
      </c>
      <c r="O355" s="344">
        <v>115870.50046</v>
      </c>
      <c r="P355" s="344">
        <v>970.95925999999997</v>
      </c>
      <c r="Q355" s="344">
        <v>0</v>
      </c>
      <c r="R355" s="345">
        <v>970.95925999999997</v>
      </c>
      <c r="S355" s="7"/>
      <c r="T355" s="7"/>
      <c r="U355" s="7"/>
      <c r="V355" s="7"/>
      <c r="W355" s="7"/>
      <c r="X355" s="7"/>
      <c r="Y355" s="7"/>
      <c r="Z355" s="7"/>
      <c r="AA355" s="7"/>
      <c r="AB355" s="7"/>
    </row>
    <row r="356" spans="1:28" s="315" customFormat="1">
      <c r="A356" s="341"/>
      <c r="B356" s="341"/>
      <c r="C356" s="341"/>
      <c r="D356" s="336" t="s">
        <v>80</v>
      </c>
      <c r="E356" s="337">
        <v>16</v>
      </c>
      <c r="F356" s="338">
        <v>6984.3838099999994</v>
      </c>
      <c r="G356" s="339">
        <v>2966.0194000000001</v>
      </c>
      <c r="H356" s="339">
        <v>9950.4032100000004</v>
      </c>
      <c r="I356" s="339">
        <v>59238.664250000002</v>
      </c>
      <c r="J356" s="339">
        <v>18908.03138</v>
      </c>
      <c r="K356" s="339">
        <v>78146.695630000002</v>
      </c>
      <c r="L356" s="339">
        <v>23579.05341</v>
      </c>
      <c r="M356" s="339">
        <v>24306.556579999997</v>
      </c>
      <c r="N356" s="339">
        <v>47885.609990000004</v>
      </c>
      <c r="O356" s="339">
        <v>135982.70883000002</v>
      </c>
      <c r="P356" s="339">
        <v>6022.2445499999994</v>
      </c>
      <c r="Q356" s="339">
        <v>373.19365000000005</v>
      </c>
      <c r="R356" s="340">
        <v>6395.4382000000005</v>
      </c>
      <c r="S356" s="7"/>
      <c r="T356" s="7"/>
      <c r="U356" s="7"/>
      <c r="V356" s="7"/>
      <c r="W356" s="7"/>
      <c r="X356" s="7"/>
      <c r="Y356" s="7"/>
      <c r="Z356" s="7"/>
      <c r="AA356" s="7"/>
      <c r="AB356" s="7"/>
    </row>
    <row r="357" spans="1:28" s="315" customFormat="1">
      <c r="A357" s="341"/>
      <c r="B357" s="341"/>
      <c r="C357" s="341"/>
      <c r="D357" s="341"/>
      <c r="E357" s="342">
        <v>30</v>
      </c>
      <c r="F357" s="343">
        <v>4691.3961399999998</v>
      </c>
      <c r="G357" s="344">
        <v>131399.85979000002</v>
      </c>
      <c r="H357" s="344">
        <v>136091.25593000001</v>
      </c>
      <c r="I357" s="344">
        <v>30048.21442</v>
      </c>
      <c r="J357" s="344">
        <v>14403.376880000002</v>
      </c>
      <c r="K357" s="344">
        <v>44451.5913</v>
      </c>
      <c r="L357" s="344">
        <v>12891.302029999999</v>
      </c>
      <c r="M357" s="344">
        <v>36011.949509999999</v>
      </c>
      <c r="N357" s="344">
        <v>48903.251539999997</v>
      </c>
      <c r="O357" s="344">
        <v>229446.09877000001</v>
      </c>
      <c r="P357" s="344">
        <v>2623.02799</v>
      </c>
      <c r="Q357" s="344">
        <v>1171.12871</v>
      </c>
      <c r="R357" s="345">
        <v>3794.1567</v>
      </c>
      <c r="S357" s="7"/>
      <c r="T357" s="7"/>
      <c r="U357" s="7"/>
      <c r="V357" s="7"/>
      <c r="W357" s="7"/>
      <c r="X357" s="7"/>
      <c r="Y357" s="7"/>
      <c r="Z357" s="7"/>
      <c r="AA357" s="7"/>
      <c r="AB357" s="7"/>
    </row>
    <row r="358" spans="1:28" s="315" customFormat="1">
      <c r="A358" s="341"/>
      <c r="B358" s="341"/>
      <c r="C358" s="341"/>
      <c r="D358" s="341"/>
      <c r="E358" s="342">
        <v>50</v>
      </c>
      <c r="F358" s="343">
        <v>2975.4593500000001</v>
      </c>
      <c r="G358" s="344">
        <v>3356.8432599999996</v>
      </c>
      <c r="H358" s="344">
        <v>6332.3026100000006</v>
      </c>
      <c r="I358" s="344">
        <v>39898.344159999993</v>
      </c>
      <c r="J358" s="344">
        <v>21741.852269999999</v>
      </c>
      <c r="K358" s="344">
        <v>61640.196429999996</v>
      </c>
      <c r="L358" s="344">
        <v>13518.63521</v>
      </c>
      <c r="M358" s="344">
        <v>35700.749450000003</v>
      </c>
      <c r="N358" s="344">
        <v>49219.384659999996</v>
      </c>
      <c r="O358" s="344">
        <v>117191.88370000001</v>
      </c>
      <c r="P358" s="344">
        <v>24.793150000000001</v>
      </c>
      <c r="Q358" s="344">
        <v>7.2099999999999997E-2</v>
      </c>
      <c r="R358" s="345">
        <v>24.86525</v>
      </c>
      <c r="S358" s="7"/>
      <c r="T358" s="7"/>
      <c r="U358" s="7"/>
      <c r="V358" s="7"/>
      <c r="W358" s="7"/>
      <c r="X358" s="7"/>
      <c r="Y358" s="7"/>
      <c r="Z358" s="7"/>
      <c r="AA358" s="7"/>
      <c r="AB358" s="7"/>
    </row>
    <row r="359" spans="1:28" s="315" customFormat="1">
      <c r="A359" s="341"/>
      <c r="B359" s="341"/>
      <c r="C359" s="341"/>
      <c r="D359" s="336" t="s">
        <v>16</v>
      </c>
      <c r="E359" s="337">
        <v>15</v>
      </c>
      <c r="F359" s="338">
        <v>8796.4688100000003</v>
      </c>
      <c r="G359" s="339">
        <v>1227.9365299999999</v>
      </c>
      <c r="H359" s="339">
        <v>10024.405339999999</v>
      </c>
      <c r="I359" s="339">
        <v>62395.948830000001</v>
      </c>
      <c r="J359" s="339">
        <v>15820.27613</v>
      </c>
      <c r="K359" s="339">
        <v>78216.224959999992</v>
      </c>
      <c r="L359" s="339">
        <v>23251.518820000001</v>
      </c>
      <c r="M359" s="339">
        <v>20546.822620000003</v>
      </c>
      <c r="N359" s="339">
        <v>43798.341439999997</v>
      </c>
      <c r="O359" s="339">
        <v>132038.97174000001</v>
      </c>
      <c r="P359" s="339">
        <v>34199.652549999999</v>
      </c>
      <c r="Q359" s="339">
        <v>977.27985999999999</v>
      </c>
      <c r="R359" s="340">
        <v>35176.932409999994</v>
      </c>
      <c r="S359" s="7"/>
      <c r="T359" s="7"/>
      <c r="U359" s="7"/>
      <c r="V359" s="7"/>
      <c r="W359" s="7"/>
      <c r="X359" s="7"/>
      <c r="Y359" s="7"/>
      <c r="Z359" s="7"/>
      <c r="AA359" s="7"/>
      <c r="AB359" s="7"/>
    </row>
    <row r="360" spans="1:28" s="315" customFormat="1">
      <c r="A360" s="341"/>
      <c r="B360" s="341"/>
      <c r="C360" s="341"/>
      <c r="D360" s="341"/>
      <c r="E360" s="342">
        <v>32</v>
      </c>
      <c r="F360" s="343">
        <v>10891.01628</v>
      </c>
      <c r="G360" s="344">
        <v>10012.7693</v>
      </c>
      <c r="H360" s="344">
        <v>20903.78558</v>
      </c>
      <c r="I360" s="344">
        <v>29647.14833</v>
      </c>
      <c r="J360" s="344">
        <v>20239.763800000001</v>
      </c>
      <c r="K360" s="344">
        <v>49886.912130000004</v>
      </c>
      <c r="L360" s="344">
        <v>19377.365730000001</v>
      </c>
      <c r="M360" s="344">
        <v>15303.12369</v>
      </c>
      <c r="N360" s="344">
        <v>34680.489420000005</v>
      </c>
      <c r="O360" s="344">
        <v>105471.18712999999</v>
      </c>
      <c r="P360" s="344">
        <v>22894.990010000001</v>
      </c>
      <c r="Q360" s="344">
        <v>44.721599999999995</v>
      </c>
      <c r="R360" s="345">
        <v>22939.711609999998</v>
      </c>
      <c r="S360" s="7"/>
      <c r="T360" s="7"/>
      <c r="U360" s="7"/>
      <c r="V360" s="7"/>
      <c r="W360" s="7"/>
      <c r="X360" s="7"/>
      <c r="Y360" s="7"/>
      <c r="Z360" s="7"/>
      <c r="AA360" s="7"/>
      <c r="AB360" s="7"/>
    </row>
    <row r="361" spans="1:28" s="315" customFormat="1">
      <c r="A361" s="341"/>
      <c r="B361" s="341"/>
      <c r="C361" s="341"/>
      <c r="D361" s="336" t="s">
        <v>59</v>
      </c>
      <c r="E361" s="337">
        <v>14</v>
      </c>
      <c r="F361" s="338">
        <v>3959.8348300000002</v>
      </c>
      <c r="G361" s="339">
        <v>4840.6882699999996</v>
      </c>
      <c r="H361" s="339">
        <v>8800.5231000000003</v>
      </c>
      <c r="I361" s="339">
        <v>42260.957369999996</v>
      </c>
      <c r="J361" s="339">
        <v>9184.1587799999998</v>
      </c>
      <c r="K361" s="339">
        <v>51445.116150000002</v>
      </c>
      <c r="L361" s="339">
        <v>19155.850739999998</v>
      </c>
      <c r="M361" s="339">
        <v>18013.13623</v>
      </c>
      <c r="N361" s="339">
        <v>37168.986969999998</v>
      </c>
      <c r="O361" s="339">
        <v>97414.626220000006</v>
      </c>
      <c r="P361" s="339">
        <v>368601.14344999997</v>
      </c>
      <c r="Q361" s="339">
        <v>925.40333999999996</v>
      </c>
      <c r="R361" s="340">
        <v>369526.54678999999</v>
      </c>
      <c r="S361" s="7"/>
      <c r="T361" s="7"/>
      <c r="U361" s="7"/>
      <c r="V361" s="7"/>
      <c r="W361" s="7"/>
      <c r="X361" s="7"/>
      <c r="Y361" s="7"/>
      <c r="Z361" s="7"/>
      <c r="AA361" s="7"/>
      <c r="AB361" s="7"/>
    </row>
    <row r="362" spans="1:28" s="315" customFormat="1">
      <c r="A362" s="341"/>
      <c r="B362" s="341"/>
      <c r="C362" s="341"/>
      <c r="D362" s="336" t="s">
        <v>60</v>
      </c>
      <c r="E362" s="337">
        <v>35</v>
      </c>
      <c r="F362" s="338">
        <v>6385.0066200000001</v>
      </c>
      <c r="G362" s="339">
        <v>1588.5840600000001</v>
      </c>
      <c r="H362" s="339">
        <v>7973.5906799999993</v>
      </c>
      <c r="I362" s="339">
        <v>48150.524869999994</v>
      </c>
      <c r="J362" s="339">
        <v>8124.6892199999993</v>
      </c>
      <c r="K362" s="339">
        <v>56275.214090000001</v>
      </c>
      <c r="L362" s="339">
        <v>17876.984469999999</v>
      </c>
      <c r="M362" s="339">
        <v>12277.224109999999</v>
      </c>
      <c r="N362" s="339">
        <v>30154.208579999999</v>
      </c>
      <c r="O362" s="339">
        <v>94403.013349999994</v>
      </c>
      <c r="P362" s="339">
        <v>55192.697679999997</v>
      </c>
      <c r="Q362" s="339">
        <v>142.31119000000001</v>
      </c>
      <c r="R362" s="340">
        <v>55335.008869999998</v>
      </c>
      <c r="S362" s="7"/>
      <c r="T362" s="7"/>
      <c r="U362" s="7"/>
      <c r="V362" s="7"/>
      <c r="W362" s="7"/>
      <c r="X362" s="7"/>
      <c r="Y362" s="7"/>
      <c r="Z362" s="7"/>
      <c r="AA362" s="7"/>
      <c r="AB362" s="7"/>
    </row>
    <row r="363" spans="1:28" s="315" customFormat="1">
      <c r="A363" s="341"/>
      <c r="B363" s="341"/>
      <c r="C363" s="341"/>
      <c r="D363" s="336" t="s">
        <v>277</v>
      </c>
      <c r="E363" s="337">
        <v>67</v>
      </c>
      <c r="F363" s="338">
        <v>472.74612000000002</v>
      </c>
      <c r="G363" s="339">
        <v>615.77985000000001</v>
      </c>
      <c r="H363" s="339">
        <v>1088.5259699999999</v>
      </c>
      <c r="I363" s="339">
        <v>34918.778189999997</v>
      </c>
      <c r="J363" s="339">
        <v>11464.40777</v>
      </c>
      <c r="K363" s="339">
        <v>46383.185960000003</v>
      </c>
      <c r="L363" s="339">
        <v>19294.358510000002</v>
      </c>
      <c r="M363" s="339">
        <v>19928.559420000001</v>
      </c>
      <c r="N363" s="339">
        <v>39222.917930000003</v>
      </c>
      <c r="O363" s="339">
        <v>86694.629860000001</v>
      </c>
      <c r="P363" s="339">
        <v>8.5533900000000003</v>
      </c>
      <c r="Q363" s="339">
        <v>162.40595000000002</v>
      </c>
      <c r="R363" s="340">
        <v>170.95934</v>
      </c>
      <c r="S363" s="7"/>
      <c r="T363" s="7"/>
      <c r="U363" s="7"/>
      <c r="V363" s="7"/>
      <c r="W363" s="7"/>
      <c r="X363" s="7"/>
      <c r="Y363" s="7"/>
      <c r="Z363" s="7"/>
      <c r="AA363" s="7"/>
      <c r="AB363" s="7"/>
    </row>
    <row r="364" spans="1:28" s="315" customFormat="1">
      <c r="A364" s="341"/>
      <c r="B364" s="341"/>
      <c r="C364" s="341"/>
      <c r="D364" s="336" t="s">
        <v>62</v>
      </c>
      <c r="E364" s="337">
        <v>8</v>
      </c>
      <c r="F364" s="338">
        <v>30408.292879999997</v>
      </c>
      <c r="G364" s="339">
        <v>19185.8603</v>
      </c>
      <c r="H364" s="339">
        <v>49594.153180000001</v>
      </c>
      <c r="I364" s="339">
        <v>55238.157599999999</v>
      </c>
      <c r="J364" s="339">
        <v>25689.388649999997</v>
      </c>
      <c r="K364" s="339">
        <v>80927.546249999999</v>
      </c>
      <c r="L364" s="339">
        <v>51527.29924</v>
      </c>
      <c r="M364" s="339">
        <v>40720.206709999999</v>
      </c>
      <c r="N364" s="339">
        <v>92247.505950000006</v>
      </c>
      <c r="O364" s="339">
        <v>222769.20538</v>
      </c>
      <c r="P364" s="339">
        <v>9139.0018</v>
      </c>
      <c r="Q364" s="339">
        <v>221.19980999999999</v>
      </c>
      <c r="R364" s="340">
        <v>9360.2016100000001</v>
      </c>
      <c r="S364" s="7"/>
      <c r="T364" s="7"/>
      <c r="U364" s="7"/>
      <c r="V364" s="7"/>
      <c r="W364" s="7"/>
      <c r="X364" s="7"/>
      <c r="Y364" s="7"/>
      <c r="Z364" s="7"/>
      <c r="AA364" s="7"/>
      <c r="AB364" s="7"/>
    </row>
    <row r="365" spans="1:28" s="315" customFormat="1">
      <c r="A365" s="341"/>
      <c r="B365" s="341"/>
      <c r="C365" s="341"/>
      <c r="D365" s="341"/>
      <c r="E365" s="342">
        <v>25</v>
      </c>
      <c r="F365" s="343">
        <v>37408.093399999998</v>
      </c>
      <c r="G365" s="344">
        <v>28672.969829999998</v>
      </c>
      <c r="H365" s="344">
        <v>66081.06323</v>
      </c>
      <c r="I365" s="344">
        <v>59412.782359999997</v>
      </c>
      <c r="J365" s="344">
        <v>38206.775119999998</v>
      </c>
      <c r="K365" s="344">
        <v>97619.557480000003</v>
      </c>
      <c r="L365" s="344">
        <v>22560.295870000002</v>
      </c>
      <c r="M365" s="344">
        <v>47145.780740000002</v>
      </c>
      <c r="N365" s="344">
        <v>69706.076610000004</v>
      </c>
      <c r="O365" s="344">
        <v>233406.69732000001</v>
      </c>
      <c r="P365" s="344">
        <v>8579.3194899999999</v>
      </c>
      <c r="Q365" s="344">
        <v>8.29664</v>
      </c>
      <c r="R365" s="345">
        <v>8587.6161300000003</v>
      </c>
      <c r="S365" s="7"/>
      <c r="T365" s="7"/>
      <c r="U365" s="7"/>
      <c r="V365" s="7"/>
      <c r="W365" s="7"/>
      <c r="X365" s="7"/>
      <c r="Y365" s="7"/>
      <c r="Z365" s="7"/>
      <c r="AA365" s="7"/>
      <c r="AB365" s="7"/>
    </row>
    <row r="366" spans="1:28" s="315" customFormat="1">
      <c r="A366" s="341"/>
      <c r="B366" s="341"/>
      <c r="C366" s="341"/>
      <c r="D366" s="341"/>
      <c r="E366" s="342">
        <v>108</v>
      </c>
      <c r="F366" s="343">
        <v>733.01453000000004</v>
      </c>
      <c r="G366" s="344">
        <v>3209.2648199999999</v>
      </c>
      <c r="H366" s="344">
        <v>3942.2793500000002</v>
      </c>
      <c r="I366" s="344">
        <v>51517.08786</v>
      </c>
      <c r="J366" s="344">
        <v>14678.725369999998</v>
      </c>
      <c r="K366" s="344">
        <v>66195.81323</v>
      </c>
      <c r="L366" s="344">
        <v>10711.752570000001</v>
      </c>
      <c r="M366" s="344">
        <v>24595.891899999999</v>
      </c>
      <c r="N366" s="344">
        <v>35307.644469999999</v>
      </c>
      <c r="O366" s="344">
        <v>105445.73705</v>
      </c>
      <c r="P366" s="344">
        <v>1089.8716399999998</v>
      </c>
      <c r="Q366" s="344">
        <v>8.6824200000000005</v>
      </c>
      <c r="R366" s="345">
        <v>1098.5540600000002</v>
      </c>
      <c r="S366" s="7"/>
      <c r="T366" s="7"/>
      <c r="U366" s="7"/>
      <c r="V366" s="7"/>
      <c r="W366" s="7"/>
      <c r="X366" s="7"/>
      <c r="Y366" s="7"/>
      <c r="Z366" s="7"/>
      <c r="AA366" s="7"/>
      <c r="AB366" s="7"/>
    </row>
    <row r="367" spans="1:28" s="315" customFormat="1">
      <c r="A367" s="341"/>
      <c r="B367" s="341"/>
      <c r="C367" s="341"/>
      <c r="D367" s="336" t="s">
        <v>69</v>
      </c>
      <c r="E367" s="337">
        <v>10</v>
      </c>
      <c r="F367" s="338">
        <v>7528.2319900000002</v>
      </c>
      <c r="G367" s="339">
        <v>7550.5628899999992</v>
      </c>
      <c r="H367" s="339">
        <v>15078.794880000001</v>
      </c>
      <c r="I367" s="339">
        <v>67100.625060000006</v>
      </c>
      <c r="J367" s="339">
        <v>22775.452920000003</v>
      </c>
      <c r="K367" s="339">
        <v>89876.077980000002</v>
      </c>
      <c r="L367" s="339">
        <v>30566.087199999998</v>
      </c>
      <c r="M367" s="339">
        <v>32820.592049999999</v>
      </c>
      <c r="N367" s="339">
        <v>63386.679250000001</v>
      </c>
      <c r="O367" s="339">
        <v>168341.55211000002</v>
      </c>
      <c r="P367" s="339">
        <v>918.06868000000009</v>
      </c>
      <c r="Q367" s="339">
        <v>628.23620999999991</v>
      </c>
      <c r="R367" s="340">
        <v>1546.3048899999999</v>
      </c>
      <c r="S367" s="7"/>
      <c r="T367" s="7"/>
      <c r="U367" s="7"/>
      <c r="V367" s="7"/>
      <c r="W367" s="7"/>
      <c r="X367" s="7"/>
      <c r="Y367" s="7"/>
      <c r="Z367" s="7"/>
      <c r="AA367" s="7"/>
      <c r="AB367" s="7"/>
    </row>
    <row r="368" spans="1:28" s="315" customFormat="1">
      <c r="A368" s="341"/>
      <c r="B368" s="341"/>
      <c r="C368" s="341"/>
      <c r="D368" s="341"/>
      <c r="E368" s="342">
        <v>59</v>
      </c>
      <c r="F368" s="343">
        <v>203.22767999999999</v>
      </c>
      <c r="G368" s="344">
        <v>703.85271999999998</v>
      </c>
      <c r="H368" s="344">
        <v>907.08040000000005</v>
      </c>
      <c r="I368" s="344">
        <v>54549.422210000004</v>
      </c>
      <c r="J368" s="344">
        <v>26445.319019999999</v>
      </c>
      <c r="K368" s="344">
        <v>80994.74123</v>
      </c>
      <c r="L368" s="344">
        <v>19093.344249999998</v>
      </c>
      <c r="M368" s="344">
        <v>36755.736369999999</v>
      </c>
      <c r="N368" s="344">
        <v>55849.080620000001</v>
      </c>
      <c r="O368" s="344">
        <v>137750.90225000001</v>
      </c>
      <c r="P368" s="344">
        <v>315.30036000000001</v>
      </c>
      <c r="Q368" s="344">
        <v>309.47275999999999</v>
      </c>
      <c r="R368" s="345">
        <v>624.77311999999995</v>
      </c>
      <c r="S368" s="7"/>
      <c r="T368" s="7"/>
      <c r="U368" s="7"/>
      <c r="V368" s="7"/>
      <c r="W368" s="7"/>
      <c r="X368" s="7"/>
      <c r="Y368" s="7"/>
      <c r="Z368" s="7"/>
      <c r="AA368" s="7"/>
      <c r="AB368" s="7"/>
    </row>
    <row r="369" spans="1:28" s="315" customFormat="1">
      <c r="A369" s="341"/>
      <c r="B369" s="341"/>
      <c r="C369" s="341"/>
      <c r="D369" s="336" t="s">
        <v>65</v>
      </c>
      <c r="E369" s="337">
        <v>2</v>
      </c>
      <c r="F369" s="338">
        <v>2568900.7974399999</v>
      </c>
      <c r="G369" s="339">
        <v>1433498.6027200001</v>
      </c>
      <c r="H369" s="339">
        <v>4002399.4001599997</v>
      </c>
      <c r="I369" s="339">
        <v>450739.58056999999</v>
      </c>
      <c r="J369" s="339">
        <v>254884.20603999999</v>
      </c>
      <c r="K369" s="339">
        <v>705623.78661000007</v>
      </c>
      <c r="L369" s="339">
        <v>2915968.9665600001</v>
      </c>
      <c r="M369" s="339">
        <v>1978298.72514</v>
      </c>
      <c r="N369" s="339">
        <v>4894267.6916999994</v>
      </c>
      <c r="O369" s="339">
        <v>9602290.8784699999</v>
      </c>
      <c r="P369" s="339">
        <v>9366511.6841399986</v>
      </c>
      <c r="Q369" s="339">
        <v>4319744.7454899997</v>
      </c>
      <c r="R369" s="340">
        <v>13686256.429629998</v>
      </c>
      <c r="S369" s="7"/>
      <c r="T369" s="7"/>
      <c r="U369" s="7"/>
      <c r="V369" s="7"/>
      <c r="W369" s="7"/>
      <c r="X369" s="7"/>
      <c r="Y369" s="7"/>
      <c r="Z369" s="7"/>
      <c r="AA369" s="7"/>
      <c r="AB369" s="7"/>
    </row>
    <row r="370" spans="1:28" s="315" customFormat="1">
      <c r="A370" s="341"/>
      <c r="B370" s="341"/>
      <c r="C370" s="341"/>
      <c r="D370" s="341"/>
      <c r="E370" s="342">
        <v>12</v>
      </c>
      <c r="F370" s="343">
        <v>4971.7396900000003</v>
      </c>
      <c r="G370" s="344">
        <v>19955.928739999999</v>
      </c>
      <c r="H370" s="344">
        <v>24927.668429999998</v>
      </c>
      <c r="I370" s="344">
        <v>55676.291939999996</v>
      </c>
      <c r="J370" s="344">
        <v>21408.605829999997</v>
      </c>
      <c r="K370" s="344">
        <v>77084.897769999996</v>
      </c>
      <c r="L370" s="344">
        <v>19296.340499999998</v>
      </c>
      <c r="M370" s="344">
        <v>38187.745000000003</v>
      </c>
      <c r="N370" s="344">
        <v>57484.085500000001</v>
      </c>
      <c r="O370" s="344">
        <v>159496.65169999999</v>
      </c>
      <c r="P370" s="344">
        <v>590.1818199999999</v>
      </c>
      <c r="Q370" s="344">
        <v>159.34313</v>
      </c>
      <c r="R370" s="345">
        <v>749.52494999999999</v>
      </c>
      <c r="S370" s="7"/>
      <c r="T370" s="7"/>
      <c r="U370" s="7"/>
      <c r="V370" s="7"/>
      <c r="W370" s="7"/>
      <c r="X370" s="7"/>
      <c r="Y370" s="7"/>
      <c r="Z370" s="7"/>
      <c r="AA370" s="7"/>
      <c r="AB370" s="7"/>
    </row>
    <row r="371" spans="1:28" s="315" customFormat="1">
      <c r="A371" s="341"/>
      <c r="B371" s="341"/>
      <c r="C371" s="341"/>
      <c r="D371" s="341"/>
      <c r="E371" s="342">
        <v>22</v>
      </c>
      <c r="F371" s="343">
        <v>3166.4568199999999</v>
      </c>
      <c r="G371" s="344">
        <v>6615.6402900000003</v>
      </c>
      <c r="H371" s="344">
        <v>9782.0971099999988</v>
      </c>
      <c r="I371" s="344">
        <v>27998.236870000001</v>
      </c>
      <c r="J371" s="344">
        <v>27119.643379999998</v>
      </c>
      <c r="K371" s="344">
        <v>55117.880250000002</v>
      </c>
      <c r="L371" s="344">
        <v>15257.84066</v>
      </c>
      <c r="M371" s="344">
        <v>20385.613089999999</v>
      </c>
      <c r="N371" s="344">
        <v>35643.453750000001</v>
      </c>
      <c r="O371" s="344">
        <v>100543.43111</v>
      </c>
      <c r="P371" s="344">
        <v>472.41003000000001</v>
      </c>
      <c r="Q371" s="344">
        <v>668.44222000000002</v>
      </c>
      <c r="R371" s="345">
        <v>1140.8522499999999</v>
      </c>
      <c r="S371" s="7"/>
      <c r="T371" s="7"/>
      <c r="U371" s="7"/>
      <c r="V371" s="7"/>
      <c r="W371" s="7"/>
      <c r="X371" s="7"/>
      <c r="Y371" s="7"/>
      <c r="Z371" s="7"/>
      <c r="AA371" s="7"/>
      <c r="AB371" s="7"/>
    </row>
    <row r="372" spans="1:28" s="315" customFormat="1">
      <c r="A372" s="341"/>
      <c r="B372" s="341"/>
      <c r="C372" s="341"/>
      <c r="D372" s="341"/>
      <c r="E372" s="342">
        <v>37</v>
      </c>
      <c r="F372" s="343">
        <v>1459.16796</v>
      </c>
      <c r="G372" s="344">
        <v>17452.073329999999</v>
      </c>
      <c r="H372" s="344">
        <v>18911.241289999998</v>
      </c>
      <c r="I372" s="344">
        <v>36081.321810000001</v>
      </c>
      <c r="J372" s="344">
        <v>21200.43851</v>
      </c>
      <c r="K372" s="344">
        <v>57281.760320000001</v>
      </c>
      <c r="L372" s="344">
        <v>13291.847460000001</v>
      </c>
      <c r="M372" s="344">
        <v>32611.801800000001</v>
      </c>
      <c r="N372" s="344">
        <v>45903.649259999998</v>
      </c>
      <c r="O372" s="344">
        <v>122096.65087</v>
      </c>
      <c r="P372" s="344">
        <v>14813.812800000002</v>
      </c>
      <c r="Q372" s="344">
        <v>5181.4649900000004</v>
      </c>
      <c r="R372" s="345">
        <v>19995.27779</v>
      </c>
      <c r="S372" s="7"/>
      <c r="T372" s="7"/>
      <c r="U372" s="7"/>
      <c r="V372" s="7"/>
      <c r="W372" s="7"/>
      <c r="X372" s="7"/>
      <c r="Y372" s="7"/>
      <c r="Z372" s="7"/>
      <c r="AA372" s="7"/>
      <c r="AB372" s="7"/>
    </row>
    <row r="373" spans="1:28" s="315" customFormat="1">
      <c r="A373" s="341"/>
      <c r="B373" s="341"/>
      <c r="C373" s="341"/>
      <c r="D373" s="336" t="s">
        <v>66</v>
      </c>
      <c r="E373" s="337">
        <v>58</v>
      </c>
      <c r="F373" s="338">
        <v>3273.32683</v>
      </c>
      <c r="G373" s="339">
        <v>168.20150000000001</v>
      </c>
      <c r="H373" s="339">
        <v>3441.5283300000001</v>
      </c>
      <c r="I373" s="339">
        <v>38149.262329999998</v>
      </c>
      <c r="J373" s="339">
        <v>5865.5124699999997</v>
      </c>
      <c r="K373" s="339">
        <v>44014.774799999999</v>
      </c>
      <c r="L373" s="339">
        <v>16055.884900000001</v>
      </c>
      <c r="M373" s="339">
        <v>7094.6598400000003</v>
      </c>
      <c r="N373" s="339">
        <v>23150.544739999998</v>
      </c>
      <c r="O373" s="339">
        <v>70606.847869999998</v>
      </c>
      <c r="P373" s="339">
        <v>5457.5065999999997</v>
      </c>
      <c r="Q373" s="339">
        <v>130.32348999999999</v>
      </c>
      <c r="R373" s="340">
        <v>5587.8300899999995</v>
      </c>
      <c r="S373" s="7"/>
      <c r="T373" s="7"/>
      <c r="U373" s="7"/>
      <c r="V373" s="7"/>
      <c r="W373" s="7"/>
      <c r="X373" s="7"/>
      <c r="Y373" s="7"/>
      <c r="Z373" s="7"/>
      <c r="AA373" s="7"/>
      <c r="AB373" s="7"/>
    </row>
    <row r="374" spans="1:28" s="315" customFormat="1">
      <c r="A374" s="341"/>
      <c r="B374" s="341"/>
      <c r="C374" s="341"/>
      <c r="D374" s="336" t="s">
        <v>278</v>
      </c>
      <c r="E374" s="337">
        <v>9</v>
      </c>
      <c r="F374" s="338">
        <v>3087.6308100000001</v>
      </c>
      <c r="G374" s="339">
        <v>95341.004300000001</v>
      </c>
      <c r="H374" s="339">
        <v>98428.635110000003</v>
      </c>
      <c r="I374" s="339">
        <v>30131.091519999998</v>
      </c>
      <c r="J374" s="339">
        <v>5797.6887100000004</v>
      </c>
      <c r="K374" s="339">
        <v>35928.780229999997</v>
      </c>
      <c r="L374" s="339">
        <v>29930.430479999999</v>
      </c>
      <c r="M374" s="339">
        <v>11383.59232</v>
      </c>
      <c r="N374" s="339">
        <v>41314.022799999999</v>
      </c>
      <c r="O374" s="339">
        <v>175671.43813999998</v>
      </c>
      <c r="P374" s="339">
        <v>18272.553050000002</v>
      </c>
      <c r="Q374" s="339">
        <v>317.13582000000002</v>
      </c>
      <c r="R374" s="340">
        <v>18589.688870000002</v>
      </c>
      <c r="S374" s="7"/>
      <c r="T374" s="7"/>
      <c r="U374" s="7"/>
      <c r="V374" s="7"/>
      <c r="W374" s="7"/>
      <c r="X374" s="7"/>
      <c r="Y374" s="7"/>
      <c r="Z374" s="7"/>
      <c r="AA374" s="7"/>
      <c r="AB374" s="7"/>
    </row>
    <row r="375" spans="1:28" s="315" customFormat="1">
      <c r="A375" s="341"/>
      <c r="B375" s="341"/>
      <c r="C375" s="341"/>
      <c r="D375" s="336" t="s">
        <v>70</v>
      </c>
      <c r="E375" s="337">
        <v>21</v>
      </c>
      <c r="F375" s="338">
        <v>16042.301289999999</v>
      </c>
      <c r="G375" s="339">
        <v>4085.0349500000002</v>
      </c>
      <c r="H375" s="339">
        <v>20127.336239999997</v>
      </c>
      <c r="I375" s="339">
        <v>84507.791089999999</v>
      </c>
      <c r="J375" s="339">
        <v>19138.476930000001</v>
      </c>
      <c r="K375" s="339">
        <v>103646.26801999999</v>
      </c>
      <c r="L375" s="339">
        <v>29107.300159999999</v>
      </c>
      <c r="M375" s="339">
        <v>22747.778039999997</v>
      </c>
      <c r="N375" s="339">
        <v>51855.078200000004</v>
      </c>
      <c r="O375" s="339">
        <v>175628.68246000001</v>
      </c>
      <c r="P375" s="339">
        <v>17327.581120000003</v>
      </c>
      <c r="Q375" s="339">
        <v>436.18031000000002</v>
      </c>
      <c r="R375" s="340">
        <v>17763.761429999999</v>
      </c>
      <c r="S375" s="7"/>
      <c r="T375" s="7"/>
      <c r="U375" s="7"/>
      <c r="V375" s="7"/>
      <c r="W375" s="7"/>
      <c r="X375" s="7"/>
      <c r="Y375" s="7"/>
      <c r="Z375" s="7"/>
      <c r="AA375" s="7"/>
      <c r="AB375" s="7"/>
    </row>
    <row r="376" spans="1:28" s="315" customFormat="1">
      <c r="A376" s="341"/>
      <c r="B376" s="341"/>
      <c r="C376" s="341"/>
      <c r="D376" s="336" t="s">
        <v>85</v>
      </c>
      <c r="E376" s="337">
        <v>3</v>
      </c>
      <c r="F376" s="338">
        <v>14385.23876</v>
      </c>
      <c r="G376" s="339">
        <v>21311.8315</v>
      </c>
      <c r="H376" s="339">
        <v>35697.07026</v>
      </c>
      <c r="I376" s="339">
        <v>44426.457820000003</v>
      </c>
      <c r="J376" s="339">
        <v>11742.676439999999</v>
      </c>
      <c r="K376" s="339">
        <v>56169.134259999999</v>
      </c>
      <c r="L376" s="339">
        <v>31189.21888</v>
      </c>
      <c r="M376" s="339">
        <v>16674.321909999999</v>
      </c>
      <c r="N376" s="339">
        <v>47863.540789999999</v>
      </c>
      <c r="O376" s="339">
        <v>139729.74531</v>
      </c>
      <c r="P376" s="339">
        <v>30440.042280000001</v>
      </c>
      <c r="Q376" s="339">
        <v>310.13578999999999</v>
      </c>
      <c r="R376" s="340">
        <v>30750.178070000002</v>
      </c>
      <c r="S376" s="7"/>
      <c r="T376" s="7"/>
      <c r="U376" s="7"/>
      <c r="V376" s="7"/>
      <c r="W376" s="7"/>
      <c r="X376" s="7"/>
      <c r="Y376" s="7"/>
      <c r="Z376" s="7"/>
      <c r="AA376" s="7"/>
      <c r="AB376" s="7"/>
    </row>
    <row r="377" spans="1:28" s="315" customFormat="1">
      <c r="A377" s="341"/>
      <c r="B377" s="341"/>
      <c r="C377" s="341"/>
      <c r="D377" s="341"/>
      <c r="E377" s="342">
        <v>11</v>
      </c>
      <c r="F377" s="343">
        <v>25541.194789999998</v>
      </c>
      <c r="G377" s="344">
        <v>12831.45291</v>
      </c>
      <c r="H377" s="344">
        <v>38372.647700000001</v>
      </c>
      <c r="I377" s="344">
        <v>34287.180529999998</v>
      </c>
      <c r="J377" s="344">
        <v>9224.7896500000006</v>
      </c>
      <c r="K377" s="344">
        <v>43511.970179999997</v>
      </c>
      <c r="L377" s="344">
        <v>13080.092779999999</v>
      </c>
      <c r="M377" s="344">
        <v>12447.028869999998</v>
      </c>
      <c r="N377" s="344">
        <v>25527.121649999997</v>
      </c>
      <c r="O377" s="344">
        <v>107411.73953000001</v>
      </c>
      <c r="P377" s="344">
        <v>18646.8472</v>
      </c>
      <c r="Q377" s="344">
        <v>11731.584070000001</v>
      </c>
      <c r="R377" s="345">
        <v>30378.431270000001</v>
      </c>
      <c r="S377" s="7"/>
      <c r="T377" s="7"/>
      <c r="U377" s="7"/>
      <c r="V377" s="7"/>
      <c r="W377" s="7"/>
      <c r="X377" s="7"/>
      <c r="Y377" s="7"/>
      <c r="Z377" s="7"/>
      <c r="AA377" s="7"/>
      <c r="AB377" s="7"/>
    </row>
    <row r="378" spans="1:28" s="315" customFormat="1">
      <c r="A378" s="341"/>
      <c r="B378" s="341"/>
      <c r="C378" s="341"/>
      <c r="D378" s="336" t="s">
        <v>71</v>
      </c>
      <c r="E378" s="337">
        <v>13</v>
      </c>
      <c r="F378" s="338">
        <v>2685.2969500000004</v>
      </c>
      <c r="G378" s="339">
        <v>2801.5907400000001</v>
      </c>
      <c r="H378" s="339">
        <v>5486.8876900000005</v>
      </c>
      <c r="I378" s="339">
        <v>67131.242989999999</v>
      </c>
      <c r="J378" s="339">
        <v>25031.147489999999</v>
      </c>
      <c r="K378" s="339">
        <v>92162.390480000002</v>
      </c>
      <c r="L378" s="339">
        <v>20214.95565</v>
      </c>
      <c r="M378" s="339">
        <v>41121.756500000003</v>
      </c>
      <c r="N378" s="339">
        <v>61336.712149999999</v>
      </c>
      <c r="O378" s="339">
        <v>158985.99031999998</v>
      </c>
      <c r="P378" s="339">
        <v>7505.7826799999993</v>
      </c>
      <c r="Q378" s="339">
        <v>7.5967200000000004</v>
      </c>
      <c r="R378" s="340">
        <v>7513.3794000000007</v>
      </c>
      <c r="S378" s="7"/>
      <c r="T378" s="7"/>
      <c r="U378" s="7"/>
      <c r="V378" s="7"/>
      <c r="W378" s="7"/>
      <c r="X378" s="7"/>
      <c r="Y378" s="7"/>
      <c r="Z378" s="7"/>
      <c r="AA378" s="7"/>
      <c r="AB378" s="7"/>
    </row>
    <row r="379" spans="1:28" s="315" customFormat="1">
      <c r="A379" s="341"/>
      <c r="B379" s="341"/>
      <c r="C379" s="341"/>
      <c r="D379" s="341"/>
      <c r="E379" s="342">
        <v>39</v>
      </c>
      <c r="F379" s="343">
        <v>10397.883230000001</v>
      </c>
      <c r="G379" s="344">
        <v>15907.59633</v>
      </c>
      <c r="H379" s="344">
        <v>26305.47956</v>
      </c>
      <c r="I379" s="344">
        <v>54508.339200000002</v>
      </c>
      <c r="J379" s="344">
        <v>19419.026229999999</v>
      </c>
      <c r="K379" s="344">
        <v>73927.365430000005</v>
      </c>
      <c r="L379" s="344">
        <v>18316.913789999999</v>
      </c>
      <c r="M379" s="344">
        <v>36990.375399999997</v>
      </c>
      <c r="N379" s="344">
        <v>55307.289189999996</v>
      </c>
      <c r="O379" s="344">
        <v>155540.13417999999</v>
      </c>
      <c r="P379" s="344">
        <v>2237.36895</v>
      </c>
      <c r="Q379" s="344">
        <v>1701.6471200000001</v>
      </c>
      <c r="R379" s="345">
        <v>3939.0160699999997</v>
      </c>
      <c r="S379" s="7"/>
      <c r="T379" s="7"/>
      <c r="U379" s="7"/>
      <c r="V379" s="7"/>
      <c r="W379" s="7"/>
      <c r="X379" s="7"/>
      <c r="Y379" s="7"/>
      <c r="Z379" s="7"/>
      <c r="AA379" s="7"/>
      <c r="AB379" s="7"/>
    </row>
    <row r="380" spans="1:28" s="315" customFormat="1">
      <c r="A380" s="341"/>
      <c r="B380" s="341"/>
      <c r="C380" s="341"/>
      <c r="D380" s="341"/>
      <c r="E380" s="342">
        <v>52</v>
      </c>
      <c r="F380" s="343">
        <v>2404.3222500000002</v>
      </c>
      <c r="G380" s="344">
        <v>1825.89645</v>
      </c>
      <c r="H380" s="344">
        <v>4230.2187000000004</v>
      </c>
      <c r="I380" s="344">
        <v>79182.116340000008</v>
      </c>
      <c r="J380" s="344">
        <v>22160.76929</v>
      </c>
      <c r="K380" s="344">
        <v>101342.88562999999</v>
      </c>
      <c r="L380" s="344">
        <v>26840.024390000002</v>
      </c>
      <c r="M380" s="344">
        <v>41876.134920000004</v>
      </c>
      <c r="N380" s="344">
        <v>68716.159310000003</v>
      </c>
      <c r="O380" s="344">
        <v>174289.26363999999</v>
      </c>
      <c r="P380" s="344">
        <v>4301.4672799999998</v>
      </c>
      <c r="Q380" s="344">
        <v>1439.86968</v>
      </c>
      <c r="R380" s="345">
        <v>5741.3369599999996</v>
      </c>
      <c r="S380" s="7"/>
      <c r="T380" s="7"/>
      <c r="U380" s="7"/>
      <c r="V380" s="7"/>
      <c r="W380" s="7"/>
      <c r="X380" s="7"/>
      <c r="Y380" s="7"/>
      <c r="Z380" s="7"/>
      <c r="AA380" s="7"/>
      <c r="AB380" s="7"/>
    </row>
    <row r="381" spans="1:28" s="315" customFormat="1">
      <c r="A381" s="341"/>
      <c r="B381" s="341"/>
      <c r="C381" s="341"/>
      <c r="D381" s="341"/>
      <c r="E381" s="342">
        <v>90</v>
      </c>
      <c r="F381" s="343">
        <v>55.85286</v>
      </c>
      <c r="G381" s="344">
        <v>6.7642799999999994</v>
      </c>
      <c r="H381" s="344">
        <v>62.617139999999999</v>
      </c>
      <c r="I381" s="344">
        <v>37878.62874</v>
      </c>
      <c r="J381" s="344">
        <v>9627.2138800000012</v>
      </c>
      <c r="K381" s="344">
        <v>47505.842619999996</v>
      </c>
      <c r="L381" s="344">
        <v>10152.13197</v>
      </c>
      <c r="M381" s="344">
        <v>17963.107390000001</v>
      </c>
      <c r="N381" s="344">
        <v>28115.23936</v>
      </c>
      <c r="O381" s="344">
        <v>75683.699120000005</v>
      </c>
      <c r="P381" s="344">
        <v>107.76903999999999</v>
      </c>
      <c r="Q381" s="344">
        <v>186.38527999999999</v>
      </c>
      <c r="R381" s="345">
        <v>294.15431999999998</v>
      </c>
      <c r="S381" s="7"/>
      <c r="T381" s="7"/>
      <c r="U381" s="7"/>
      <c r="V381" s="7"/>
      <c r="W381" s="7"/>
      <c r="X381" s="7"/>
      <c r="Y381" s="7"/>
      <c r="Z381" s="7"/>
      <c r="AA381" s="7"/>
      <c r="AB381" s="7"/>
    </row>
    <row r="382" spans="1:28" s="315" customFormat="1">
      <c r="A382" s="341"/>
      <c r="B382" s="341"/>
      <c r="C382" s="341"/>
      <c r="D382" s="341"/>
      <c r="E382" s="342">
        <v>109</v>
      </c>
      <c r="F382" s="343">
        <v>0</v>
      </c>
      <c r="G382" s="344">
        <v>0</v>
      </c>
      <c r="H382" s="344">
        <v>0</v>
      </c>
      <c r="I382" s="344">
        <v>49167.358140000004</v>
      </c>
      <c r="J382" s="344">
        <v>15358.83642</v>
      </c>
      <c r="K382" s="344">
        <v>64526.194560000004</v>
      </c>
      <c r="L382" s="344">
        <v>9557.3150100000003</v>
      </c>
      <c r="M382" s="344">
        <v>21695.685430000001</v>
      </c>
      <c r="N382" s="344">
        <v>31253.00044</v>
      </c>
      <c r="O382" s="344">
        <v>95779.195000000007</v>
      </c>
      <c r="P382" s="344">
        <v>0</v>
      </c>
      <c r="Q382" s="344">
        <v>0</v>
      </c>
      <c r="R382" s="345">
        <v>0</v>
      </c>
      <c r="S382" s="7"/>
      <c r="T382" s="7"/>
      <c r="U382" s="7"/>
      <c r="V382" s="7"/>
      <c r="W382" s="7"/>
      <c r="X382" s="7"/>
      <c r="Y382" s="7"/>
      <c r="Z382" s="7"/>
      <c r="AA382" s="7"/>
      <c r="AB382" s="7"/>
    </row>
    <row r="383" spans="1:28" s="315" customFormat="1">
      <c r="A383" s="341"/>
      <c r="B383" s="341"/>
      <c r="C383" s="341"/>
      <c r="D383" s="341"/>
      <c r="E383" s="342">
        <v>112</v>
      </c>
      <c r="F383" s="343">
        <v>579.50340000000006</v>
      </c>
      <c r="G383" s="344">
        <v>1458.33692</v>
      </c>
      <c r="H383" s="344">
        <v>2037.84032</v>
      </c>
      <c r="I383" s="344">
        <v>62673.518020000003</v>
      </c>
      <c r="J383" s="344">
        <v>19896.317449999999</v>
      </c>
      <c r="K383" s="344">
        <v>82569.835470000005</v>
      </c>
      <c r="L383" s="344">
        <v>22413.02866</v>
      </c>
      <c r="M383" s="344">
        <v>24258.560010000001</v>
      </c>
      <c r="N383" s="344">
        <v>46671.588670000005</v>
      </c>
      <c r="O383" s="344">
        <v>131279.26446000001</v>
      </c>
      <c r="P383" s="344">
        <v>178.34452999999999</v>
      </c>
      <c r="Q383" s="344">
        <v>831.66840000000002</v>
      </c>
      <c r="R383" s="345">
        <v>1010.0129300000001</v>
      </c>
      <c r="S383" s="7"/>
      <c r="T383" s="7"/>
      <c r="U383" s="7"/>
      <c r="V383" s="7"/>
      <c r="W383" s="7"/>
      <c r="X383" s="7"/>
      <c r="Y383" s="7"/>
      <c r="Z383" s="7"/>
      <c r="AA383" s="7"/>
      <c r="AB383" s="7"/>
    </row>
    <row r="384" spans="1:28" s="315" customFormat="1">
      <c r="A384" s="341"/>
      <c r="B384" s="341"/>
      <c r="C384" s="341"/>
      <c r="D384" s="336" t="s">
        <v>79</v>
      </c>
      <c r="E384" s="337">
        <v>56</v>
      </c>
      <c r="F384" s="338">
        <v>10698.09865</v>
      </c>
      <c r="G384" s="339">
        <v>4055.46902</v>
      </c>
      <c r="H384" s="339">
        <v>14753.56767</v>
      </c>
      <c r="I384" s="339">
        <v>54494.262020000002</v>
      </c>
      <c r="J384" s="339">
        <v>8142.3237199999994</v>
      </c>
      <c r="K384" s="339">
        <v>62636.585740000002</v>
      </c>
      <c r="L384" s="339">
        <v>32663.327499999999</v>
      </c>
      <c r="M384" s="339">
        <v>19743.133579999998</v>
      </c>
      <c r="N384" s="339">
        <v>52406.461080000001</v>
      </c>
      <c r="O384" s="339">
        <v>129796.61448999999</v>
      </c>
      <c r="P384" s="339">
        <v>14926.139230000001</v>
      </c>
      <c r="Q384" s="339">
        <v>429.10221000000001</v>
      </c>
      <c r="R384" s="340">
        <v>15355.24144</v>
      </c>
      <c r="S384" s="7"/>
      <c r="T384" s="7"/>
      <c r="U384" s="7"/>
      <c r="V384" s="7"/>
      <c r="W384" s="7"/>
      <c r="X384" s="7"/>
      <c r="Y384" s="7"/>
      <c r="Z384" s="7"/>
      <c r="AA384" s="7"/>
      <c r="AB384" s="7"/>
    </row>
    <row r="385" spans="1:28" s="315" customFormat="1">
      <c r="A385" s="341"/>
      <c r="B385" s="341"/>
      <c r="C385" s="341"/>
      <c r="D385" s="336" t="s">
        <v>55</v>
      </c>
      <c r="E385" s="337">
        <v>70</v>
      </c>
      <c r="F385" s="338">
        <v>110.91719999999999</v>
      </c>
      <c r="G385" s="339">
        <v>107.38364999999999</v>
      </c>
      <c r="H385" s="339">
        <v>218.30085</v>
      </c>
      <c r="I385" s="339">
        <v>24233.330620000001</v>
      </c>
      <c r="J385" s="339">
        <v>3271.4657200000001</v>
      </c>
      <c r="K385" s="339">
        <v>27504.796340000001</v>
      </c>
      <c r="L385" s="339">
        <v>9363.91273</v>
      </c>
      <c r="M385" s="339">
        <v>5775.5347499999998</v>
      </c>
      <c r="N385" s="339">
        <v>15139.447480000001</v>
      </c>
      <c r="O385" s="339">
        <v>42862.544670000003</v>
      </c>
      <c r="P385" s="339">
        <v>1087.8759</v>
      </c>
      <c r="Q385" s="339">
        <v>97.062520000000006</v>
      </c>
      <c r="R385" s="340">
        <v>1184.93842</v>
      </c>
      <c r="S385" s="7"/>
      <c r="T385" s="7"/>
      <c r="U385" s="7"/>
      <c r="V385" s="7"/>
      <c r="W385" s="7"/>
      <c r="X385" s="7"/>
      <c r="Y385" s="7"/>
      <c r="Z385" s="7"/>
      <c r="AA385" s="7"/>
      <c r="AB385" s="7"/>
    </row>
    <row r="386" spans="1:28" s="315" customFormat="1">
      <c r="A386" s="341"/>
      <c r="B386" s="341"/>
      <c r="C386" s="341"/>
      <c r="D386" s="336" t="s">
        <v>280</v>
      </c>
      <c r="E386" s="337">
        <v>63</v>
      </c>
      <c r="F386" s="338">
        <v>2403.0131299999998</v>
      </c>
      <c r="G386" s="339">
        <v>5392.1348399999997</v>
      </c>
      <c r="H386" s="339">
        <v>7795.14797</v>
      </c>
      <c r="I386" s="339">
        <v>45443.839350000002</v>
      </c>
      <c r="J386" s="339">
        <v>12436.72363</v>
      </c>
      <c r="K386" s="339">
        <v>57880.562979999995</v>
      </c>
      <c r="L386" s="339">
        <v>21799.511839999999</v>
      </c>
      <c r="M386" s="339">
        <v>19452.087059999998</v>
      </c>
      <c r="N386" s="339">
        <v>41251.598899999997</v>
      </c>
      <c r="O386" s="339">
        <v>106927.30984999999</v>
      </c>
      <c r="P386" s="339">
        <v>6171.5984100000005</v>
      </c>
      <c r="Q386" s="339">
        <v>323.00539000000003</v>
      </c>
      <c r="R386" s="340">
        <v>6494.6037999999999</v>
      </c>
      <c r="S386" s="7"/>
      <c r="T386" s="7"/>
      <c r="U386" s="7"/>
      <c r="V386" s="7"/>
      <c r="W386" s="7"/>
      <c r="X386" s="7"/>
      <c r="Y386" s="7"/>
      <c r="Z386" s="7"/>
      <c r="AA386" s="7"/>
      <c r="AB386" s="7"/>
    </row>
    <row r="387" spans="1:28" s="315" customFormat="1">
      <c r="A387" s="341"/>
      <c r="B387" s="341"/>
      <c r="C387" s="341"/>
      <c r="D387" s="336" t="s">
        <v>56</v>
      </c>
      <c r="E387" s="337">
        <v>44</v>
      </c>
      <c r="F387" s="338">
        <v>4639.6256900000008</v>
      </c>
      <c r="G387" s="339">
        <v>2422.1301800000001</v>
      </c>
      <c r="H387" s="339">
        <v>7061.75587</v>
      </c>
      <c r="I387" s="339">
        <v>59968.818979999996</v>
      </c>
      <c r="J387" s="339">
        <v>10187.253650000001</v>
      </c>
      <c r="K387" s="339">
        <v>70156.072629999995</v>
      </c>
      <c r="L387" s="339">
        <v>16898.012329999998</v>
      </c>
      <c r="M387" s="339">
        <v>13611.03183</v>
      </c>
      <c r="N387" s="339">
        <v>30509.044160000001</v>
      </c>
      <c r="O387" s="339">
        <v>107726.87265999999</v>
      </c>
      <c r="P387" s="339">
        <v>239.10507999999999</v>
      </c>
      <c r="Q387" s="339">
        <v>296.04882000000003</v>
      </c>
      <c r="R387" s="340">
        <v>535.15390000000002</v>
      </c>
      <c r="S387" s="7"/>
      <c r="T387" s="7"/>
      <c r="U387" s="7"/>
      <c r="V387" s="7"/>
      <c r="W387" s="7"/>
      <c r="X387" s="7"/>
      <c r="Y387" s="7"/>
      <c r="Z387" s="7"/>
      <c r="AA387" s="7"/>
      <c r="AB387" s="7"/>
    </row>
    <row r="388" spans="1:28" s="315" customFormat="1">
      <c r="A388" s="341"/>
      <c r="B388" s="341"/>
      <c r="C388" s="341"/>
      <c r="D388" s="341"/>
      <c r="E388" s="342">
        <v>74</v>
      </c>
      <c r="F388" s="343">
        <v>192.74178000000001</v>
      </c>
      <c r="G388" s="344">
        <v>441.60278000000005</v>
      </c>
      <c r="H388" s="344">
        <v>634.34456</v>
      </c>
      <c r="I388" s="344">
        <v>32120.851460000002</v>
      </c>
      <c r="J388" s="344">
        <v>5054.0394999999999</v>
      </c>
      <c r="K388" s="344">
        <v>37174.890960000004</v>
      </c>
      <c r="L388" s="344">
        <v>11155.19261</v>
      </c>
      <c r="M388" s="344">
        <v>6718.0216799999998</v>
      </c>
      <c r="N388" s="344">
        <v>17873.21429</v>
      </c>
      <c r="O388" s="344">
        <v>55682.449810000006</v>
      </c>
      <c r="P388" s="344">
        <v>10862.33956</v>
      </c>
      <c r="Q388" s="344">
        <v>232.46895000000001</v>
      </c>
      <c r="R388" s="345">
        <v>11094.808509999999</v>
      </c>
      <c r="S388" s="7"/>
      <c r="T388" s="7"/>
      <c r="U388" s="7"/>
      <c r="V388" s="7"/>
      <c r="W388" s="7"/>
      <c r="X388" s="7"/>
      <c r="Y388" s="7"/>
      <c r="Z388" s="7"/>
      <c r="AA388" s="7"/>
      <c r="AB388" s="7"/>
    </row>
    <row r="389" spans="1:28" s="315" customFormat="1">
      <c r="A389" s="341"/>
      <c r="B389" s="341"/>
      <c r="C389" s="341"/>
      <c r="D389" s="341"/>
      <c r="E389" s="342">
        <v>107</v>
      </c>
      <c r="F389" s="343">
        <v>59.420310000000001</v>
      </c>
      <c r="G389" s="344">
        <v>74.992149999999995</v>
      </c>
      <c r="H389" s="344">
        <v>134.41245999999998</v>
      </c>
      <c r="I389" s="344">
        <v>22951.939429999999</v>
      </c>
      <c r="J389" s="344">
        <v>8023.1262800000004</v>
      </c>
      <c r="K389" s="344">
        <v>30975.065710000003</v>
      </c>
      <c r="L389" s="344">
        <v>4802.2524699999994</v>
      </c>
      <c r="M389" s="344">
        <v>29975.859469999999</v>
      </c>
      <c r="N389" s="344">
        <v>34778.111939999995</v>
      </c>
      <c r="O389" s="344">
        <v>65887.590110000005</v>
      </c>
      <c r="P389" s="344">
        <v>0.23574999999999999</v>
      </c>
      <c r="Q389" s="344">
        <v>0.19871</v>
      </c>
      <c r="R389" s="345">
        <v>0.43445999999999996</v>
      </c>
      <c r="S389" s="7"/>
      <c r="T389" s="7"/>
      <c r="U389" s="7"/>
      <c r="V389" s="7"/>
      <c r="W389" s="7"/>
      <c r="X389" s="7"/>
      <c r="Y389" s="7"/>
      <c r="Z389" s="7"/>
      <c r="AA389" s="7"/>
      <c r="AB389" s="7"/>
    </row>
    <row r="390" spans="1:28" s="315" customFormat="1">
      <c r="A390" s="341"/>
      <c r="B390" s="341"/>
      <c r="C390" s="341"/>
      <c r="D390" s="336" t="s">
        <v>54</v>
      </c>
      <c r="E390" s="337">
        <v>96</v>
      </c>
      <c r="F390" s="338">
        <v>2294.77565</v>
      </c>
      <c r="G390" s="339">
        <v>7523.3562599999996</v>
      </c>
      <c r="H390" s="339">
        <v>9818.1319100000001</v>
      </c>
      <c r="I390" s="339">
        <v>29259.873589999999</v>
      </c>
      <c r="J390" s="339">
        <v>8511.23416</v>
      </c>
      <c r="K390" s="339">
        <v>37771.107750000003</v>
      </c>
      <c r="L390" s="339">
        <v>11032.767179999999</v>
      </c>
      <c r="M390" s="339">
        <v>11596.57569</v>
      </c>
      <c r="N390" s="339">
        <v>22629.34287</v>
      </c>
      <c r="O390" s="339">
        <v>70218.58253</v>
      </c>
      <c r="P390" s="339">
        <v>80539.172619999998</v>
      </c>
      <c r="Q390" s="339">
        <v>372.01595000000003</v>
      </c>
      <c r="R390" s="340">
        <v>80911.188569999998</v>
      </c>
      <c r="S390" s="7"/>
      <c r="T390" s="7"/>
      <c r="U390" s="7"/>
      <c r="V390" s="7"/>
      <c r="W390" s="7"/>
      <c r="X390" s="7"/>
      <c r="Y390" s="7"/>
      <c r="Z390" s="7"/>
      <c r="AA390" s="7"/>
      <c r="AB390" s="7"/>
    </row>
    <row r="391" spans="1:28" s="315" customFormat="1">
      <c r="A391" s="341"/>
      <c r="B391" s="341"/>
      <c r="C391" s="341"/>
      <c r="D391" s="336" t="s">
        <v>72</v>
      </c>
      <c r="E391" s="337">
        <v>69</v>
      </c>
      <c r="F391" s="338">
        <v>614.52604000000008</v>
      </c>
      <c r="G391" s="339">
        <v>459.47631999999999</v>
      </c>
      <c r="H391" s="339">
        <v>1074.0023600000002</v>
      </c>
      <c r="I391" s="339">
        <v>53661.08683</v>
      </c>
      <c r="J391" s="339">
        <v>10837.875669999999</v>
      </c>
      <c r="K391" s="339">
        <v>64498.962500000001</v>
      </c>
      <c r="L391" s="339">
        <v>13720.756230000001</v>
      </c>
      <c r="M391" s="339">
        <v>12426.74574</v>
      </c>
      <c r="N391" s="339">
        <v>26147.501969999998</v>
      </c>
      <c r="O391" s="339">
        <v>91720.466830000005</v>
      </c>
      <c r="P391" s="339">
        <v>3564.7766000000001</v>
      </c>
      <c r="Q391" s="339">
        <v>143.30839</v>
      </c>
      <c r="R391" s="340">
        <v>3708.0849900000003</v>
      </c>
      <c r="S391" s="7"/>
      <c r="T391" s="7"/>
      <c r="U391" s="7"/>
      <c r="V391" s="7"/>
      <c r="W391" s="7"/>
      <c r="X391" s="7"/>
      <c r="Y391" s="7"/>
      <c r="Z391" s="7"/>
      <c r="AA391" s="7"/>
      <c r="AB391" s="7"/>
    </row>
    <row r="392" spans="1:28" s="315" customFormat="1">
      <c r="A392" s="341"/>
      <c r="B392" s="336" t="s">
        <v>17</v>
      </c>
      <c r="C392" s="336" t="s">
        <v>285</v>
      </c>
      <c r="D392" s="336" t="s">
        <v>286</v>
      </c>
      <c r="E392" s="337">
        <v>82</v>
      </c>
      <c r="F392" s="338">
        <v>15824.99217</v>
      </c>
      <c r="G392" s="339">
        <v>8482.3262400000003</v>
      </c>
      <c r="H392" s="339">
        <v>24307.31841</v>
      </c>
      <c r="I392" s="339">
        <v>15587.15314</v>
      </c>
      <c r="J392" s="339">
        <v>1506.7666200000001</v>
      </c>
      <c r="K392" s="339">
        <v>17093.919760000001</v>
      </c>
      <c r="L392" s="339">
        <v>6399.2552400000004</v>
      </c>
      <c r="M392" s="339">
        <v>2676.6727700000001</v>
      </c>
      <c r="N392" s="339">
        <v>9075.9280099999996</v>
      </c>
      <c r="O392" s="339">
        <v>50477.16618</v>
      </c>
      <c r="P392" s="339">
        <v>16118.61758</v>
      </c>
      <c r="Q392" s="339">
        <v>0.14419999999999999</v>
      </c>
      <c r="R392" s="340">
        <v>16118.761779999999</v>
      </c>
      <c r="S392" s="7"/>
      <c r="T392" s="7"/>
      <c r="U392" s="7"/>
      <c r="V392" s="7"/>
      <c r="W392" s="7"/>
      <c r="X392" s="7"/>
      <c r="Y392" s="7"/>
      <c r="Z392" s="7"/>
      <c r="AA392" s="7"/>
      <c r="AB392" s="7"/>
    </row>
    <row r="393" spans="1:28" s="315" customFormat="1">
      <c r="A393" s="341"/>
      <c r="B393" s="336" t="s">
        <v>21</v>
      </c>
      <c r="C393" s="336" t="s">
        <v>21</v>
      </c>
      <c r="D393" s="336" t="s">
        <v>298</v>
      </c>
      <c r="E393" s="337">
        <v>100</v>
      </c>
      <c r="F393" s="338">
        <v>3187.9707100000001</v>
      </c>
      <c r="G393" s="339">
        <v>5091.7626700000001</v>
      </c>
      <c r="H393" s="339">
        <v>8279.7333799999997</v>
      </c>
      <c r="I393" s="339">
        <v>24203.350329999997</v>
      </c>
      <c r="J393" s="339">
        <v>2753.5003199999996</v>
      </c>
      <c r="K393" s="339">
        <v>26956.85065</v>
      </c>
      <c r="L393" s="339">
        <v>3543.6055299999998</v>
      </c>
      <c r="M393" s="339">
        <v>4003.2792000000004</v>
      </c>
      <c r="N393" s="339">
        <v>7546.8847300000007</v>
      </c>
      <c r="O393" s="339">
        <v>42783.468759999996</v>
      </c>
      <c r="P393" s="339">
        <v>11929.57431</v>
      </c>
      <c r="Q393" s="339">
        <v>417.19862999999998</v>
      </c>
      <c r="R393" s="340">
        <v>12346.772939999999</v>
      </c>
      <c r="S393" s="7"/>
      <c r="T393" s="7"/>
      <c r="U393" s="7"/>
      <c r="V393" s="7"/>
      <c r="W393" s="7"/>
      <c r="X393" s="7"/>
      <c r="Y393" s="7"/>
      <c r="Z393" s="7"/>
      <c r="AA393" s="7"/>
      <c r="AB393" s="7"/>
    </row>
    <row r="394" spans="1:28" s="315" customFormat="1">
      <c r="A394" s="341"/>
      <c r="B394" s="341"/>
      <c r="C394" s="341"/>
      <c r="D394" s="336" t="s">
        <v>21</v>
      </c>
      <c r="E394" s="337">
        <v>43</v>
      </c>
      <c r="F394" s="338">
        <v>20610.80155</v>
      </c>
      <c r="G394" s="339">
        <v>734.93369999999993</v>
      </c>
      <c r="H394" s="339">
        <v>21345.735250000002</v>
      </c>
      <c r="I394" s="339">
        <v>33730.91302</v>
      </c>
      <c r="J394" s="339">
        <v>5818.6305599999996</v>
      </c>
      <c r="K394" s="339">
        <v>39549.543579999998</v>
      </c>
      <c r="L394" s="339">
        <v>15116.757599999999</v>
      </c>
      <c r="M394" s="339">
        <v>14820.17794</v>
      </c>
      <c r="N394" s="339">
        <v>29936.935539999999</v>
      </c>
      <c r="O394" s="339">
        <v>90832.214370000002</v>
      </c>
      <c r="P394" s="339">
        <v>86971.929690000004</v>
      </c>
      <c r="Q394" s="339">
        <v>162.82729</v>
      </c>
      <c r="R394" s="340">
        <v>87134.756980000006</v>
      </c>
      <c r="S394" s="7"/>
      <c r="T394" s="7"/>
      <c r="U394" s="7"/>
      <c r="V394" s="7"/>
      <c r="W394" s="7"/>
      <c r="X394" s="7"/>
      <c r="Y394" s="7"/>
      <c r="Z394" s="7"/>
      <c r="AA394" s="7"/>
      <c r="AB394" s="7"/>
    </row>
    <row r="395" spans="1:28" s="315" customFormat="1">
      <c r="A395" s="341"/>
      <c r="B395" s="341"/>
      <c r="C395" s="336" t="s">
        <v>301</v>
      </c>
      <c r="D395" s="336" t="s">
        <v>301</v>
      </c>
      <c r="E395" s="337">
        <v>73</v>
      </c>
      <c r="F395" s="338">
        <v>601.00767000000008</v>
      </c>
      <c r="G395" s="339">
        <v>1063.4729199999999</v>
      </c>
      <c r="H395" s="339">
        <v>1664.4805900000001</v>
      </c>
      <c r="I395" s="339">
        <v>8859.1391300000014</v>
      </c>
      <c r="J395" s="339">
        <v>1972.7940700000001</v>
      </c>
      <c r="K395" s="339">
        <v>10831.933199999999</v>
      </c>
      <c r="L395" s="339">
        <v>5219.4052000000001</v>
      </c>
      <c r="M395" s="339">
        <v>2616.54421</v>
      </c>
      <c r="N395" s="339">
        <v>7835.9494100000002</v>
      </c>
      <c r="O395" s="339">
        <v>20332.3632</v>
      </c>
      <c r="P395" s="339">
        <v>42294.655270000003</v>
      </c>
      <c r="Q395" s="339">
        <v>3.2006100000000002</v>
      </c>
      <c r="R395" s="340">
        <v>42297.855880000003</v>
      </c>
      <c r="S395" s="7"/>
      <c r="T395" s="7"/>
      <c r="U395" s="7"/>
      <c r="V395" s="7"/>
      <c r="W395" s="7"/>
      <c r="X395" s="7"/>
      <c r="Y395" s="7"/>
      <c r="Z395" s="7"/>
      <c r="AA395" s="7"/>
      <c r="AB395" s="7"/>
    </row>
    <row r="396" spans="1:28" s="315" customFormat="1">
      <c r="A396" s="341"/>
      <c r="B396" s="336" t="s">
        <v>22</v>
      </c>
      <c r="C396" s="336" t="s">
        <v>304</v>
      </c>
      <c r="D396" s="336" t="s">
        <v>305</v>
      </c>
      <c r="E396" s="337">
        <v>76</v>
      </c>
      <c r="F396" s="338">
        <v>16666.625410000001</v>
      </c>
      <c r="G396" s="339">
        <v>8897.9121500000001</v>
      </c>
      <c r="H396" s="339">
        <v>25564.537559999997</v>
      </c>
      <c r="I396" s="339">
        <v>26190.21659</v>
      </c>
      <c r="J396" s="339">
        <v>6648.4115999999995</v>
      </c>
      <c r="K396" s="339">
        <v>32838.628190000003</v>
      </c>
      <c r="L396" s="339">
        <v>10153.51189</v>
      </c>
      <c r="M396" s="339">
        <v>5519.1015299999999</v>
      </c>
      <c r="N396" s="339">
        <v>15672.61342</v>
      </c>
      <c r="O396" s="339">
        <v>74075.779170000009</v>
      </c>
      <c r="P396" s="339">
        <v>4399.04738</v>
      </c>
      <c r="Q396" s="339">
        <v>0.29367000000000004</v>
      </c>
      <c r="R396" s="340">
        <v>4399.34105</v>
      </c>
      <c r="S396" s="7"/>
      <c r="T396" s="7"/>
      <c r="U396" s="7"/>
      <c r="V396" s="7"/>
      <c r="W396" s="7"/>
      <c r="X396" s="7"/>
      <c r="Y396" s="7"/>
      <c r="Z396" s="7"/>
      <c r="AA396" s="7"/>
      <c r="AB396" s="7"/>
    </row>
    <row r="397" spans="1:28" s="315" customFormat="1">
      <c r="A397" s="341"/>
      <c r="B397" s="336" t="s">
        <v>306</v>
      </c>
      <c r="C397" s="336" t="s">
        <v>306</v>
      </c>
      <c r="D397" s="336" t="s">
        <v>312</v>
      </c>
      <c r="E397" s="337">
        <v>99</v>
      </c>
      <c r="F397" s="338">
        <v>4704.3014000000003</v>
      </c>
      <c r="G397" s="339">
        <v>1138.9758100000001</v>
      </c>
      <c r="H397" s="339">
        <v>5843.2772100000002</v>
      </c>
      <c r="I397" s="339">
        <v>18530.997070000001</v>
      </c>
      <c r="J397" s="339">
        <v>1051.25477</v>
      </c>
      <c r="K397" s="339">
        <v>19582.251840000001</v>
      </c>
      <c r="L397" s="339">
        <v>33217.926940000005</v>
      </c>
      <c r="M397" s="339">
        <v>1378.09833</v>
      </c>
      <c r="N397" s="339">
        <v>34596.025270000006</v>
      </c>
      <c r="O397" s="339">
        <v>60021.554320000003</v>
      </c>
      <c r="P397" s="339">
        <v>12963.32979</v>
      </c>
      <c r="Q397" s="339">
        <v>0.97245999999999999</v>
      </c>
      <c r="R397" s="340">
        <v>12964.302250000001</v>
      </c>
      <c r="S397" s="7"/>
      <c r="T397" s="7"/>
      <c r="U397" s="7"/>
      <c r="V397" s="7"/>
      <c r="W397" s="7"/>
      <c r="X397" s="7"/>
      <c r="Y397" s="7"/>
      <c r="Z397" s="7"/>
      <c r="AA397" s="7"/>
      <c r="AB397" s="7"/>
    </row>
    <row r="398" spans="1:28" s="315" customFormat="1">
      <c r="A398" s="341"/>
      <c r="B398" s="336" t="s">
        <v>24</v>
      </c>
      <c r="C398" s="336" t="s">
        <v>24</v>
      </c>
      <c r="D398" s="336" t="s">
        <v>24</v>
      </c>
      <c r="E398" s="337">
        <v>68</v>
      </c>
      <c r="F398" s="338">
        <v>19625.431579999997</v>
      </c>
      <c r="G398" s="339">
        <v>2703.3474700000002</v>
      </c>
      <c r="H398" s="339">
        <v>22328.779050000001</v>
      </c>
      <c r="I398" s="339">
        <v>40301.253290000001</v>
      </c>
      <c r="J398" s="339">
        <v>12575.542869999999</v>
      </c>
      <c r="K398" s="339">
        <v>52876.796159999998</v>
      </c>
      <c r="L398" s="339">
        <v>11003.17013</v>
      </c>
      <c r="M398" s="339">
        <v>12318.686230000001</v>
      </c>
      <c r="N398" s="339">
        <v>23321.856359999998</v>
      </c>
      <c r="O398" s="339">
        <v>98527.431569999986</v>
      </c>
      <c r="P398" s="339">
        <v>1916.80529</v>
      </c>
      <c r="Q398" s="339">
        <v>2.1572600000000004</v>
      </c>
      <c r="R398" s="340">
        <v>1918.96255</v>
      </c>
      <c r="S398" s="7"/>
      <c r="T398" s="7"/>
      <c r="U398" s="7"/>
      <c r="V398" s="7"/>
      <c r="W398" s="7"/>
      <c r="X398" s="7"/>
      <c r="Y398" s="7"/>
      <c r="Z398" s="7"/>
      <c r="AA398" s="7"/>
      <c r="AB398" s="7"/>
    </row>
    <row r="399" spans="1:28" s="315" customFormat="1">
      <c r="A399" s="341"/>
      <c r="B399" s="336" t="s">
        <v>26</v>
      </c>
      <c r="C399" s="336" t="s">
        <v>315</v>
      </c>
      <c r="D399" s="336" t="s">
        <v>317</v>
      </c>
      <c r="E399" s="337">
        <v>85</v>
      </c>
      <c r="F399" s="338">
        <v>7500.94</v>
      </c>
      <c r="G399" s="339">
        <v>3547.8789100000004</v>
      </c>
      <c r="H399" s="339">
        <v>11048.81891</v>
      </c>
      <c r="I399" s="339">
        <v>17266.918980000002</v>
      </c>
      <c r="J399" s="339">
        <v>1984.1426799999999</v>
      </c>
      <c r="K399" s="339">
        <v>19251.061659999999</v>
      </c>
      <c r="L399" s="339">
        <v>5966.5701900000004</v>
      </c>
      <c r="M399" s="339">
        <v>1719.15131</v>
      </c>
      <c r="N399" s="339">
        <v>7685.7214999999997</v>
      </c>
      <c r="O399" s="339">
        <v>37985.602070000001</v>
      </c>
      <c r="P399" s="339">
        <v>19366.509489999997</v>
      </c>
      <c r="Q399" s="339">
        <v>15.6286</v>
      </c>
      <c r="R399" s="340">
        <v>19382.13809</v>
      </c>
      <c r="S399" s="7"/>
      <c r="T399" s="7"/>
      <c r="U399" s="7"/>
      <c r="V399" s="7"/>
      <c r="W399" s="7"/>
      <c r="X399" s="7"/>
      <c r="Y399" s="7"/>
      <c r="Z399" s="7"/>
      <c r="AA399" s="7"/>
      <c r="AB399" s="7"/>
    </row>
    <row r="400" spans="1:28" s="315" customFormat="1">
      <c r="A400" s="336" t="s">
        <v>321</v>
      </c>
      <c r="B400" s="336" t="s">
        <v>3</v>
      </c>
      <c r="C400" s="336" t="s">
        <v>201</v>
      </c>
      <c r="D400" s="336" t="s">
        <v>201</v>
      </c>
      <c r="E400" s="337">
        <v>143</v>
      </c>
      <c r="F400" s="338">
        <v>9011.70219</v>
      </c>
      <c r="G400" s="339">
        <v>9715.0305900000003</v>
      </c>
      <c r="H400" s="339">
        <v>18726.732780000002</v>
      </c>
      <c r="I400" s="339">
        <v>91042.124489999987</v>
      </c>
      <c r="J400" s="339">
        <v>15766.431199999999</v>
      </c>
      <c r="K400" s="339">
        <v>106808.55568999999</v>
      </c>
      <c r="L400" s="339">
        <v>47181.057999999997</v>
      </c>
      <c r="M400" s="339">
        <v>10893.795689999999</v>
      </c>
      <c r="N400" s="339">
        <v>58074.853689999996</v>
      </c>
      <c r="O400" s="339">
        <v>183610.14215999999</v>
      </c>
      <c r="P400" s="339">
        <v>235937.44188999999</v>
      </c>
      <c r="Q400" s="339">
        <v>1579.1657399999999</v>
      </c>
      <c r="R400" s="340">
        <v>237516.60762999998</v>
      </c>
      <c r="S400" s="7"/>
      <c r="T400" s="7"/>
      <c r="U400" s="7"/>
      <c r="V400" s="7"/>
      <c r="W400" s="7"/>
      <c r="X400" s="7"/>
      <c r="Y400" s="7"/>
      <c r="Z400" s="7"/>
      <c r="AA400" s="7"/>
      <c r="AB400" s="7"/>
    </row>
    <row r="401" spans="1:28" s="315" customFormat="1">
      <c r="A401" s="341"/>
      <c r="B401" s="341"/>
      <c r="C401" s="336" t="s">
        <v>205</v>
      </c>
      <c r="D401" s="336" t="s">
        <v>206</v>
      </c>
      <c r="E401" s="337">
        <v>104</v>
      </c>
      <c r="F401" s="338">
        <v>11594.875330000001</v>
      </c>
      <c r="G401" s="339">
        <v>4446.5840399999997</v>
      </c>
      <c r="H401" s="339">
        <v>16041.459369999999</v>
      </c>
      <c r="I401" s="339">
        <v>55685.939619999997</v>
      </c>
      <c r="J401" s="339">
        <v>10074.10637</v>
      </c>
      <c r="K401" s="339">
        <v>65760.045989999999</v>
      </c>
      <c r="L401" s="339">
        <v>26990.108929999999</v>
      </c>
      <c r="M401" s="339">
        <v>8192.85484</v>
      </c>
      <c r="N401" s="339">
        <v>35182.963770000002</v>
      </c>
      <c r="O401" s="339">
        <v>116984.46913</v>
      </c>
      <c r="P401" s="339">
        <v>273509.38935000001</v>
      </c>
      <c r="Q401" s="339">
        <v>4611.2598699999999</v>
      </c>
      <c r="R401" s="340">
        <v>278120.64922000002</v>
      </c>
      <c r="S401" s="7"/>
      <c r="T401" s="7"/>
      <c r="U401" s="7"/>
      <c r="V401" s="7"/>
      <c r="W401" s="7"/>
      <c r="X401" s="7"/>
      <c r="Y401" s="7"/>
      <c r="Z401" s="7"/>
      <c r="AA401" s="7"/>
      <c r="AB401" s="7"/>
    </row>
    <row r="402" spans="1:28" s="315" customFormat="1">
      <c r="A402" s="341"/>
      <c r="B402" s="336" t="s">
        <v>5</v>
      </c>
      <c r="C402" s="336" t="s">
        <v>5</v>
      </c>
      <c r="D402" s="336" t="s">
        <v>5</v>
      </c>
      <c r="E402" s="337">
        <v>80</v>
      </c>
      <c r="F402" s="338">
        <v>343763.52997999999</v>
      </c>
      <c r="G402" s="339">
        <v>54432.995270000007</v>
      </c>
      <c r="H402" s="339">
        <v>398196.52525000001</v>
      </c>
      <c r="I402" s="339">
        <v>104161.02501000001</v>
      </c>
      <c r="J402" s="339">
        <v>56056.122390000004</v>
      </c>
      <c r="K402" s="339">
        <v>160217.14740000002</v>
      </c>
      <c r="L402" s="339">
        <v>24859.909729999999</v>
      </c>
      <c r="M402" s="339">
        <v>32537.08857</v>
      </c>
      <c r="N402" s="339">
        <v>57396.998299999999</v>
      </c>
      <c r="O402" s="339">
        <v>615810.67095000006</v>
      </c>
      <c r="P402" s="339">
        <v>345335.19650999998</v>
      </c>
      <c r="Q402" s="339">
        <v>33113.021399999998</v>
      </c>
      <c r="R402" s="340">
        <v>378448.21791000001</v>
      </c>
      <c r="S402" s="7"/>
      <c r="T402" s="7"/>
      <c r="U402" s="7"/>
      <c r="V402" s="7"/>
      <c r="W402" s="7"/>
      <c r="X402" s="7"/>
      <c r="Y402" s="7"/>
      <c r="Z402" s="7"/>
      <c r="AA402" s="7"/>
      <c r="AB402" s="7"/>
    </row>
    <row r="403" spans="1:28" s="315" customFormat="1">
      <c r="A403" s="341"/>
      <c r="B403" s="341"/>
      <c r="C403" s="341"/>
      <c r="D403" s="341"/>
      <c r="E403" s="342">
        <v>178</v>
      </c>
      <c r="F403" s="343">
        <v>27458.017</v>
      </c>
      <c r="G403" s="344">
        <v>4500.3888799999995</v>
      </c>
      <c r="H403" s="344">
        <v>31958.405879999998</v>
      </c>
      <c r="I403" s="344">
        <v>25336.310899999997</v>
      </c>
      <c r="J403" s="344">
        <v>18558.7209</v>
      </c>
      <c r="K403" s="344">
        <v>43895.031799999997</v>
      </c>
      <c r="L403" s="344">
        <v>10233.73129</v>
      </c>
      <c r="M403" s="344">
        <v>9550.9168800000007</v>
      </c>
      <c r="N403" s="344">
        <v>19784.64817</v>
      </c>
      <c r="O403" s="344">
        <v>95638.085849999989</v>
      </c>
      <c r="P403" s="344">
        <v>223888.24988999998</v>
      </c>
      <c r="Q403" s="344">
        <v>15134.731189999999</v>
      </c>
      <c r="R403" s="345">
        <v>239022.98108000003</v>
      </c>
      <c r="S403" s="7"/>
      <c r="T403" s="7"/>
      <c r="U403" s="7"/>
      <c r="V403" s="7"/>
      <c r="W403" s="7"/>
      <c r="X403" s="7"/>
      <c r="Y403" s="7"/>
      <c r="Z403" s="7"/>
      <c r="AA403" s="7"/>
      <c r="AB403" s="7"/>
    </row>
    <row r="404" spans="1:28" s="315" customFormat="1">
      <c r="A404" s="341"/>
      <c r="B404" s="341"/>
      <c r="C404" s="341"/>
      <c r="D404" s="336" t="s">
        <v>210</v>
      </c>
      <c r="E404" s="337">
        <v>179</v>
      </c>
      <c r="F404" s="338">
        <v>28569.085780000001</v>
      </c>
      <c r="G404" s="339">
        <v>10626.33661</v>
      </c>
      <c r="H404" s="339">
        <v>39195.42239</v>
      </c>
      <c r="I404" s="339">
        <v>65005.07271</v>
      </c>
      <c r="J404" s="339">
        <v>47043.140399999997</v>
      </c>
      <c r="K404" s="339">
        <v>112048.21311</v>
      </c>
      <c r="L404" s="339">
        <v>38546.298329999998</v>
      </c>
      <c r="M404" s="339">
        <v>37658.491159999998</v>
      </c>
      <c r="N404" s="339">
        <v>76204.789489999996</v>
      </c>
      <c r="O404" s="339">
        <v>227448.42499</v>
      </c>
      <c r="P404" s="339">
        <v>209793.30236999999</v>
      </c>
      <c r="Q404" s="339">
        <v>37936.34762</v>
      </c>
      <c r="R404" s="340">
        <v>247729.64999000001</v>
      </c>
      <c r="S404" s="7"/>
      <c r="T404" s="7"/>
      <c r="U404" s="7"/>
      <c r="V404" s="7"/>
      <c r="W404" s="7"/>
      <c r="X404" s="7"/>
      <c r="Y404" s="7"/>
      <c r="Z404" s="7"/>
      <c r="AA404" s="7"/>
      <c r="AB404" s="7"/>
    </row>
    <row r="405" spans="1:28" s="315" customFormat="1">
      <c r="A405" s="341"/>
      <c r="B405" s="341"/>
      <c r="C405" s="341"/>
      <c r="D405" s="336" t="s">
        <v>211</v>
      </c>
      <c r="E405" s="337">
        <v>344</v>
      </c>
      <c r="F405" s="338">
        <v>2422.0407700000001</v>
      </c>
      <c r="G405" s="339">
        <v>3795.12</v>
      </c>
      <c r="H405" s="339">
        <v>6217.1607699999995</v>
      </c>
      <c r="I405" s="339">
        <v>27925.474620000001</v>
      </c>
      <c r="J405" s="339">
        <v>21054.215899999999</v>
      </c>
      <c r="K405" s="339">
        <v>48979.690520000004</v>
      </c>
      <c r="L405" s="339">
        <v>8656.4570000000003</v>
      </c>
      <c r="M405" s="339">
        <v>7644.1821600000003</v>
      </c>
      <c r="N405" s="339">
        <v>16300.639160000001</v>
      </c>
      <c r="O405" s="339">
        <v>71497.490449999998</v>
      </c>
      <c r="P405" s="339">
        <v>104173.52761</v>
      </c>
      <c r="Q405" s="339">
        <v>139.55248</v>
      </c>
      <c r="R405" s="340">
        <v>104313.08009</v>
      </c>
      <c r="S405" s="7"/>
      <c r="T405" s="7"/>
      <c r="U405" s="7"/>
      <c r="V405" s="7"/>
      <c r="W405" s="7"/>
      <c r="X405" s="7"/>
      <c r="Y405" s="7"/>
      <c r="Z405" s="7"/>
      <c r="AA405" s="7"/>
      <c r="AB405" s="7"/>
    </row>
    <row r="406" spans="1:28" s="315" customFormat="1">
      <c r="A406" s="341"/>
      <c r="B406" s="341"/>
      <c r="C406" s="341"/>
      <c r="D406" s="336" t="s">
        <v>212</v>
      </c>
      <c r="E406" s="337">
        <v>377</v>
      </c>
      <c r="F406" s="338">
        <v>1109.16751</v>
      </c>
      <c r="G406" s="339">
        <v>187.10014000000001</v>
      </c>
      <c r="H406" s="339">
        <v>1296.26765</v>
      </c>
      <c r="I406" s="339">
        <v>27873.335620000002</v>
      </c>
      <c r="J406" s="339">
        <v>11487.33251</v>
      </c>
      <c r="K406" s="339">
        <v>39360.668130000005</v>
      </c>
      <c r="L406" s="339">
        <v>6427.74568</v>
      </c>
      <c r="M406" s="339">
        <v>4470.68235</v>
      </c>
      <c r="N406" s="339">
        <v>10898.428029999999</v>
      </c>
      <c r="O406" s="339">
        <v>51555.363810000003</v>
      </c>
      <c r="P406" s="339">
        <v>85890.682540000009</v>
      </c>
      <c r="Q406" s="339">
        <v>0.19797000000000001</v>
      </c>
      <c r="R406" s="340">
        <v>85890.880510000003</v>
      </c>
      <c r="S406" s="7"/>
      <c r="T406" s="7"/>
      <c r="U406" s="7"/>
      <c r="V406" s="7"/>
      <c r="W406" s="7"/>
      <c r="X406" s="7"/>
      <c r="Y406" s="7"/>
      <c r="Z406" s="7"/>
      <c r="AA406" s="7"/>
      <c r="AB406" s="7"/>
    </row>
    <row r="407" spans="1:28" s="315" customFormat="1">
      <c r="A407" s="341"/>
      <c r="B407" s="341"/>
      <c r="C407" s="341"/>
      <c r="D407" s="336" t="s">
        <v>62</v>
      </c>
      <c r="E407" s="337">
        <v>298</v>
      </c>
      <c r="F407" s="338">
        <v>1964.99064</v>
      </c>
      <c r="G407" s="339">
        <v>335.92509999999999</v>
      </c>
      <c r="H407" s="339">
        <v>2300.9157400000004</v>
      </c>
      <c r="I407" s="339">
        <v>23577.91978</v>
      </c>
      <c r="J407" s="339">
        <v>8864.2341300000007</v>
      </c>
      <c r="K407" s="339">
        <v>32442.153910000001</v>
      </c>
      <c r="L407" s="339">
        <v>5213.0337300000001</v>
      </c>
      <c r="M407" s="339">
        <v>2643.3202200000001</v>
      </c>
      <c r="N407" s="339">
        <v>7856.3539500000006</v>
      </c>
      <c r="O407" s="339">
        <v>42599.423600000002</v>
      </c>
      <c r="P407" s="339">
        <v>112828.28951</v>
      </c>
      <c r="Q407" s="339">
        <v>2147.2771600000001</v>
      </c>
      <c r="R407" s="340">
        <v>114975.56667</v>
      </c>
      <c r="S407" s="7"/>
      <c r="T407" s="7"/>
      <c r="U407" s="7"/>
      <c r="V407" s="7"/>
      <c r="W407" s="7"/>
      <c r="X407" s="7"/>
      <c r="Y407" s="7"/>
      <c r="Z407" s="7"/>
      <c r="AA407" s="7"/>
      <c r="AB407" s="7"/>
    </row>
    <row r="408" spans="1:28" s="315" customFormat="1">
      <c r="A408" s="341"/>
      <c r="B408" s="341"/>
      <c r="C408" s="341"/>
      <c r="D408" s="336" t="s">
        <v>213</v>
      </c>
      <c r="E408" s="337">
        <v>316</v>
      </c>
      <c r="F408" s="338">
        <v>1592.28071</v>
      </c>
      <c r="G408" s="339">
        <v>645.29339000000004</v>
      </c>
      <c r="H408" s="339">
        <v>2237.5741000000003</v>
      </c>
      <c r="I408" s="339">
        <v>32712.796409999999</v>
      </c>
      <c r="J408" s="339">
        <v>16774.422129999999</v>
      </c>
      <c r="K408" s="339">
        <v>49487.218540000002</v>
      </c>
      <c r="L408" s="339">
        <v>11561.506599999999</v>
      </c>
      <c r="M408" s="339">
        <v>9836.2519100000009</v>
      </c>
      <c r="N408" s="339">
        <v>21397.758510000003</v>
      </c>
      <c r="O408" s="339">
        <v>73122.551149999999</v>
      </c>
      <c r="P408" s="339">
        <v>87991.158040000009</v>
      </c>
      <c r="Q408" s="339">
        <v>894.66888000000006</v>
      </c>
      <c r="R408" s="340">
        <v>88885.826920000007</v>
      </c>
      <c r="S408" s="7"/>
      <c r="T408" s="7"/>
      <c r="U408" s="7"/>
      <c r="V408" s="7"/>
      <c r="W408" s="7"/>
      <c r="X408" s="7"/>
      <c r="Y408" s="7"/>
      <c r="Z408" s="7"/>
      <c r="AA408" s="7"/>
      <c r="AB408" s="7"/>
    </row>
    <row r="409" spans="1:28" s="315" customFormat="1">
      <c r="A409" s="341"/>
      <c r="B409" s="336" t="s">
        <v>7</v>
      </c>
      <c r="C409" s="336" t="s">
        <v>7</v>
      </c>
      <c r="D409" s="336" t="s">
        <v>7</v>
      </c>
      <c r="E409" s="337">
        <v>108</v>
      </c>
      <c r="F409" s="338">
        <v>31596.857170000003</v>
      </c>
      <c r="G409" s="339">
        <v>48781.38222</v>
      </c>
      <c r="H409" s="339">
        <v>80378.239390000002</v>
      </c>
      <c r="I409" s="339">
        <v>134964.80392999999</v>
      </c>
      <c r="J409" s="339">
        <v>21393.19024</v>
      </c>
      <c r="K409" s="339">
        <v>156357.99416999999</v>
      </c>
      <c r="L409" s="339">
        <v>37761.817470000002</v>
      </c>
      <c r="M409" s="339">
        <v>8107.96029</v>
      </c>
      <c r="N409" s="339">
        <v>45869.777759999997</v>
      </c>
      <c r="O409" s="339">
        <v>282606.01131999999</v>
      </c>
      <c r="P409" s="339">
        <v>279500.43114</v>
      </c>
      <c r="Q409" s="339">
        <v>9939.979080000001</v>
      </c>
      <c r="R409" s="340">
        <v>289440.41022000002</v>
      </c>
      <c r="S409" s="7"/>
      <c r="T409" s="7"/>
      <c r="U409" s="7"/>
      <c r="V409" s="7"/>
      <c r="W409" s="7"/>
      <c r="X409" s="7"/>
      <c r="Y409" s="7"/>
      <c r="Z409" s="7"/>
      <c r="AA409" s="7"/>
      <c r="AB409" s="7"/>
    </row>
    <row r="410" spans="1:28" s="315" customFormat="1">
      <c r="A410" s="341"/>
      <c r="B410" s="341"/>
      <c r="C410" s="341"/>
      <c r="D410" s="341"/>
      <c r="E410" s="342">
        <v>294</v>
      </c>
      <c r="F410" s="343">
        <v>10415.803599999999</v>
      </c>
      <c r="G410" s="344">
        <v>9600.4334999999992</v>
      </c>
      <c r="H410" s="344">
        <v>20016.237100000002</v>
      </c>
      <c r="I410" s="344">
        <v>93219.808449999997</v>
      </c>
      <c r="J410" s="344">
        <v>23704.63349</v>
      </c>
      <c r="K410" s="344">
        <v>116924.44194</v>
      </c>
      <c r="L410" s="344">
        <v>29016.784909999998</v>
      </c>
      <c r="M410" s="344">
        <v>16187.524949999999</v>
      </c>
      <c r="N410" s="344">
        <v>45204.309860000001</v>
      </c>
      <c r="O410" s="344">
        <v>182144.9889</v>
      </c>
      <c r="P410" s="344">
        <v>95682.635239999989</v>
      </c>
      <c r="Q410" s="344">
        <v>5314.2581799999998</v>
      </c>
      <c r="R410" s="345">
        <v>100996.89342000001</v>
      </c>
      <c r="S410" s="7"/>
      <c r="T410" s="7"/>
      <c r="U410" s="7"/>
      <c r="V410" s="7"/>
      <c r="W410" s="7"/>
      <c r="X410" s="7"/>
      <c r="Y410" s="7"/>
      <c r="Z410" s="7"/>
      <c r="AA410" s="7"/>
      <c r="AB410" s="7"/>
    </row>
    <row r="411" spans="1:28" s="315" customFormat="1">
      <c r="A411" s="341"/>
      <c r="B411" s="341"/>
      <c r="C411" s="336" t="s">
        <v>225</v>
      </c>
      <c r="D411" s="336" t="s">
        <v>225</v>
      </c>
      <c r="E411" s="337">
        <v>343</v>
      </c>
      <c r="F411" s="338">
        <v>17116.97308</v>
      </c>
      <c r="G411" s="339">
        <v>1265.78125</v>
      </c>
      <c r="H411" s="339">
        <v>18382.75433</v>
      </c>
      <c r="I411" s="339">
        <v>22854.387770000001</v>
      </c>
      <c r="J411" s="339">
        <v>1490.4474499999999</v>
      </c>
      <c r="K411" s="339">
        <v>24344.835219999997</v>
      </c>
      <c r="L411" s="339">
        <v>2992.4227299999998</v>
      </c>
      <c r="M411" s="339">
        <v>420.67934000000002</v>
      </c>
      <c r="N411" s="339">
        <v>3413.1020699999999</v>
      </c>
      <c r="O411" s="339">
        <v>46140.691619999998</v>
      </c>
      <c r="P411" s="339">
        <v>237574.57665999999</v>
      </c>
      <c r="Q411" s="339">
        <v>0</v>
      </c>
      <c r="R411" s="340">
        <v>237574.57665999999</v>
      </c>
      <c r="S411" s="7"/>
      <c r="T411" s="7"/>
      <c r="U411" s="7"/>
      <c r="V411" s="7"/>
      <c r="W411" s="7"/>
      <c r="X411" s="7"/>
      <c r="Y411" s="7"/>
      <c r="Z411" s="7"/>
      <c r="AA411" s="7"/>
      <c r="AB411" s="7"/>
    </row>
    <row r="412" spans="1:28" s="315" customFormat="1">
      <c r="A412" s="341"/>
      <c r="B412" s="336" t="s">
        <v>8</v>
      </c>
      <c r="C412" s="336" t="s">
        <v>226</v>
      </c>
      <c r="D412" s="336" t="s">
        <v>8</v>
      </c>
      <c r="E412" s="337">
        <v>3</v>
      </c>
      <c r="F412" s="338">
        <v>58930.991299999994</v>
      </c>
      <c r="G412" s="339">
        <v>107858.93536</v>
      </c>
      <c r="H412" s="339">
        <v>166789.92666</v>
      </c>
      <c r="I412" s="339">
        <v>108128.65315000001</v>
      </c>
      <c r="J412" s="339">
        <v>46676.318719999996</v>
      </c>
      <c r="K412" s="339">
        <v>154804.97187000001</v>
      </c>
      <c r="L412" s="339">
        <v>41335.410960000001</v>
      </c>
      <c r="M412" s="339">
        <v>23753.346269999998</v>
      </c>
      <c r="N412" s="339">
        <v>65088.757229999996</v>
      </c>
      <c r="O412" s="339">
        <v>386683.65575999999</v>
      </c>
      <c r="P412" s="339">
        <v>109940.68356</v>
      </c>
      <c r="Q412" s="339">
        <v>10188.99037</v>
      </c>
      <c r="R412" s="340">
        <v>120129.67393</v>
      </c>
      <c r="S412" s="7"/>
      <c r="T412" s="7"/>
      <c r="U412" s="7"/>
      <c r="V412" s="7"/>
      <c r="W412" s="7"/>
      <c r="X412" s="7"/>
      <c r="Y412" s="7"/>
      <c r="Z412" s="7"/>
      <c r="AA412" s="7"/>
      <c r="AB412" s="7"/>
    </row>
    <row r="413" spans="1:28" s="315" customFormat="1">
      <c r="A413" s="341"/>
      <c r="B413" s="341"/>
      <c r="C413" s="341"/>
      <c r="D413" s="341"/>
      <c r="E413" s="342">
        <v>109</v>
      </c>
      <c r="F413" s="343">
        <v>12008.20966</v>
      </c>
      <c r="G413" s="344">
        <v>6398.0489900000002</v>
      </c>
      <c r="H413" s="344">
        <v>18406.25865</v>
      </c>
      <c r="I413" s="344">
        <v>26638.633679999999</v>
      </c>
      <c r="J413" s="344">
        <v>10953.415060000001</v>
      </c>
      <c r="K413" s="344">
        <v>37592.048740000006</v>
      </c>
      <c r="L413" s="344">
        <v>16656.64415</v>
      </c>
      <c r="M413" s="344">
        <v>8478.1988699999984</v>
      </c>
      <c r="N413" s="344">
        <v>25134.84302</v>
      </c>
      <c r="O413" s="344">
        <v>81133.150410000002</v>
      </c>
      <c r="P413" s="344">
        <v>34726.236069999999</v>
      </c>
      <c r="Q413" s="344">
        <v>1758.03305</v>
      </c>
      <c r="R413" s="345">
        <v>36484.269119999997</v>
      </c>
      <c r="S413" s="7"/>
      <c r="T413" s="7"/>
      <c r="U413" s="7"/>
      <c r="V413" s="7"/>
      <c r="W413" s="7"/>
      <c r="X413" s="7"/>
      <c r="Y413" s="7"/>
      <c r="Z413" s="7"/>
      <c r="AA413" s="7"/>
      <c r="AB413" s="7"/>
    </row>
    <row r="414" spans="1:28" s="315" customFormat="1">
      <c r="A414" s="341"/>
      <c r="B414" s="341"/>
      <c r="C414" s="341"/>
      <c r="D414" s="341"/>
      <c r="E414" s="342">
        <v>361</v>
      </c>
      <c r="F414" s="343">
        <v>2720.0107899999998</v>
      </c>
      <c r="G414" s="344">
        <v>1422.7494199999999</v>
      </c>
      <c r="H414" s="344">
        <v>4142.7602100000004</v>
      </c>
      <c r="I414" s="344">
        <v>30792.900109999999</v>
      </c>
      <c r="J414" s="344">
        <v>11432.179880000002</v>
      </c>
      <c r="K414" s="344">
        <v>42225.079990000006</v>
      </c>
      <c r="L414" s="344">
        <v>15838.95772</v>
      </c>
      <c r="M414" s="344">
        <v>6989.0936900000006</v>
      </c>
      <c r="N414" s="344">
        <v>22828.05141</v>
      </c>
      <c r="O414" s="344">
        <v>69195.891610000006</v>
      </c>
      <c r="P414" s="344">
        <v>44059.26064</v>
      </c>
      <c r="Q414" s="344">
        <v>1318.58232</v>
      </c>
      <c r="R414" s="345">
        <v>45377.842960000002</v>
      </c>
      <c r="S414" s="7"/>
      <c r="T414" s="7"/>
      <c r="U414" s="7"/>
      <c r="V414" s="7"/>
      <c r="W414" s="7"/>
      <c r="X414" s="7"/>
      <c r="Y414" s="7"/>
      <c r="Z414" s="7"/>
      <c r="AA414" s="7"/>
      <c r="AB414" s="7"/>
    </row>
    <row r="415" spans="1:28" s="315" customFormat="1">
      <c r="A415" s="341"/>
      <c r="B415" s="341"/>
      <c r="C415" s="341"/>
      <c r="D415" s="336" t="s">
        <v>96</v>
      </c>
      <c r="E415" s="337">
        <v>319</v>
      </c>
      <c r="F415" s="338">
        <v>2042.7015800000001</v>
      </c>
      <c r="G415" s="339">
        <v>463.93894</v>
      </c>
      <c r="H415" s="339">
        <v>2506.6405199999999</v>
      </c>
      <c r="I415" s="339">
        <v>29440.888329999998</v>
      </c>
      <c r="J415" s="339">
        <v>3615.0075200000001</v>
      </c>
      <c r="K415" s="339">
        <v>33055.895850000001</v>
      </c>
      <c r="L415" s="339">
        <v>10066.868109999999</v>
      </c>
      <c r="M415" s="339">
        <v>2571.3471</v>
      </c>
      <c r="N415" s="339">
        <v>12638.21521</v>
      </c>
      <c r="O415" s="339">
        <v>48200.751579999996</v>
      </c>
      <c r="P415" s="339">
        <v>45837.25849</v>
      </c>
      <c r="Q415" s="339">
        <v>390.93157000000002</v>
      </c>
      <c r="R415" s="340">
        <v>46228.190060000001</v>
      </c>
      <c r="S415" s="7"/>
      <c r="T415" s="7"/>
      <c r="U415" s="7"/>
      <c r="V415" s="7"/>
      <c r="W415" s="7"/>
      <c r="X415" s="7"/>
      <c r="Y415" s="7"/>
      <c r="Z415" s="7"/>
      <c r="AA415" s="7"/>
      <c r="AB415" s="7"/>
    </row>
    <row r="416" spans="1:28" s="315" customFormat="1">
      <c r="A416" s="341"/>
      <c r="B416" s="341"/>
      <c r="C416" s="341"/>
      <c r="D416" s="336" t="s">
        <v>227</v>
      </c>
      <c r="E416" s="337">
        <v>91</v>
      </c>
      <c r="F416" s="338">
        <v>11455.14669</v>
      </c>
      <c r="G416" s="339">
        <v>45738.806850000001</v>
      </c>
      <c r="H416" s="339">
        <v>57193.953540000002</v>
      </c>
      <c r="I416" s="339">
        <v>34111.150240000003</v>
      </c>
      <c r="J416" s="339">
        <v>34902.136359999997</v>
      </c>
      <c r="K416" s="339">
        <v>69013.286599999992</v>
      </c>
      <c r="L416" s="339">
        <v>29255.351859999999</v>
      </c>
      <c r="M416" s="339">
        <v>26377.390480000002</v>
      </c>
      <c r="N416" s="339">
        <v>55632.742340000004</v>
      </c>
      <c r="O416" s="339">
        <v>181839.98247999998</v>
      </c>
      <c r="P416" s="339">
        <v>68260.970310000004</v>
      </c>
      <c r="Q416" s="339">
        <v>186435.57565000001</v>
      </c>
      <c r="R416" s="340">
        <v>254696.54596000002</v>
      </c>
      <c r="S416" s="7"/>
      <c r="T416" s="7"/>
      <c r="U416" s="7"/>
      <c r="V416" s="7"/>
      <c r="W416" s="7"/>
      <c r="X416" s="7"/>
      <c r="Y416" s="7"/>
      <c r="Z416" s="7"/>
      <c r="AA416" s="7"/>
      <c r="AB416" s="7"/>
    </row>
    <row r="417" spans="1:28" s="315" customFormat="1">
      <c r="A417" s="341"/>
      <c r="B417" s="336" t="s">
        <v>9</v>
      </c>
      <c r="C417" s="336" t="s">
        <v>9</v>
      </c>
      <c r="D417" s="336" t="s">
        <v>9</v>
      </c>
      <c r="E417" s="337">
        <v>111</v>
      </c>
      <c r="F417" s="338">
        <v>73145.903379999989</v>
      </c>
      <c r="G417" s="339">
        <v>11083.55609</v>
      </c>
      <c r="H417" s="339">
        <v>84229.459470000002</v>
      </c>
      <c r="I417" s="339">
        <v>119640.76188999999</v>
      </c>
      <c r="J417" s="339">
        <v>99132.028489999997</v>
      </c>
      <c r="K417" s="339">
        <v>218772.79037999999</v>
      </c>
      <c r="L417" s="339">
        <v>34029.947420000004</v>
      </c>
      <c r="M417" s="339">
        <v>33448.356200000002</v>
      </c>
      <c r="N417" s="339">
        <v>67478.303620000006</v>
      </c>
      <c r="O417" s="339">
        <v>370480.55347000004</v>
      </c>
      <c r="P417" s="339">
        <v>389998.41843999998</v>
      </c>
      <c r="Q417" s="339">
        <v>9454.5359800000006</v>
      </c>
      <c r="R417" s="340">
        <v>399452.95442000002</v>
      </c>
      <c r="S417" s="7"/>
      <c r="T417" s="7"/>
      <c r="U417" s="7"/>
      <c r="V417" s="7"/>
      <c r="W417" s="7"/>
      <c r="X417" s="7"/>
      <c r="Y417" s="7"/>
      <c r="Z417" s="7"/>
      <c r="AA417" s="7"/>
      <c r="AB417" s="7"/>
    </row>
    <row r="418" spans="1:28" s="315" customFormat="1">
      <c r="A418" s="341"/>
      <c r="B418" s="341"/>
      <c r="C418" s="341"/>
      <c r="D418" s="341"/>
      <c r="E418" s="342">
        <v>314</v>
      </c>
      <c r="F418" s="343">
        <v>3210.31585</v>
      </c>
      <c r="G418" s="344">
        <v>1013.97199</v>
      </c>
      <c r="H418" s="344">
        <v>4224.28784</v>
      </c>
      <c r="I418" s="344">
        <v>30565.22077</v>
      </c>
      <c r="J418" s="344">
        <v>22136.934829999998</v>
      </c>
      <c r="K418" s="344">
        <v>52702.155599999998</v>
      </c>
      <c r="L418" s="344">
        <v>8858.4158599999992</v>
      </c>
      <c r="M418" s="344">
        <v>9697.5041400000009</v>
      </c>
      <c r="N418" s="344">
        <v>18555.919999999998</v>
      </c>
      <c r="O418" s="344">
        <v>75482.363440000001</v>
      </c>
      <c r="P418" s="344">
        <v>75442.836040000009</v>
      </c>
      <c r="Q418" s="344">
        <v>2589.6200299999996</v>
      </c>
      <c r="R418" s="345">
        <v>78032.456069999986</v>
      </c>
      <c r="S418" s="7"/>
      <c r="T418" s="7"/>
      <c r="U418" s="7"/>
      <c r="V418" s="7"/>
      <c r="W418" s="7"/>
      <c r="X418" s="7"/>
      <c r="Y418" s="7"/>
      <c r="Z418" s="7"/>
      <c r="AA418" s="7"/>
      <c r="AB418" s="7"/>
    </row>
    <row r="419" spans="1:28" s="315" customFormat="1">
      <c r="A419" s="341"/>
      <c r="B419" s="341"/>
      <c r="C419" s="341"/>
      <c r="D419" s="336" t="s">
        <v>322</v>
      </c>
      <c r="E419" s="337">
        <v>359</v>
      </c>
      <c r="F419" s="338">
        <v>6921.79925</v>
      </c>
      <c r="G419" s="339">
        <v>1518.22415</v>
      </c>
      <c r="H419" s="339">
        <v>8440.0234</v>
      </c>
      <c r="I419" s="339">
        <v>16406.915529999998</v>
      </c>
      <c r="J419" s="339">
        <v>10564.58589</v>
      </c>
      <c r="K419" s="339">
        <v>26971.501420000001</v>
      </c>
      <c r="L419" s="339">
        <v>7629.60556</v>
      </c>
      <c r="M419" s="339">
        <v>11696.837750000001</v>
      </c>
      <c r="N419" s="339">
        <v>19326.443309999999</v>
      </c>
      <c r="O419" s="339">
        <v>54737.968130000001</v>
      </c>
      <c r="P419" s="339">
        <v>62130.259689999999</v>
      </c>
      <c r="Q419" s="339">
        <v>0</v>
      </c>
      <c r="R419" s="340">
        <v>62130.259689999999</v>
      </c>
      <c r="S419" s="7"/>
      <c r="T419" s="7"/>
      <c r="U419" s="7"/>
      <c r="V419" s="7"/>
      <c r="W419" s="7"/>
      <c r="X419" s="7"/>
      <c r="Y419" s="7"/>
      <c r="Z419" s="7"/>
      <c r="AA419" s="7"/>
      <c r="AB419" s="7"/>
    </row>
    <row r="420" spans="1:28" s="315" customFormat="1">
      <c r="A420" s="341"/>
      <c r="B420" s="341"/>
      <c r="C420" s="341"/>
      <c r="D420" s="336" t="s">
        <v>231</v>
      </c>
      <c r="E420" s="337">
        <v>389</v>
      </c>
      <c r="F420" s="338">
        <v>4444.2758700000004</v>
      </c>
      <c r="G420" s="339">
        <v>1418.18794</v>
      </c>
      <c r="H420" s="339">
        <v>5862.4638099999993</v>
      </c>
      <c r="I420" s="339">
        <v>22353.015309999999</v>
      </c>
      <c r="J420" s="339">
        <v>17230.787909999999</v>
      </c>
      <c r="K420" s="339">
        <v>39583.803220000002</v>
      </c>
      <c r="L420" s="339">
        <v>10931.450359999999</v>
      </c>
      <c r="M420" s="339">
        <v>7283.6377199999997</v>
      </c>
      <c r="N420" s="339">
        <v>18215.088079999998</v>
      </c>
      <c r="O420" s="339">
        <v>63661.355109999997</v>
      </c>
      <c r="P420" s="339">
        <v>76533.96617</v>
      </c>
      <c r="Q420" s="339">
        <v>0</v>
      </c>
      <c r="R420" s="340">
        <v>76533.96617</v>
      </c>
      <c r="S420" s="7"/>
      <c r="T420" s="7"/>
      <c r="U420" s="7"/>
      <c r="V420" s="7"/>
      <c r="W420" s="7"/>
      <c r="X420" s="7"/>
      <c r="Y420" s="7"/>
      <c r="Z420" s="7"/>
      <c r="AA420" s="7"/>
      <c r="AB420" s="7"/>
    </row>
    <row r="421" spans="1:28" s="315" customFormat="1">
      <c r="A421" s="341"/>
      <c r="B421" s="336" t="s">
        <v>236</v>
      </c>
      <c r="C421" s="336" t="s">
        <v>236</v>
      </c>
      <c r="D421" s="336" t="s">
        <v>236</v>
      </c>
      <c r="E421" s="337">
        <v>246</v>
      </c>
      <c r="F421" s="338">
        <v>10256.19284</v>
      </c>
      <c r="G421" s="339">
        <v>1806.7621399999998</v>
      </c>
      <c r="H421" s="339">
        <v>12062.95498</v>
      </c>
      <c r="I421" s="339">
        <v>49558.090090000005</v>
      </c>
      <c r="J421" s="339">
        <v>6394.0552300000008</v>
      </c>
      <c r="K421" s="339">
        <v>55952.145320000003</v>
      </c>
      <c r="L421" s="339">
        <v>18592.15799</v>
      </c>
      <c r="M421" s="339">
        <v>7803.6430099999998</v>
      </c>
      <c r="N421" s="339">
        <v>26395.800999999999</v>
      </c>
      <c r="O421" s="339">
        <v>94410.901299999998</v>
      </c>
      <c r="P421" s="339">
        <v>267910.14846</v>
      </c>
      <c r="Q421" s="339">
        <v>222.41163</v>
      </c>
      <c r="R421" s="340">
        <v>268132.56008999998</v>
      </c>
      <c r="S421" s="7"/>
      <c r="T421" s="7"/>
      <c r="U421" s="7"/>
      <c r="V421" s="7"/>
      <c r="W421" s="7"/>
      <c r="X421" s="7"/>
      <c r="Y421" s="7"/>
      <c r="Z421" s="7"/>
      <c r="AA421" s="7"/>
      <c r="AB421" s="7"/>
    </row>
    <row r="422" spans="1:28" s="315" customFormat="1">
      <c r="A422" s="341"/>
      <c r="B422" s="341"/>
      <c r="C422" s="341"/>
      <c r="D422" s="341"/>
      <c r="E422" s="342">
        <v>346</v>
      </c>
      <c r="F422" s="343">
        <v>2368.8696800000002</v>
      </c>
      <c r="G422" s="344">
        <v>60.561089999999993</v>
      </c>
      <c r="H422" s="344">
        <v>2429.4307699999999</v>
      </c>
      <c r="I422" s="344">
        <v>19168.886629999997</v>
      </c>
      <c r="J422" s="344">
        <v>4750.6516500000007</v>
      </c>
      <c r="K422" s="344">
        <v>23919.538280000001</v>
      </c>
      <c r="L422" s="344">
        <v>7711.4296900000008</v>
      </c>
      <c r="M422" s="344">
        <v>3903.4226600000002</v>
      </c>
      <c r="N422" s="344">
        <v>11614.852349999999</v>
      </c>
      <c r="O422" s="344">
        <v>37963.821400000001</v>
      </c>
      <c r="P422" s="344">
        <v>72752.48964</v>
      </c>
      <c r="Q422" s="344">
        <v>0</v>
      </c>
      <c r="R422" s="345">
        <v>72752.48964</v>
      </c>
      <c r="S422" s="7"/>
      <c r="T422" s="7"/>
      <c r="U422" s="7"/>
      <c r="V422" s="7"/>
      <c r="W422" s="7"/>
      <c r="X422" s="7"/>
      <c r="Y422" s="7"/>
      <c r="Z422" s="7"/>
      <c r="AA422" s="7"/>
      <c r="AB422" s="7"/>
    </row>
    <row r="423" spans="1:28" s="315" customFormat="1">
      <c r="A423" s="341"/>
      <c r="B423" s="336" t="s">
        <v>12</v>
      </c>
      <c r="C423" s="336" t="s">
        <v>239</v>
      </c>
      <c r="D423" s="336" t="s">
        <v>240</v>
      </c>
      <c r="E423" s="337">
        <v>183</v>
      </c>
      <c r="F423" s="338">
        <v>12440.113599999999</v>
      </c>
      <c r="G423" s="339">
        <v>632.41150000000005</v>
      </c>
      <c r="H423" s="339">
        <v>13072.525099999999</v>
      </c>
      <c r="I423" s="339">
        <v>26828.742050000001</v>
      </c>
      <c r="J423" s="339">
        <v>13014.77745</v>
      </c>
      <c r="K423" s="339">
        <v>39843.519500000002</v>
      </c>
      <c r="L423" s="339">
        <v>14668.20717</v>
      </c>
      <c r="M423" s="339">
        <v>7143.2014200000003</v>
      </c>
      <c r="N423" s="339">
        <v>21811.408589999999</v>
      </c>
      <c r="O423" s="339">
        <v>74727.45319</v>
      </c>
      <c r="P423" s="339">
        <v>189333.49403999999</v>
      </c>
      <c r="Q423" s="339">
        <v>37384.4277</v>
      </c>
      <c r="R423" s="340">
        <v>226717.92174000002</v>
      </c>
      <c r="S423" s="7"/>
      <c r="T423" s="7"/>
      <c r="U423" s="7"/>
      <c r="V423" s="7"/>
      <c r="W423" s="7"/>
      <c r="X423" s="7"/>
      <c r="Y423" s="7"/>
      <c r="Z423" s="7"/>
      <c r="AA423" s="7"/>
      <c r="AB423" s="7"/>
    </row>
    <row r="424" spans="1:28" s="315" customFormat="1">
      <c r="A424" s="341"/>
      <c r="B424" s="341"/>
      <c r="C424" s="336" t="s">
        <v>12</v>
      </c>
      <c r="D424" s="336" t="s">
        <v>12</v>
      </c>
      <c r="E424" s="337">
        <v>182</v>
      </c>
      <c r="F424" s="338">
        <v>25336.518030000003</v>
      </c>
      <c r="G424" s="339">
        <v>35299.865829999995</v>
      </c>
      <c r="H424" s="339">
        <v>60636.383860000002</v>
      </c>
      <c r="I424" s="339">
        <v>57339.482630000006</v>
      </c>
      <c r="J424" s="339">
        <v>21547.568350000001</v>
      </c>
      <c r="K424" s="339">
        <v>78887.05098</v>
      </c>
      <c r="L424" s="339">
        <v>27893.762640000001</v>
      </c>
      <c r="M424" s="339">
        <v>24364.487410000002</v>
      </c>
      <c r="N424" s="339">
        <v>52258.250049999995</v>
      </c>
      <c r="O424" s="339">
        <v>191781.68488999997</v>
      </c>
      <c r="P424" s="339">
        <v>131104.78764</v>
      </c>
      <c r="Q424" s="339">
        <v>69120.613450000004</v>
      </c>
      <c r="R424" s="340">
        <v>200225.40109</v>
      </c>
      <c r="S424" s="7"/>
      <c r="T424" s="7"/>
      <c r="U424" s="7"/>
      <c r="V424" s="7"/>
      <c r="W424" s="7"/>
      <c r="X424" s="7"/>
      <c r="Y424" s="7"/>
      <c r="Z424" s="7"/>
      <c r="AA424" s="7"/>
      <c r="AB424" s="7"/>
    </row>
    <row r="425" spans="1:28" s="315" customFormat="1">
      <c r="A425" s="341"/>
      <c r="B425" s="341"/>
      <c r="C425" s="336" t="s">
        <v>243</v>
      </c>
      <c r="D425" s="336" t="s">
        <v>243</v>
      </c>
      <c r="E425" s="337">
        <v>237</v>
      </c>
      <c r="F425" s="338">
        <v>3220.6073999999999</v>
      </c>
      <c r="G425" s="339">
        <v>433.49952000000002</v>
      </c>
      <c r="H425" s="339">
        <v>3654.1069199999997</v>
      </c>
      <c r="I425" s="339">
        <v>16395.757799999999</v>
      </c>
      <c r="J425" s="339">
        <v>3376.2982000000002</v>
      </c>
      <c r="K425" s="339">
        <v>19772.056</v>
      </c>
      <c r="L425" s="339">
        <v>8852.0056199999999</v>
      </c>
      <c r="M425" s="339">
        <v>1744.34718</v>
      </c>
      <c r="N425" s="339">
        <v>10596.352800000001</v>
      </c>
      <c r="O425" s="339">
        <v>34022.515719999996</v>
      </c>
      <c r="P425" s="339">
        <v>57479.49914</v>
      </c>
      <c r="Q425" s="339">
        <v>2036.6506299999999</v>
      </c>
      <c r="R425" s="340">
        <v>59516.149770000004</v>
      </c>
      <c r="S425" s="7"/>
      <c r="T425" s="7"/>
      <c r="U425" s="7"/>
      <c r="V425" s="7"/>
      <c r="W425" s="7"/>
      <c r="X425" s="7"/>
      <c r="Y425" s="7"/>
      <c r="Z425" s="7"/>
      <c r="AA425" s="7"/>
      <c r="AB425" s="7"/>
    </row>
    <row r="426" spans="1:28" s="315" customFormat="1">
      <c r="A426" s="341"/>
      <c r="B426" s="336" t="s">
        <v>244</v>
      </c>
      <c r="C426" s="336" t="s">
        <v>245</v>
      </c>
      <c r="D426" s="336" t="s">
        <v>245</v>
      </c>
      <c r="E426" s="337">
        <v>375</v>
      </c>
      <c r="F426" s="338">
        <v>6798.1791399999993</v>
      </c>
      <c r="G426" s="339">
        <v>106.90041000000001</v>
      </c>
      <c r="H426" s="339">
        <v>6905.0795499999995</v>
      </c>
      <c r="I426" s="339">
        <v>12395.062679999999</v>
      </c>
      <c r="J426" s="339">
        <v>1808.5357300000001</v>
      </c>
      <c r="K426" s="339">
        <v>14203.598410000001</v>
      </c>
      <c r="L426" s="339">
        <v>8420.2404600000009</v>
      </c>
      <c r="M426" s="339">
        <v>2898.3364500000002</v>
      </c>
      <c r="N426" s="339">
        <v>11318.57691</v>
      </c>
      <c r="O426" s="339">
        <v>32427.254870000001</v>
      </c>
      <c r="P426" s="339">
        <v>77802.176569999996</v>
      </c>
      <c r="Q426" s="339">
        <v>0</v>
      </c>
      <c r="R426" s="340">
        <v>77802.176569999996</v>
      </c>
      <c r="S426" s="7"/>
      <c r="T426" s="7"/>
      <c r="U426" s="7"/>
      <c r="V426" s="7"/>
      <c r="W426" s="7"/>
      <c r="X426" s="7"/>
      <c r="Y426" s="7"/>
      <c r="Z426" s="7"/>
      <c r="AA426" s="7"/>
      <c r="AB426" s="7"/>
    </row>
    <row r="427" spans="1:28" s="315" customFormat="1">
      <c r="A427" s="341"/>
      <c r="B427" s="341"/>
      <c r="C427" s="336" t="s">
        <v>247</v>
      </c>
      <c r="D427" s="336" t="s">
        <v>248</v>
      </c>
      <c r="E427" s="337">
        <v>308</v>
      </c>
      <c r="F427" s="338">
        <v>1866.3237799999999</v>
      </c>
      <c r="G427" s="339">
        <v>868.65654000000006</v>
      </c>
      <c r="H427" s="339">
        <v>2734.9803199999997</v>
      </c>
      <c r="I427" s="339">
        <v>31936.868629999997</v>
      </c>
      <c r="J427" s="339">
        <v>7759.72264</v>
      </c>
      <c r="K427" s="339">
        <v>39696.591270000004</v>
      </c>
      <c r="L427" s="339">
        <v>17515.669149999998</v>
      </c>
      <c r="M427" s="339">
        <v>6262.0683899999995</v>
      </c>
      <c r="N427" s="339">
        <v>23777.737539999998</v>
      </c>
      <c r="O427" s="339">
        <v>66209.309130000009</v>
      </c>
      <c r="P427" s="339">
        <v>121756.0276</v>
      </c>
      <c r="Q427" s="339">
        <v>0</v>
      </c>
      <c r="R427" s="340">
        <v>121756.0276</v>
      </c>
      <c r="S427" s="7"/>
      <c r="T427" s="7"/>
      <c r="U427" s="7"/>
      <c r="V427" s="7"/>
      <c r="W427" s="7"/>
      <c r="X427" s="7"/>
      <c r="Y427" s="7"/>
      <c r="Z427" s="7"/>
      <c r="AA427" s="7"/>
      <c r="AB427" s="7"/>
    </row>
    <row r="428" spans="1:28" s="315" customFormat="1">
      <c r="A428" s="341"/>
      <c r="B428" s="341"/>
      <c r="C428" s="341"/>
      <c r="D428" s="336" t="s">
        <v>247</v>
      </c>
      <c r="E428" s="337">
        <v>107</v>
      </c>
      <c r="F428" s="338">
        <v>49595.301469999999</v>
      </c>
      <c r="G428" s="339">
        <v>2680.7031099999999</v>
      </c>
      <c r="H428" s="339">
        <v>52276.004580000001</v>
      </c>
      <c r="I428" s="339">
        <v>92537.113849999994</v>
      </c>
      <c r="J428" s="339">
        <v>21989.898649999999</v>
      </c>
      <c r="K428" s="339">
        <v>114527.0125</v>
      </c>
      <c r="L428" s="339">
        <v>43007.56263</v>
      </c>
      <c r="M428" s="339">
        <v>31102.434329999996</v>
      </c>
      <c r="N428" s="339">
        <v>74109.996959999989</v>
      </c>
      <c r="O428" s="339">
        <v>240913.01403999998</v>
      </c>
      <c r="P428" s="339">
        <v>323264.00380000001</v>
      </c>
      <c r="Q428" s="339">
        <v>2832.92796</v>
      </c>
      <c r="R428" s="340">
        <v>326096.93176000001</v>
      </c>
      <c r="S428" s="7"/>
      <c r="T428" s="7"/>
      <c r="U428" s="7"/>
      <c r="V428" s="7"/>
      <c r="W428" s="7"/>
      <c r="X428" s="7"/>
      <c r="Y428" s="7"/>
      <c r="Z428" s="7"/>
      <c r="AA428" s="7"/>
      <c r="AB428" s="7"/>
    </row>
    <row r="429" spans="1:28" s="315" customFormat="1">
      <c r="A429" s="341"/>
      <c r="B429" s="341"/>
      <c r="C429" s="341"/>
      <c r="D429" s="341"/>
      <c r="E429" s="342">
        <v>304</v>
      </c>
      <c r="F429" s="343">
        <v>1594.33404</v>
      </c>
      <c r="G429" s="344">
        <v>1826.8083700000002</v>
      </c>
      <c r="H429" s="344">
        <v>3421.1424099999999</v>
      </c>
      <c r="I429" s="344">
        <v>21874.350190000001</v>
      </c>
      <c r="J429" s="344">
        <v>3822.15834</v>
      </c>
      <c r="K429" s="344">
        <v>25696.508530000003</v>
      </c>
      <c r="L429" s="344">
        <v>9240.8491300000005</v>
      </c>
      <c r="M429" s="344">
        <v>3212.18246</v>
      </c>
      <c r="N429" s="344">
        <v>12453.031590000001</v>
      </c>
      <c r="O429" s="344">
        <v>41570.682529999998</v>
      </c>
      <c r="P429" s="344">
        <v>150176.46077000001</v>
      </c>
      <c r="Q429" s="344">
        <v>40.2898</v>
      </c>
      <c r="R429" s="345">
        <v>150216.75057</v>
      </c>
      <c r="S429" s="7"/>
      <c r="T429" s="7"/>
      <c r="U429" s="7"/>
      <c r="V429" s="7"/>
      <c r="W429" s="7"/>
      <c r="X429" s="7"/>
      <c r="Y429" s="7"/>
      <c r="Z429" s="7"/>
      <c r="AA429" s="7"/>
      <c r="AB429" s="7"/>
    </row>
    <row r="430" spans="1:28" s="315" customFormat="1">
      <c r="A430" s="341"/>
      <c r="B430" s="336" t="s">
        <v>14</v>
      </c>
      <c r="C430" s="336" t="s">
        <v>258</v>
      </c>
      <c r="D430" s="336" t="s">
        <v>258</v>
      </c>
      <c r="E430" s="337">
        <v>94</v>
      </c>
      <c r="F430" s="338">
        <v>121512.6452</v>
      </c>
      <c r="G430" s="339">
        <v>95065.235290000011</v>
      </c>
      <c r="H430" s="339">
        <v>216577.88049000001</v>
      </c>
      <c r="I430" s="339">
        <v>99933.998980000004</v>
      </c>
      <c r="J430" s="339">
        <v>38681.845679999999</v>
      </c>
      <c r="K430" s="339">
        <v>138615.84466</v>
      </c>
      <c r="L430" s="339">
        <v>52221.168420000002</v>
      </c>
      <c r="M430" s="339">
        <v>34167.652130000002</v>
      </c>
      <c r="N430" s="339">
        <v>86388.820550000004</v>
      </c>
      <c r="O430" s="339">
        <v>441582.54570000002</v>
      </c>
      <c r="P430" s="339">
        <v>535073.18463999999</v>
      </c>
      <c r="Q430" s="339">
        <v>159616.81262000001</v>
      </c>
      <c r="R430" s="340">
        <v>694689.99725999997</v>
      </c>
      <c r="S430" s="7"/>
      <c r="T430" s="7"/>
      <c r="U430" s="7"/>
      <c r="V430" s="7"/>
      <c r="W430" s="7"/>
      <c r="X430" s="7"/>
      <c r="Y430" s="7"/>
      <c r="Z430" s="7"/>
      <c r="AA430" s="7"/>
      <c r="AB430" s="7"/>
    </row>
    <row r="431" spans="1:28" s="315" customFormat="1">
      <c r="A431" s="341"/>
      <c r="B431" s="341"/>
      <c r="C431" s="341"/>
      <c r="D431" s="341"/>
      <c r="E431" s="342">
        <v>103</v>
      </c>
      <c r="F431" s="343">
        <v>12698.88385</v>
      </c>
      <c r="G431" s="344">
        <v>10747.402340000001</v>
      </c>
      <c r="H431" s="344">
        <v>23446.286190000003</v>
      </c>
      <c r="I431" s="344">
        <v>24424.83466</v>
      </c>
      <c r="J431" s="344">
        <v>3983.9146000000001</v>
      </c>
      <c r="K431" s="344">
        <v>28408.749260000001</v>
      </c>
      <c r="L431" s="344">
        <v>9446.1221500000011</v>
      </c>
      <c r="M431" s="344">
        <v>4713.8700499999995</v>
      </c>
      <c r="N431" s="344">
        <v>14159.992199999999</v>
      </c>
      <c r="O431" s="344">
        <v>66015.027650000004</v>
      </c>
      <c r="P431" s="344">
        <v>212364.21012</v>
      </c>
      <c r="Q431" s="344">
        <v>28402.475300000002</v>
      </c>
      <c r="R431" s="345">
        <v>240766.68541999999</v>
      </c>
      <c r="S431" s="7"/>
      <c r="T431" s="7"/>
      <c r="U431" s="7"/>
      <c r="V431" s="7"/>
      <c r="W431" s="7"/>
      <c r="X431" s="7"/>
      <c r="Y431" s="7"/>
      <c r="Z431" s="7"/>
      <c r="AA431" s="7"/>
      <c r="AB431" s="7"/>
    </row>
    <row r="432" spans="1:28" s="315" customFormat="1">
      <c r="A432" s="341"/>
      <c r="B432" s="341"/>
      <c r="C432" s="341"/>
      <c r="D432" s="341"/>
      <c r="E432" s="342">
        <v>328</v>
      </c>
      <c r="F432" s="343">
        <v>9480.7012799999993</v>
      </c>
      <c r="G432" s="344">
        <v>7915.8719900000006</v>
      </c>
      <c r="H432" s="344">
        <v>17396.573270000001</v>
      </c>
      <c r="I432" s="344">
        <v>37580.984570000001</v>
      </c>
      <c r="J432" s="344">
        <v>10560.222949999999</v>
      </c>
      <c r="K432" s="344">
        <v>48141.207520000004</v>
      </c>
      <c r="L432" s="344">
        <v>15068.7271</v>
      </c>
      <c r="M432" s="344">
        <v>11875.882460000001</v>
      </c>
      <c r="N432" s="344">
        <v>26944.609559999997</v>
      </c>
      <c r="O432" s="344">
        <v>92482.390349999987</v>
      </c>
      <c r="P432" s="344">
        <v>130938.01058</v>
      </c>
      <c r="Q432" s="344">
        <v>5622.3266800000001</v>
      </c>
      <c r="R432" s="345">
        <v>136560.33726</v>
      </c>
      <c r="S432" s="7"/>
      <c r="T432" s="7"/>
      <c r="U432" s="7"/>
      <c r="V432" s="7"/>
      <c r="W432" s="7"/>
      <c r="X432" s="7"/>
      <c r="Y432" s="7"/>
      <c r="Z432" s="7"/>
      <c r="AA432" s="7"/>
      <c r="AB432" s="7"/>
    </row>
    <row r="433" spans="1:28" s="315" customFormat="1">
      <c r="A433" s="341"/>
      <c r="B433" s="341"/>
      <c r="C433" s="341"/>
      <c r="D433" s="341"/>
      <c r="E433" s="342">
        <v>280</v>
      </c>
      <c r="F433" s="343">
        <v>9879.2601300000006</v>
      </c>
      <c r="G433" s="344">
        <v>5744.8157000000001</v>
      </c>
      <c r="H433" s="344">
        <v>15624.07583</v>
      </c>
      <c r="I433" s="344">
        <v>34158.545310000001</v>
      </c>
      <c r="J433" s="344">
        <v>18234.076739999997</v>
      </c>
      <c r="K433" s="344">
        <v>52392.622049999998</v>
      </c>
      <c r="L433" s="344">
        <v>12479.91741</v>
      </c>
      <c r="M433" s="344">
        <v>5633.0802899999999</v>
      </c>
      <c r="N433" s="344">
        <v>18112.9977</v>
      </c>
      <c r="O433" s="344">
        <v>86129.69558</v>
      </c>
      <c r="P433" s="344">
        <v>127578.03109999999</v>
      </c>
      <c r="Q433" s="344">
        <v>3532.58023</v>
      </c>
      <c r="R433" s="345">
        <v>131110.61132999999</v>
      </c>
      <c r="S433" s="7"/>
      <c r="T433" s="7"/>
      <c r="U433" s="7"/>
      <c r="V433" s="7"/>
      <c r="W433" s="7"/>
      <c r="X433" s="7"/>
      <c r="Y433" s="7"/>
      <c r="Z433" s="7"/>
      <c r="AA433" s="7"/>
      <c r="AB433" s="7"/>
    </row>
    <row r="434" spans="1:28" s="315" customFormat="1">
      <c r="A434" s="341"/>
      <c r="B434" s="341"/>
      <c r="C434" s="341"/>
      <c r="D434" s="341"/>
      <c r="E434" s="342">
        <v>297</v>
      </c>
      <c r="F434" s="343">
        <v>25170.269780000002</v>
      </c>
      <c r="G434" s="344">
        <v>4677.0364099999997</v>
      </c>
      <c r="H434" s="344">
        <v>29847.306190000003</v>
      </c>
      <c r="I434" s="344">
        <v>44014.224869999998</v>
      </c>
      <c r="J434" s="344">
        <v>13341.59022</v>
      </c>
      <c r="K434" s="344">
        <v>57355.815090000004</v>
      </c>
      <c r="L434" s="344">
        <v>18829.322829999997</v>
      </c>
      <c r="M434" s="344">
        <v>10873.377849999999</v>
      </c>
      <c r="N434" s="344">
        <v>29702.700679999998</v>
      </c>
      <c r="O434" s="344">
        <v>116905.82195999999</v>
      </c>
      <c r="P434" s="344">
        <v>117587.61744</v>
      </c>
      <c r="Q434" s="344">
        <v>6380.4547699999994</v>
      </c>
      <c r="R434" s="345">
        <v>123968.07221</v>
      </c>
      <c r="S434" s="7"/>
      <c r="T434" s="7"/>
      <c r="U434" s="7"/>
      <c r="V434" s="7"/>
      <c r="W434" s="7"/>
      <c r="X434" s="7"/>
      <c r="Y434" s="7"/>
      <c r="Z434" s="7"/>
      <c r="AA434" s="7"/>
      <c r="AB434" s="7"/>
    </row>
    <row r="435" spans="1:28" s="315" customFormat="1">
      <c r="A435" s="341"/>
      <c r="B435" s="336" t="s">
        <v>15</v>
      </c>
      <c r="C435" s="336" t="s">
        <v>261</v>
      </c>
      <c r="D435" s="336" t="s">
        <v>261</v>
      </c>
      <c r="E435" s="337">
        <v>93</v>
      </c>
      <c r="F435" s="338">
        <v>23421.476180000001</v>
      </c>
      <c r="G435" s="339">
        <v>28726.76843</v>
      </c>
      <c r="H435" s="339">
        <v>52148.244610000002</v>
      </c>
      <c r="I435" s="339">
        <v>170193.98962000001</v>
      </c>
      <c r="J435" s="339">
        <v>52350.967109999998</v>
      </c>
      <c r="K435" s="339">
        <v>222544.95672999998</v>
      </c>
      <c r="L435" s="339">
        <v>72152.73835</v>
      </c>
      <c r="M435" s="339">
        <v>20163.681039999999</v>
      </c>
      <c r="N435" s="339">
        <v>92316.419389999995</v>
      </c>
      <c r="O435" s="339">
        <v>367009.62073000002</v>
      </c>
      <c r="P435" s="339">
        <v>551544.74495000008</v>
      </c>
      <c r="Q435" s="339">
        <v>62716.668539999999</v>
      </c>
      <c r="R435" s="340">
        <v>614261.41349000006</v>
      </c>
      <c r="S435" s="7"/>
      <c r="T435" s="7"/>
      <c r="U435" s="7"/>
      <c r="V435" s="7"/>
      <c r="W435" s="7"/>
      <c r="X435" s="7"/>
      <c r="Y435" s="7"/>
      <c r="Z435" s="7"/>
      <c r="AA435" s="7"/>
      <c r="AB435" s="7"/>
    </row>
    <row r="436" spans="1:28" s="315" customFormat="1">
      <c r="A436" s="341"/>
      <c r="B436" s="341"/>
      <c r="C436" s="341"/>
      <c r="D436" s="341"/>
      <c r="E436" s="342">
        <v>184</v>
      </c>
      <c r="F436" s="343">
        <v>27167.510149999998</v>
      </c>
      <c r="G436" s="344">
        <v>43379.731919999998</v>
      </c>
      <c r="H436" s="344">
        <v>70547.242069999993</v>
      </c>
      <c r="I436" s="344">
        <v>58093.570530000005</v>
      </c>
      <c r="J436" s="344">
        <v>15146.55702</v>
      </c>
      <c r="K436" s="344">
        <v>73240.12754999999</v>
      </c>
      <c r="L436" s="344">
        <v>28319.375379999998</v>
      </c>
      <c r="M436" s="344">
        <v>10417.80056</v>
      </c>
      <c r="N436" s="344">
        <v>38737.175940000001</v>
      </c>
      <c r="O436" s="344">
        <v>182524.54556</v>
      </c>
      <c r="P436" s="344">
        <v>299467.99242000002</v>
      </c>
      <c r="Q436" s="344">
        <v>279.30131</v>
      </c>
      <c r="R436" s="345">
        <v>299747.29373000003</v>
      </c>
      <c r="S436" s="7"/>
      <c r="T436" s="7"/>
      <c r="U436" s="7"/>
      <c r="V436" s="7"/>
      <c r="W436" s="7"/>
      <c r="X436" s="7"/>
      <c r="Y436" s="7"/>
      <c r="Z436" s="7"/>
      <c r="AA436" s="7"/>
      <c r="AB436" s="7"/>
    </row>
    <row r="437" spans="1:28" s="315" customFormat="1">
      <c r="A437" s="341"/>
      <c r="B437" s="341"/>
      <c r="C437" s="341"/>
      <c r="D437" s="341"/>
      <c r="E437" s="342">
        <v>327</v>
      </c>
      <c r="F437" s="343">
        <v>2055.0612799999999</v>
      </c>
      <c r="G437" s="344">
        <v>2228.8580899999997</v>
      </c>
      <c r="H437" s="344">
        <v>4283.9193700000005</v>
      </c>
      <c r="I437" s="344">
        <v>25200.988309999997</v>
      </c>
      <c r="J437" s="344">
        <v>4624.4227000000001</v>
      </c>
      <c r="K437" s="344">
        <v>29825.411010000003</v>
      </c>
      <c r="L437" s="344">
        <v>7260.3720300000004</v>
      </c>
      <c r="M437" s="344">
        <v>2536.7278999999999</v>
      </c>
      <c r="N437" s="344">
        <v>9797.0999300000003</v>
      </c>
      <c r="O437" s="344">
        <v>43906.430310000003</v>
      </c>
      <c r="P437" s="344">
        <v>97947.850680000003</v>
      </c>
      <c r="Q437" s="344">
        <v>1389.84151</v>
      </c>
      <c r="R437" s="345">
        <v>99337.692190000002</v>
      </c>
      <c r="S437" s="7"/>
      <c r="T437" s="7"/>
      <c r="U437" s="7"/>
      <c r="V437" s="7"/>
      <c r="W437" s="7"/>
      <c r="X437" s="7"/>
      <c r="Y437" s="7"/>
      <c r="Z437" s="7"/>
      <c r="AA437" s="7"/>
      <c r="AB437" s="7"/>
    </row>
    <row r="438" spans="1:28" s="315" customFormat="1">
      <c r="A438" s="341"/>
      <c r="B438" s="336" t="s">
        <v>16</v>
      </c>
      <c r="C438" s="336" t="s">
        <v>263</v>
      </c>
      <c r="D438" s="336" t="s">
        <v>263</v>
      </c>
      <c r="E438" s="337">
        <v>311</v>
      </c>
      <c r="F438" s="338">
        <v>2870.6117999999997</v>
      </c>
      <c r="G438" s="339">
        <v>2201.6619000000001</v>
      </c>
      <c r="H438" s="339">
        <v>5072.2736999999997</v>
      </c>
      <c r="I438" s="339">
        <v>20018.904309999998</v>
      </c>
      <c r="J438" s="339">
        <v>3775.4074599999999</v>
      </c>
      <c r="K438" s="339">
        <v>23794.31177</v>
      </c>
      <c r="L438" s="339">
        <v>8167.7654599999996</v>
      </c>
      <c r="M438" s="339">
        <v>1923.91751</v>
      </c>
      <c r="N438" s="339">
        <v>10091.68297</v>
      </c>
      <c r="O438" s="339">
        <v>38958.26844</v>
      </c>
      <c r="P438" s="339">
        <v>71195.854090000008</v>
      </c>
      <c r="Q438" s="339">
        <v>593.03278</v>
      </c>
      <c r="R438" s="340">
        <v>71788.886870000002</v>
      </c>
      <c r="S438" s="7"/>
      <c r="T438" s="7"/>
      <c r="U438" s="7"/>
      <c r="V438" s="7"/>
      <c r="W438" s="7"/>
      <c r="X438" s="7"/>
      <c r="Y438" s="7"/>
      <c r="Z438" s="7"/>
      <c r="AA438" s="7"/>
      <c r="AB438" s="7"/>
    </row>
    <row r="439" spans="1:28" s="315" customFormat="1">
      <c r="A439" s="341"/>
      <c r="B439" s="341"/>
      <c r="C439" s="336" t="s">
        <v>264</v>
      </c>
      <c r="D439" s="336" t="s">
        <v>267</v>
      </c>
      <c r="E439" s="337">
        <v>288</v>
      </c>
      <c r="F439" s="338">
        <v>3092.6795699999998</v>
      </c>
      <c r="G439" s="339">
        <v>1105.29962</v>
      </c>
      <c r="H439" s="339">
        <v>4197.97919</v>
      </c>
      <c r="I439" s="339">
        <v>14521.49864</v>
      </c>
      <c r="J439" s="339">
        <v>7747.2789299999995</v>
      </c>
      <c r="K439" s="339">
        <v>22268.777570000002</v>
      </c>
      <c r="L439" s="339">
        <v>4539.0758599999999</v>
      </c>
      <c r="M439" s="339">
        <v>1978.2543700000001</v>
      </c>
      <c r="N439" s="339">
        <v>6517.3302300000005</v>
      </c>
      <c r="O439" s="339">
        <v>32984.086989999996</v>
      </c>
      <c r="P439" s="339">
        <v>60615.551460000002</v>
      </c>
      <c r="Q439" s="339">
        <v>362.02348999999998</v>
      </c>
      <c r="R439" s="340">
        <v>60977.574950000002</v>
      </c>
      <c r="S439" s="7"/>
      <c r="T439" s="7"/>
      <c r="U439" s="7"/>
      <c r="V439" s="7"/>
      <c r="W439" s="7"/>
      <c r="X439" s="7"/>
      <c r="Y439" s="7"/>
      <c r="Z439" s="7"/>
      <c r="AA439" s="7"/>
      <c r="AB439" s="7"/>
    </row>
    <row r="440" spans="1:28" s="315" customFormat="1">
      <c r="A440" s="341"/>
      <c r="B440" s="341"/>
      <c r="C440" s="336" t="s">
        <v>269</v>
      </c>
      <c r="D440" s="336" t="s">
        <v>269</v>
      </c>
      <c r="E440" s="337">
        <v>248</v>
      </c>
      <c r="F440" s="338">
        <v>4842.2795900000001</v>
      </c>
      <c r="G440" s="339">
        <v>1956.70381</v>
      </c>
      <c r="H440" s="339">
        <v>6798.9834000000001</v>
      </c>
      <c r="I440" s="339">
        <v>24569.564839999999</v>
      </c>
      <c r="J440" s="339">
        <v>11360.224320000001</v>
      </c>
      <c r="K440" s="339">
        <v>35929.789159999993</v>
      </c>
      <c r="L440" s="339">
        <v>13370.98676</v>
      </c>
      <c r="M440" s="339">
        <v>4711.0629000000008</v>
      </c>
      <c r="N440" s="339">
        <v>18082.049660000001</v>
      </c>
      <c r="O440" s="339">
        <v>60810.822220000002</v>
      </c>
      <c r="P440" s="339">
        <v>84911.473670000007</v>
      </c>
      <c r="Q440" s="339">
        <v>0</v>
      </c>
      <c r="R440" s="340">
        <v>84911.473670000007</v>
      </c>
      <c r="S440" s="7"/>
      <c r="T440" s="7"/>
      <c r="U440" s="7"/>
      <c r="V440" s="7"/>
      <c r="W440" s="7"/>
      <c r="X440" s="7"/>
      <c r="Y440" s="7"/>
      <c r="Z440" s="7"/>
      <c r="AA440" s="7"/>
      <c r="AB440" s="7"/>
    </row>
    <row r="441" spans="1:28" s="315" customFormat="1">
      <c r="A441" s="341"/>
      <c r="B441" s="341"/>
      <c r="C441" s="336" t="s">
        <v>271</v>
      </c>
      <c r="D441" s="336" t="s">
        <v>272</v>
      </c>
      <c r="E441" s="337">
        <v>242</v>
      </c>
      <c r="F441" s="338">
        <v>2880.0853500000003</v>
      </c>
      <c r="G441" s="339">
        <v>333.46809000000002</v>
      </c>
      <c r="H441" s="339">
        <v>3213.5534400000001</v>
      </c>
      <c r="I441" s="339">
        <v>35322.844189999996</v>
      </c>
      <c r="J441" s="339">
        <v>5049.8764000000001</v>
      </c>
      <c r="K441" s="339">
        <v>40372.720590000004</v>
      </c>
      <c r="L441" s="339">
        <v>21318.388300000002</v>
      </c>
      <c r="M441" s="339">
        <v>5348.8214900000003</v>
      </c>
      <c r="N441" s="339">
        <v>26667.209790000001</v>
      </c>
      <c r="O441" s="339">
        <v>70253.483819999994</v>
      </c>
      <c r="P441" s="339">
        <v>153790.44751</v>
      </c>
      <c r="Q441" s="339">
        <v>2271.1966200000002</v>
      </c>
      <c r="R441" s="340">
        <v>156061.64413</v>
      </c>
      <c r="S441" s="7"/>
      <c r="T441" s="7"/>
      <c r="U441" s="7"/>
      <c r="V441" s="7"/>
      <c r="W441" s="7"/>
      <c r="X441" s="7"/>
      <c r="Y441" s="7"/>
      <c r="Z441" s="7"/>
      <c r="AA441" s="7"/>
      <c r="AB441" s="7"/>
    </row>
    <row r="442" spans="1:28" s="315" customFormat="1">
      <c r="A442" s="341"/>
      <c r="B442" s="341"/>
      <c r="C442" s="336" t="s">
        <v>16</v>
      </c>
      <c r="D442" s="336" t="s">
        <v>273</v>
      </c>
      <c r="E442" s="337">
        <v>238</v>
      </c>
      <c r="F442" s="338">
        <v>22652.582480000001</v>
      </c>
      <c r="G442" s="339">
        <v>6084.5194599999995</v>
      </c>
      <c r="H442" s="339">
        <v>28737.10194</v>
      </c>
      <c r="I442" s="339">
        <v>104834.73177</v>
      </c>
      <c r="J442" s="339">
        <v>77898.458740000002</v>
      </c>
      <c r="K442" s="339">
        <v>182733.19050999999</v>
      </c>
      <c r="L442" s="339">
        <v>33742.409890000003</v>
      </c>
      <c r="M442" s="339">
        <v>23863.97884</v>
      </c>
      <c r="N442" s="339">
        <v>57606.388729999999</v>
      </c>
      <c r="O442" s="339">
        <v>269076.68118000001</v>
      </c>
      <c r="P442" s="339">
        <v>167640.80291</v>
      </c>
      <c r="Q442" s="339">
        <v>26485.559379999999</v>
      </c>
      <c r="R442" s="340">
        <v>194126.36228999999</v>
      </c>
      <c r="S442" s="7"/>
      <c r="T442" s="7"/>
      <c r="U442" s="7"/>
      <c r="V442" s="7"/>
      <c r="W442" s="7"/>
      <c r="X442" s="7"/>
      <c r="Y442" s="7"/>
      <c r="Z442" s="7"/>
      <c r="AA442" s="7"/>
      <c r="AB442" s="7"/>
    </row>
    <row r="443" spans="1:28" s="315" customFormat="1">
      <c r="A443" s="341"/>
      <c r="B443" s="341"/>
      <c r="C443" s="341"/>
      <c r="D443" s="336" t="s">
        <v>75</v>
      </c>
      <c r="E443" s="337">
        <v>156</v>
      </c>
      <c r="F443" s="338">
        <v>14562.002960000002</v>
      </c>
      <c r="G443" s="339">
        <v>19135.249039999999</v>
      </c>
      <c r="H443" s="339">
        <v>33697.252</v>
      </c>
      <c r="I443" s="339">
        <v>44096.745790000001</v>
      </c>
      <c r="J443" s="339">
        <v>18928.212579999999</v>
      </c>
      <c r="K443" s="339">
        <v>63024.95837</v>
      </c>
      <c r="L443" s="339">
        <v>27820.776010000001</v>
      </c>
      <c r="M443" s="339">
        <v>13020.103660000001</v>
      </c>
      <c r="N443" s="339">
        <v>40840.879670000002</v>
      </c>
      <c r="O443" s="339">
        <v>137563.09003999998</v>
      </c>
      <c r="P443" s="339">
        <v>154174.49162000002</v>
      </c>
      <c r="Q443" s="339">
        <v>2303.5294599999997</v>
      </c>
      <c r="R443" s="340">
        <v>156478.02108000001</v>
      </c>
      <c r="S443" s="7"/>
      <c r="T443" s="7"/>
      <c r="U443" s="7"/>
      <c r="V443" s="7"/>
      <c r="W443" s="7"/>
      <c r="X443" s="7"/>
      <c r="Y443" s="7"/>
      <c r="Z443" s="7"/>
      <c r="AA443" s="7"/>
      <c r="AB443" s="7"/>
    </row>
    <row r="444" spans="1:28" s="315" customFormat="1">
      <c r="A444" s="341"/>
      <c r="B444" s="341"/>
      <c r="C444" s="341"/>
      <c r="D444" s="341"/>
      <c r="E444" s="342">
        <v>239</v>
      </c>
      <c r="F444" s="343">
        <v>8387.9003300000004</v>
      </c>
      <c r="G444" s="344">
        <v>4057.0645399999999</v>
      </c>
      <c r="H444" s="344">
        <v>12444.96487</v>
      </c>
      <c r="I444" s="344">
        <v>28425.689739999998</v>
      </c>
      <c r="J444" s="344">
        <v>9174.1777100000018</v>
      </c>
      <c r="K444" s="344">
        <v>37599.867450000005</v>
      </c>
      <c r="L444" s="344">
        <v>13639.97932</v>
      </c>
      <c r="M444" s="344">
        <v>5309.4125000000004</v>
      </c>
      <c r="N444" s="344">
        <v>18949.391820000001</v>
      </c>
      <c r="O444" s="344">
        <v>68994.224140000006</v>
      </c>
      <c r="P444" s="344">
        <v>84829.066069999986</v>
      </c>
      <c r="Q444" s="344">
        <v>934.27554000000009</v>
      </c>
      <c r="R444" s="345">
        <v>85763.341610000003</v>
      </c>
      <c r="S444" s="7"/>
      <c r="T444" s="7"/>
      <c r="U444" s="7"/>
      <c r="V444" s="7"/>
      <c r="W444" s="7"/>
      <c r="X444" s="7"/>
      <c r="Y444" s="7"/>
      <c r="Z444" s="7"/>
      <c r="AA444" s="7"/>
      <c r="AB444" s="7"/>
    </row>
    <row r="445" spans="1:28" s="315" customFormat="1">
      <c r="A445" s="341"/>
      <c r="B445" s="341"/>
      <c r="C445" s="341"/>
      <c r="D445" s="336" t="s">
        <v>274</v>
      </c>
      <c r="E445" s="337">
        <v>65</v>
      </c>
      <c r="F445" s="338">
        <v>28769.404739999998</v>
      </c>
      <c r="G445" s="339">
        <v>3865.9353099999998</v>
      </c>
      <c r="H445" s="339">
        <v>32635.340050000003</v>
      </c>
      <c r="I445" s="339">
        <v>56115.45048</v>
      </c>
      <c r="J445" s="339">
        <v>35351.698060000002</v>
      </c>
      <c r="K445" s="339">
        <v>91467.148540000009</v>
      </c>
      <c r="L445" s="339">
        <v>37277.12472</v>
      </c>
      <c r="M445" s="339">
        <v>32281.448899999999</v>
      </c>
      <c r="N445" s="339">
        <v>69558.57362000001</v>
      </c>
      <c r="O445" s="339">
        <v>193661.06221</v>
      </c>
      <c r="P445" s="339">
        <v>98925.280319999991</v>
      </c>
      <c r="Q445" s="339">
        <v>4710.2980099999995</v>
      </c>
      <c r="R445" s="340">
        <v>103635.57833</v>
      </c>
      <c r="S445" s="7"/>
      <c r="T445" s="7"/>
      <c r="U445" s="7"/>
      <c r="V445" s="7"/>
      <c r="W445" s="7"/>
      <c r="X445" s="7"/>
      <c r="Y445" s="7"/>
      <c r="Z445" s="7"/>
      <c r="AA445" s="7"/>
      <c r="AB445" s="7"/>
    </row>
    <row r="446" spans="1:28" s="315" customFormat="1">
      <c r="A446" s="341"/>
      <c r="B446" s="341"/>
      <c r="C446" s="341"/>
      <c r="D446" s="341"/>
      <c r="E446" s="342">
        <v>66</v>
      </c>
      <c r="F446" s="343">
        <v>24799.905640000001</v>
      </c>
      <c r="G446" s="344">
        <v>23156.867739999998</v>
      </c>
      <c r="H446" s="344">
        <v>47956.773380000006</v>
      </c>
      <c r="I446" s="344">
        <v>53016.344450000004</v>
      </c>
      <c r="J446" s="344">
        <v>47136.978810000001</v>
      </c>
      <c r="K446" s="344">
        <v>100153.32326</v>
      </c>
      <c r="L446" s="344">
        <v>34915.501600000003</v>
      </c>
      <c r="M446" s="344">
        <v>35360.969669999999</v>
      </c>
      <c r="N446" s="344">
        <v>70276.471269999995</v>
      </c>
      <c r="O446" s="344">
        <v>218386.56790999998</v>
      </c>
      <c r="P446" s="344">
        <v>47093.840929999998</v>
      </c>
      <c r="Q446" s="344">
        <v>33365.212729999999</v>
      </c>
      <c r="R446" s="345">
        <v>80459.05365999999</v>
      </c>
      <c r="S446" s="7"/>
      <c r="T446" s="7"/>
      <c r="U446" s="7"/>
      <c r="V446" s="7"/>
      <c r="W446" s="7"/>
      <c r="X446" s="7"/>
      <c r="Y446" s="7"/>
      <c r="Z446" s="7"/>
      <c r="AA446" s="7"/>
      <c r="AB446" s="7"/>
    </row>
    <row r="447" spans="1:28" s="315" customFormat="1">
      <c r="A447" s="341"/>
      <c r="B447" s="341"/>
      <c r="C447" s="341"/>
      <c r="D447" s="341"/>
      <c r="E447" s="342">
        <v>67</v>
      </c>
      <c r="F447" s="343">
        <v>7458.1696700000002</v>
      </c>
      <c r="G447" s="344">
        <v>4775.1053200000006</v>
      </c>
      <c r="H447" s="344">
        <v>12233.27499</v>
      </c>
      <c r="I447" s="344">
        <v>82109.8315</v>
      </c>
      <c r="J447" s="344">
        <v>18253.414059999999</v>
      </c>
      <c r="K447" s="344">
        <v>100363.24556</v>
      </c>
      <c r="L447" s="344">
        <v>29676.934089999999</v>
      </c>
      <c r="M447" s="344">
        <v>18098.777839999999</v>
      </c>
      <c r="N447" s="344">
        <v>47775.711929999998</v>
      </c>
      <c r="O447" s="344">
        <v>160372.23247999998</v>
      </c>
      <c r="P447" s="344">
        <v>1229861.4534700001</v>
      </c>
      <c r="Q447" s="344">
        <v>18297.088170000003</v>
      </c>
      <c r="R447" s="345">
        <v>1248158.5416400002</v>
      </c>
      <c r="S447" s="7"/>
      <c r="T447" s="7"/>
      <c r="U447" s="7"/>
      <c r="V447" s="7"/>
      <c r="W447" s="7"/>
      <c r="X447" s="7"/>
      <c r="Y447" s="7"/>
      <c r="Z447" s="7"/>
      <c r="AA447" s="7"/>
      <c r="AB447" s="7"/>
    </row>
    <row r="448" spans="1:28" s="315" customFormat="1">
      <c r="A448" s="341"/>
      <c r="B448" s="341"/>
      <c r="C448" s="341"/>
      <c r="D448" s="341"/>
      <c r="E448" s="342">
        <v>358</v>
      </c>
      <c r="F448" s="343">
        <v>370.28044</v>
      </c>
      <c r="G448" s="344">
        <v>39.995260000000002</v>
      </c>
      <c r="H448" s="344">
        <v>410.27570000000003</v>
      </c>
      <c r="I448" s="344">
        <v>33566.379740000004</v>
      </c>
      <c r="J448" s="344">
        <v>25953.917149999997</v>
      </c>
      <c r="K448" s="344">
        <v>59520.296889999998</v>
      </c>
      <c r="L448" s="344">
        <v>13382.6322</v>
      </c>
      <c r="M448" s="344">
        <v>25111.19398</v>
      </c>
      <c r="N448" s="344">
        <v>38493.826179999996</v>
      </c>
      <c r="O448" s="344">
        <v>98424.39877</v>
      </c>
      <c r="P448" s="344">
        <v>61274.127970000001</v>
      </c>
      <c r="Q448" s="344">
        <v>4603.2547500000001</v>
      </c>
      <c r="R448" s="345">
        <v>65877.382719999994</v>
      </c>
      <c r="S448" s="7"/>
      <c r="T448" s="7"/>
      <c r="U448" s="7"/>
      <c r="V448" s="7"/>
      <c r="W448" s="7"/>
      <c r="X448" s="7"/>
      <c r="Y448" s="7"/>
      <c r="Z448" s="7"/>
      <c r="AA448" s="7"/>
      <c r="AB448" s="7"/>
    </row>
    <row r="449" spans="1:28" s="315" customFormat="1">
      <c r="A449" s="341"/>
      <c r="B449" s="341"/>
      <c r="C449" s="341"/>
      <c r="D449" s="336" t="s">
        <v>80</v>
      </c>
      <c r="E449" s="337">
        <v>64</v>
      </c>
      <c r="F449" s="338">
        <v>17676.490129999998</v>
      </c>
      <c r="G449" s="339">
        <v>11383.076050000001</v>
      </c>
      <c r="H449" s="339">
        <v>29059.566179999998</v>
      </c>
      <c r="I449" s="339">
        <v>32685.32187</v>
      </c>
      <c r="J449" s="339">
        <v>40020.91779</v>
      </c>
      <c r="K449" s="339">
        <v>72706.239659999992</v>
      </c>
      <c r="L449" s="339">
        <v>17638.69787</v>
      </c>
      <c r="M449" s="339">
        <v>14178.627779999999</v>
      </c>
      <c r="N449" s="339">
        <v>31817.325649999999</v>
      </c>
      <c r="O449" s="339">
        <v>133583.13149</v>
      </c>
      <c r="P449" s="339">
        <v>23705.73244</v>
      </c>
      <c r="Q449" s="339">
        <v>6880.8677600000001</v>
      </c>
      <c r="R449" s="340">
        <v>30586.600200000001</v>
      </c>
      <c r="S449" s="7"/>
      <c r="T449" s="7"/>
      <c r="U449" s="7"/>
      <c r="V449" s="7"/>
      <c r="W449" s="7"/>
      <c r="X449" s="7"/>
      <c r="Y449" s="7"/>
      <c r="Z449" s="7"/>
      <c r="AA449" s="7"/>
      <c r="AB449" s="7"/>
    </row>
    <row r="450" spans="1:28" s="315" customFormat="1">
      <c r="A450" s="341"/>
      <c r="B450" s="341"/>
      <c r="C450" s="341"/>
      <c r="D450" s="341"/>
      <c r="E450" s="342">
        <v>267</v>
      </c>
      <c r="F450" s="343">
        <v>5766.1507199999996</v>
      </c>
      <c r="G450" s="344">
        <v>8407.8672899999983</v>
      </c>
      <c r="H450" s="344">
        <v>14174.01801</v>
      </c>
      <c r="I450" s="344">
        <v>120068.83966</v>
      </c>
      <c r="J450" s="344">
        <v>109368.36086</v>
      </c>
      <c r="K450" s="344">
        <v>229437.20052000001</v>
      </c>
      <c r="L450" s="344">
        <v>40647.409119999997</v>
      </c>
      <c r="M450" s="344">
        <v>64960.216659999998</v>
      </c>
      <c r="N450" s="344">
        <v>105607.62578</v>
      </c>
      <c r="O450" s="344">
        <v>349218.84431000001</v>
      </c>
      <c r="P450" s="344">
        <v>96224.164950000006</v>
      </c>
      <c r="Q450" s="344">
        <v>14055.88169</v>
      </c>
      <c r="R450" s="345">
        <v>110280.04664</v>
      </c>
      <c r="S450" s="7"/>
      <c r="T450" s="7"/>
      <c r="U450" s="7"/>
      <c r="V450" s="7"/>
      <c r="W450" s="7"/>
      <c r="X450" s="7"/>
      <c r="Y450" s="7"/>
      <c r="Z450" s="7"/>
      <c r="AA450" s="7"/>
      <c r="AB450" s="7"/>
    </row>
    <row r="451" spans="1:28" s="315" customFormat="1">
      <c r="A451" s="341"/>
      <c r="B451" s="341"/>
      <c r="C451" s="341"/>
      <c r="D451" s="341"/>
      <c r="E451" s="342">
        <v>286</v>
      </c>
      <c r="F451" s="343">
        <v>6789.3020500000002</v>
      </c>
      <c r="G451" s="344">
        <v>11374.498439999999</v>
      </c>
      <c r="H451" s="344">
        <v>18163.800489999998</v>
      </c>
      <c r="I451" s="344">
        <v>48590.70379</v>
      </c>
      <c r="J451" s="344">
        <v>39139.367030000001</v>
      </c>
      <c r="K451" s="344">
        <v>87730.070819999994</v>
      </c>
      <c r="L451" s="344">
        <v>30309.297850000003</v>
      </c>
      <c r="M451" s="344">
        <v>29747.181530000002</v>
      </c>
      <c r="N451" s="344">
        <v>60056.479380000004</v>
      </c>
      <c r="O451" s="344">
        <v>165950.35068999999</v>
      </c>
      <c r="P451" s="344">
        <v>61201.475610000001</v>
      </c>
      <c r="Q451" s="344">
        <v>1467.5486000000001</v>
      </c>
      <c r="R451" s="345">
        <v>62669.024210000003</v>
      </c>
      <c r="S451" s="7"/>
      <c r="T451" s="7"/>
      <c r="U451" s="7"/>
      <c r="V451" s="7"/>
      <c r="W451" s="7"/>
      <c r="X451" s="7"/>
      <c r="Y451" s="7"/>
      <c r="Z451" s="7"/>
      <c r="AA451" s="7"/>
      <c r="AB451" s="7"/>
    </row>
    <row r="452" spans="1:28" s="315" customFormat="1">
      <c r="A452" s="341"/>
      <c r="B452" s="341"/>
      <c r="C452" s="341"/>
      <c r="D452" s="341"/>
      <c r="E452" s="342">
        <v>373</v>
      </c>
      <c r="F452" s="343">
        <v>27.048459999999999</v>
      </c>
      <c r="G452" s="344">
        <v>1.4489999999999999E-2</v>
      </c>
      <c r="H452" s="344">
        <v>27.062950000000001</v>
      </c>
      <c r="I452" s="344">
        <v>27366.836070000001</v>
      </c>
      <c r="J452" s="344">
        <v>19839.133170000001</v>
      </c>
      <c r="K452" s="344">
        <v>47205.969239999999</v>
      </c>
      <c r="L452" s="344">
        <v>8852.0965199999991</v>
      </c>
      <c r="M452" s="344">
        <v>10393.977199999999</v>
      </c>
      <c r="N452" s="344">
        <v>19246.07372</v>
      </c>
      <c r="O452" s="344">
        <v>66479.105909999998</v>
      </c>
      <c r="P452" s="344">
        <v>39066.059090000002</v>
      </c>
      <c r="Q452" s="344">
        <v>887.71133999999995</v>
      </c>
      <c r="R452" s="345">
        <v>39953.770429999997</v>
      </c>
      <c r="S452" s="7"/>
      <c r="T452" s="7"/>
      <c r="U452" s="7"/>
      <c r="V452" s="7"/>
      <c r="W452" s="7"/>
      <c r="X452" s="7"/>
      <c r="Y452" s="7"/>
      <c r="Z452" s="7"/>
      <c r="AA452" s="7"/>
      <c r="AB452" s="7"/>
    </row>
    <row r="453" spans="1:28" s="315" customFormat="1">
      <c r="A453" s="341"/>
      <c r="B453" s="341"/>
      <c r="C453" s="341"/>
      <c r="D453" s="336" t="s">
        <v>58</v>
      </c>
      <c r="E453" s="337">
        <v>26</v>
      </c>
      <c r="F453" s="338">
        <v>18422.807260000001</v>
      </c>
      <c r="G453" s="339">
        <v>24686.626809999998</v>
      </c>
      <c r="H453" s="339">
        <v>43109.434070000003</v>
      </c>
      <c r="I453" s="339">
        <v>36508.26655</v>
      </c>
      <c r="J453" s="339">
        <v>25253.05845</v>
      </c>
      <c r="K453" s="339">
        <v>61761.324999999997</v>
      </c>
      <c r="L453" s="339">
        <v>13635.687099999999</v>
      </c>
      <c r="M453" s="339">
        <v>18063.1067</v>
      </c>
      <c r="N453" s="339">
        <v>31698.793799999999</v>
      </c>
      <c r="O453" s="339">
        <v>136569.55287000001</v>
      </c>
      <c r="P453" s="339">
        <v>56324.978659999993</v>
      </c>
      <c r="Q453" s="339">
        <v>19384.862659999999</v>
      </c>
      <c r="R453" s="340">
        <v>75709.841319999992</v>
      </c>
      <c r="S453" s="7"/>
      <c r="T453" s="7"/>
      <c r="U453" s="7"/>
      <c r="V453" s="7"/>
      <c r="W453" s="7"/>
      <c r="X453" s="7"/>
      <c r="Y453" s="7"/>
      <c r="Z453" s="7"/>
      <c r="AA453" s="7"/>
      <c r="AB453" s="7"/>
    </row>
    <row r="454" spans="1:28" s="315" customFormat="1">
      <c r="A454" s="341"/>
      <c r="B454" s="341"/>
      <c r="C454" s="341"/>
      <c r="D454" s="341"/>
      <c r="E454" s="342">
        <v>28</v>
      </c>
      <c r="F454" s="343">
        <v>17360.26139</v>
      </c>
      <c r="G454" s="344">
        <v>10058.84829</v>
      </c>
      <c r="H454" s="344">
        <v>27419.109680000001</v>
      </c>
      <c r="I454" s="344">
        <v>23220.019</v>
      </c>
      <c r="J454" s="344">
        <v>11176.581829999999</v>
      </c>
      <c r="K454" s="344">
        <v>34396.600829999996</v>
      </c>
      <c r="L454" s="344">
        <v>11026.121590000001</v>
      </c>
      <c r="M454" s="344">
        <v>6516.0174200000001</v>
      </c>
      <c r="N454" s="344">
        <v>17542.139010000003</v>
      </c>
      <c r="O454" s="344">
        <v>79357.849519999989</v>
      </c>
      <c r="P454" s="344">
        <v>100112.65234</v>
      </c>
      <c r="Q454" s="344">
        <v>4341.56664</v>
      </c>
      <c r="R454" s="345">
        <v>104454.21898000001</v>
      </c>
      <c r="S454" s="7"/>
      <c r="T454" s="7"/>
      <c r="U454" s="7"/>
      <c r="V454" s="7"/>
      <c r="W454" s="7"/>
      <c r="X454" s="7"/>
      <c r="Y454" s="7"/>
      <c r="Z454" s="7"/>
      <c r="AA454" s="7"/>
      <c r="AB454" s="7"/>
    </row>
    <row r="455" spans="1:28" s="315" customFormat="1">
      <c r="A455" s="341"/>
      <c r="B455" s="341"/>
      <c r="C455" s="341"/>
      <c r="D455" s="341"/>
      <c r="E455" s="342">
        <v>161</v>
      </c>
      <c r="F455" s="343">
        <v>2638.9150399999999</v>
      </c>
      <c r="G455" s="344">
        <v>3685.22219</v>
      </c>
      <c r="H455" s="344">
        <v>6324.1372300000003</v>
      </c>
      <c r="I455" s="344">
        <v>22298.768339999999</v>
      </c>
      <c r="J455" s="344">
        <v>7048.3215099999998</v>
      </c>
      <c r="K455" s="344">
        <v>29347.08985</v>
      </c>
      <c r="L455" s="344">
        <v>14180.05248</v>
      </c>
      <c r="M455" s="344">
        <v>5913.6307000000006</v>
      </c>
      <c r="N455" s="344">
        <v>20093.68318</v>
      </c>
      <c r="O455" s="344">
        <v>55764.910259999997</v>
      </c>
      <c r="P455" s="344">
        <v>130990.88102</v>
      </c>
      <c r="Q455" s="344">
        <v>3858.7812999999996</v>
      </c>
      <c r="R455" s="345">
        <v>134849.66232</v>
      </c>
      <c r="S455" s="7"/>
      <c r="T455" s="7"/>
      <c r="U455" s="7"/>
      <c r="V455" s="7"/>
      <c r="W455" s="7"/>
      <c r="X455" s="7"/>
      <c r="Y455" s="7"/>
      <c r="Z455" s="7"/>
      <c r="AA455" s="7"/>
      <c r="AB455" s="7"/>
    </row>
    <row r="456" spans="1:28" s="315" customFormat="1">
      <c r="A456" s="341"/>
      <c r="B456" s="341"/>
      <c r="C456" s="341"/>
      <c r="D456" s="341"/>
      <c r="E456" s="342">
        <v>362</v>
      </c>
      <c r="F456" s="343">
        <v>1135.6718799999999</v>
      </c>
      <c r="G456" s="344">
        <v>409.79179999999997</v>
      </c>
      <c r="H456" s="344">
        <v>1545.4636799999998</v>
      </c>
      <c r="I456" s="344">
        <v>14916.6944</v>
      </c>
      <c r="J456" s="344">
        <v>6799.5073700000003</v>
      </c>
      <c r="K456" s="344">
        <v>21716.20177</v>
      </c>
      <c r="L456" s="344">
        <v>7880.1480899999997</v>
      </c>
      <c r="M456" s="344">
        <v>2881.2343700000001</v>
      </c>
      <c r="N456" s="344">
        <v>10761.382460000001</v>
      </c>
      <c r="O456" s="344">
        <v>34023.047909999994</v>
      </c>
      <c r="P456" s="344">
        <v>87500.695519999994</v>
      </c>
      <c r="Q456" s="344">
        <v>667.34385999999995</v>
      </c>
      <c r="R456" s="345">
        <v>88168.039380000002</v>
      </c>
      <c r="S456" s="7"/>
      <c r="T456" s="7"/>
      <c r="U456" s="7"/>
      <c r="V456" s="7"/>
      <c r="W456" s="7"/>
      <c r="X456" s="7"/>
      <c r="Y456" s="7"/>
      <c r="Z456" s="7"/>
      <c r="AA456" s="7"/>
      <c r="AB456" s="7"/>
    </row>
    <row r="457" spans="1:28" s="315" customFormat="1">
      <c r="A457" s="341"/>
      <c r="B457" s="341"/>
      <c r="C457" s="341"/>
      <c r="D457" s="336" t="s">
        <v>16</v>
      </c>
      <c r="E457" s="337">
        <v>7</v>
      </c>
      <c r="F457" s="338">
        <v>2803777.4320200002</v>
      </c>
      <c r="G457" s="339">
        <v>416189.26385000005</v>
      </c>
      <c r="H457" s="339">
        <v>3219966.6958699999</v>
      </c>
      <c r="I457" s="339">
        <v>181533.80415000001</v>
      </c>
      <c r="J457" s="339">
        <v>54626.975549999996</v>
      </c>
      <c r="K457" s="339">
        <v>236160.77969999998</v>
      </c>
      <c r="L457" s="339">
        <v>95956.187510000003</v>
      </c>
      <c r="M457" s="339">
        <v>69767.892240000001</v>
      </c>
      <c r="N457" s="339">
        <v>165724.07975</v>
      </c>
      <c r="O457" s="339">
        <v>3621851.5553200003</v>
      </c>
      <c r="P457" s="339">
        <v>3338845.6488399999</v>
      </c>
      <c r="Q457" s="339">
        <v>113823.56679000001</v>
      </c>
      <c r="R457" s="340">
        <v>3452669.21563</v>
      </c>
      <c r="S457" s="7"/>
      <c r="T457" s="7"/>
      <c r="U457" s="7"/>
      <c r="V457" s="7"/>
      <c r="W457" s="7"/>
      <c r="X457" s="7"/>
      <c r="Y457" s="7"/>
      <c r="Z457" s="7"/>
      <c r="AA457" s="7"/>
      <c r="AB457" s="7"/>
    </row>
    <row r="458" spans="1:28" s="315" customFormat="1">
      <c r="A458" s="341"/>
      <c r="B458" s="341"/>
      <c r="C458" s="341"/>
      <c r="D458" s="341"/>
      <c r="E458" s="342">
        <v>150</v>
      </c>
      <c r="F458" s="343">
        <v>52489.481890000003</v>
      </c>
      <c r="G458" s="344">
        <v>5015.0267100000001</v>
      </c>
      <c r="H458" s="344">
        <v>57504.508600000001</v>
      </c>
      <c r="I458" s="344">
        <v>77915.356739999988</v>
      </c>
      <c r="J458" s="344">
        <v>40439.894390000001</v>
      </c>
      <c r="K458" s="344">
        <v>118355.25112999999</v>
      </c>
      <c r="L458" s="344">
        <v>28656.187010000001</v>
      </c>
      <c r="M458" s="344">
        <v>24844.62916</v>
      </c>
      <c r="N458" s="344">
        <v>53500.816169999998</v>
      </c>
      <c r="O458" s="344">
        <v>229360.5759</v>
      </c>
      <c r="P458" s="344">
        <v>187479.39608999999</v>
      </c>
      <c r="Q458" s="344">
        <v>9288.6876899999988</v>
      </c>
      <c r="R458" s="345">
        <v>196768.08378000002</v>
      </c>
      <c r="S458" s="7"/>
      <c r="T458" s="7"/>
      <c r="U458" s="7"/>
      <c r="V458" s="7"/>
      <c r="W458" s="7"/>
      <c r="X458" s="7"/>
      <c r="Y458" s="7"/>
      <c r="Z458" s="7"/>
      <c r="AA458" s="7"/>
      <c r="AB458" s="7"/>
    </row>
    <row r="459" spans="1:28" s="315" customFormat="1">
      <c r="A459" s="341"/>
      <c r="B459" s="341"/>
      <c r="C459" s="341"/>
      <c r="D459" s="341"/>
      <c r="E459" s="342">
        <v>254</v>
      </c>
      <c r="F459" s="343">
        <v>13613.489669999999</v>
      </c>
      <c r="G459" s="344">
        <v>8358.2578599999997</v>
      </c>
      <c r="H459" s="344">
        <v>21971.747530000001</v>
      </c>
      <c r="I459" s="344">
        <v>31588.553809999998</v>
      </c>
      <c r="J459" s="344">
        <v>16092.456619999999</v>
      </c>
      <c r="K459" s="344">
        <v>47681.010430000002</v>
      </c>
      <c r="L459" s="344">
        <v>15981.162679999999</v>
      </c>
      <c r="M459" s="344">
        <v>5646.5194700000002</v>
      </c>
      <c r="N459" s="344">
        <v>21627.682149999997</v>
      </c>
      <c r="O459" s="344">
        <v>91280.440109999996</v>
      </c>
      <c r="P459" s="344">
        <v>93291.916750000004</v>
      </c>
      <c r="Q459" s="344">
        <v>7618.6326799999997</v>
      </c>
      <c r="R459" s="345">
        <v>100910.54943000001</v>
      </c>
      <c r="S459" s="7"/>
      <c r="T459" s="7"/>
      <c r="U459" s="7"/>
      <c r="V459" s="7"/>
      <c r="W459" s="7"/>
      <c r="X459" s="7"/>
      <c r="Y459" s="7"/>
      <c r="Z459" s="7"/>
      <c r="AA459" s="7"/>
      <c r="AB459" s="7"/>
    </row>
    <row r="460" spans="1:28" s="315" customFormat="1">
      <c r="A460" s="341"/>
      <c r="B460" s="341"/>
      <c r="C460" s="341"/>
      <c r="D460" s="341"/>
      <c r="E460" s="342">
        <v>347</v>
      </c>
      <c r="F460" s="343">
        <v>7791.4315299999998</v>
      </c>
      <c r="G460" s="344">
        <v>1575.3018</v>
      </c>
      <c r="H460" s="344">
        <v>9366.7333300000009</v>
      </c>
      <c r="I460" s="344">
        <v>34523.884270000002</v>
      </c>
      <c r="J460" s="344">
        <v>14052.137909999999</v>
      </c>
      <c r="K460" s="344">
        <v>48576.02218</v>
      </c>
      <c r="L460" s="344">
        <v>17049.918379999999</v>
      </c>
      <c r="M460" s="344">
        <v>8059.34969</v>
      </c>
      <c r="N460" s="344">
        <v>25109.268070000002</v>
      </c>
      <c r="O460" s="344">
        <v>83052.023579999994</v>
      </c>
      <c r="P460" s="344">
        <v>61054.046090000003</v>
      </c>
      <c r="Q460" s="344">
        <v>6286.7339800000009</v>
      </c>
      <c r="R460" s="345">
        <v>67340.780069999993</v>
      </c>
      <c r="S460" s="7"/>
      <c r="T460" s="7"/>
      <c r="U460" s="7"/>
      <c r="V460" s="7"/>
      <c r="W460" s="7"/>
      <c r="X460" s="7"/>
      <c r="Y460" s="7"/>
      <c r="Z460" s="7"/>
      <c r="AA460" s="7"/>
      <c r="AB460" s="7"/>
    </row>
    <row r="461" spans="1:28" s="315" customFormat="1">
      <c r="A461" s="341"/>
      <c r="B461" s="341"/>
      <c r="C461" s="341"/>
      <c r="D461" s="336" t="s">
        <v>59</v>
      </c>
      <c r="E461" s="337">
        <v>33</v>
      </c>
      <c r="F461" s="338">
        <v>13532.691070000001</v>
      </c>
      <c r="G461" s="339">
        <v>5277.7684600000002</v>
      </c>
      <c r="H461" s="339">
        <v>18810.45953</v>
      </c>
      <c r="I461" s="339">
        <v>55856.529139999999</v>
      </c>
      <c r="J461" s="339">
        <v>28301.422859999999</v>
      </c>
      <c r="K461" s="339">
        <v>84157.952000000005</v>
      </c>
      <c r="L461" s="339">
        <v>34888.983189999999</v>
      </c>
      <c r="M461" s="339">
        <v>22860.670879999998</v>
      </c>
      <c r="N461" s="339">
        <v>57749.654069999997</v>
      </c>
      <c r="O461" s="339">
        <v>160718.0656</v>
      </c>
      <c r="P461" s="339">
        <v>77486.60420999999</v>
      </c>
      <c r="Q461" s="339">
        <v>5846.5016599999999</v>
      </c>
      <c r="R461" s="340">
        <v>83333.105869999999</v>
      </c>
      <c r="S461" s="7"/>
      <c r="T461" s="7"/>
      <c r="U461" s="7"/>
      <c r="V461" s="7"/>
      <c r="W461" s="7"/>
      <c r="X461" s="7"/>
      <c r="Y461" s="7"/>
      <c r="Z461" s="7"/>
      <c r="AA461" s="7"/>
      <c r="AB461" s="7"/>
    </row>
    <row r="462" spans="1:28" s="315" customFormat="1">
      <c r="A462" s="341"/>
      <c r="B462" s="341"/>
      <c r="C462" s="341"/>
      <c r="D462" s="336" t="s">
        <v>60</v>
      </c>
      <c r="E462" s="337">
        <v>322</v>
      </c>
      <c r="F462" s="338">
        <v>1057.1223300000001</v>
      </c>
      <c r="G462" s="339">
        <v>4635.7444400000004</v>
      </c>
      <c r="H462" s="339">
        <v>5692.8667699999996</v>
      </c>
      <c r="I462" s="339">
        <v>23814.60138</v>
      </c>
      <c r="J462" s="339">
        <v>11929.594220000001</v>
      </c>
      <c r="K462" s="339">
        <v>35744.195599999999</v>
      </c>
      <c r="L462" s="339">
        <v>18856.7811</v>
      </c>
      <c r="M462" s="339">
        <v>8919.0519100000001</v>
      </c>
      <c r="N462" s="339">
        <v>27775.833010000002</v>
      </c>
      <c r="O462" s="339">
        <v>69212.895380000002</v>
      </c>
      <c r="P462" s="339">
        <v>55760.022689999998</v>
      </c>
      <c r="Q462" s="339">
        <v>1453.3081000000002</v>
      </c>
      <c r="R462" s="340">
        <v>57213.33079</v>
      </c>
      <c r="S462" s="7"/>
      <c r="T462" s="7"/>
      <c r="U462" s="7"/>
      <c r="V462" s="7"/>
      <c r="W462" s="7"/>
      <c r="X462" s="7"/>
      <c r="Y462" s="7"/>
      <c r="Z462" s="7"/>
      <c r="AA462" s="7"/>
      <c r="AB462" s="7"/>
    </row>
    <row r="463" spans="1:28" s="315" customFormat="1">
      <c r="A463" s="341"/>
      <c r="B463" s="341"/>
      <c r="C463" s="341"/>
      <c r="D463" s="341"/>
      <c r="E463" s="342">
        <v>275</v>
      </c>
      <c r="F463" s="343">
        <v>14297.73445</v>
      </c>
      <c r="G463" s="344">
        <v>2255.3917299999998</v>
      </c>
      <c r="H463" s="344">
        <v>16553.126179999999</v>
      </c>
      <c r="I463" s="344">
        <v>39538.79507</v>
      </c>
      <c r="J463" s="344">
        <v>18481.218920000003</v>
      </c>
      <c r="K463" s="344">
        <v>58020.013989999999</v>
      </c>
      <c r="L463" s="344">
        <v>29296.224140000002</v>
      </c>
      <c r="M463" s="344">
        <v>13171.88048</v>
      </c>
      <c r="N463" s="344">
        <v>42468.104619999998</v>
      </c>
      <c r="O463" s="344">
        <v>117041.24479000001</v>
      </c>
      <c r="P463" s="344">
        <v>81097.47662999999</v>
      </c>
      <c r="Q463" s="344">
        <v>3075.5305499999999</v>
      </c>
      <c r="R463" s="345">
        <v>84173.007180000001</v>
      </c>
      <c r="S463" s="7"/>
      <c r="T463" s="7"/>
      <c r="U463" s="7"/>
      <c r="V463" s="7"/>
      <c r="W463" s="7"/>
      <c r="X463" s="7"/>
      <c r="Y463" s="7"/>
      <c r="Z463" s="7"/>
      <c r="AA463" s="7"/>
      <c r="AB463" s="7"/>
    </row>
    <row r="464" spans="1:28" s="315" customFormat="1">
      <c r="A464" s="341"/>
      <c r="B464" s="341"/>
      <c r="C464" s="341"/>
      <c r="D464" s="336" t="s">
        <v>276</v>
      </c>
      <c r="E464" s="337">
        <v>334</v>
      </c>
      <c r="F464" s="338">
        <v>3103.9208399999998</v>
      </c>
      <c r="G464" s="339">
        <v>254.30832999999998</v>
      </c>
      <c r="H464" s="339">
        <v>3358.2291700000001</v>
      </c>
      <c r="I464" s="339">
        <v>17554.47681</v>
      </c>
      <c r="J464" s="339">
        <v>5556.7320499999996</v>
      </c>
      <c r="K464" s="339">
        <v>23111.208859999999</v>
      </c>
      <c r="L464" s="339">
        <v>6308.6021200000005</v>
      </c>
      <c r="M464" s="339">
        <v>3878.3564200000001</v>
      </c>
      <c r="N464" s="339">
        <v>10186.95854</v>
      </c>
      <c r="O464" s="339">
        <v>36656.396569999997</v>
      </c>
      <c r="P464" s="339">
        <v>70003.346120000002</v>
      </c>
      <c r="Q464" s="339">
        <v>429.94203999999996</v>
      </c>
      <c r="R464" s="340">
        <v>70433.288159999996</v>
      </c>
      <c r="S464" s="7"/>
      <c r="T464" s="7"/>
      <c r="U464" s="7"/>
      <c r="V464" s="7"/>
      <c r="W464" s="7"/>
      <c r="X464" s="7"/>
      <c r="Y464" s="7"/>
      <c r="Z464" s="7"/>
      <c r="AA464" s="7"/>
      <c r="AB464" s="7"/>
    </row>
    <row r="465" spans="1:28" s="315" customFormat="1">
      <c r="A465" s="341"/>
      <c r="B465" s="341"/>
      <c r="C465" s="341"/>
      <c r="D465" s="336" t="s">
        <v>277</v>
      </c>
      <c r="E465" s="337">
        <v>34</v>
      </c>
      <c r="F465" s="338">
        <v>9643.5915000000005</v>
      </c>
      <c r="G465" s="339">
        <v>10561.62275</v>
      </c>
      <c r="H465" s="339">
        <v>20205.214250000001</v>
      </c>
      <c r="I465" s="339">
        <v>54417.753669999998</v>
      </c>
      <c r="J465" s="339">
        <v>36269.319479999998</v>
      </c>
      <c r="K465" s="339">
        <v>90687.073150000011</v>
      </c>
      <c r="L465" s="339">
        <v>27147.54392</v>
      </c>
      <c r="M465" s="339">
        <v>19963.31407</v>
      </c>
      <c r="N465" s="339">
        <v>47110.857990000004</v>
      </c>
      <c r="O465" s="339">
        <v>158003.14538999999</v>
      </c>
      <c r="P465" s="339">
        <v>37326.545020000005</v>
      </c>
      <c r="Q465" s="339">
        <v>1769.4166200000002</v>
      </c>
      <c r="R465" s="340">
        <v>39095.961640000001</v>
      </c>
      <c r="S465" s="7"/>
      <c r="T465" s="7"/>
      <c r="U465" s="7"/>
      <c r="V465" s="7"/>
      <c r="W465" s="7"/>
      <c r="X465" s="7"/>
      <c r="Y465" s="7"/>
      <c r="Z465" s="7"/>
      <c r="AA465" s="7"/>
      <c r="AB465" s="7"/>
    </row>
    <row r="466" spans="1:28" s="315" customFormat="1">
      <c r="A466" s="341"/>
      <c r="B466" s="341"/>
      <c r="C466" s="341"/>
      <c r="D466" s="336" t="s">
        <v>62</v>
      </c>
      <c r="E466" s="337">
        <v>36</v>
      </c>
      <c r="F466" s="338">
        <v>27522.25302</v>
      </c>
      <c r="G466" s="339">
        <v>33025.332430000002</v>
      </c>
      <c r="H466" s="339">
        <v>60547.585450000006</v>
      </c>
      <c r="I466" s="339">
        <v>144767.79767</v>
      </c>
      <c r="J466" s="339">
        <v>109517.50301</v>
      </c>
      <c r="K466" s="339">
        <v>254285.30068000001</v>
      </c>
      <c r="L466" s="339">
        <v>45225.165200000003</v>
      </c>
      <c r="M466" s="339">
        <v>67998.615439999994</v>
      </c>
      <c r="N466" s="339">
        <v>113223.78064</v>
      </c>
      <c r="O466" s="339">
        <v>428056.66676999995</v>
      </c>
      <c r="P466" s="339">
        <v>551914.99428999994</v>
      </c>
      <c r="Q466" s="339">
        <v>95849.967250000002</v>
      </c>
      <c r="R466" s="340">
        <v>647764.96153999993</v>
      </c>
      <c r="S466" s="7"/>
      <c r="T466" s="7"/>
      <c r="U466" s="7"/>
      <c r="V466" s="7"/>
      <c r="W466" s="7"/>
      <c r="X466" s="7"/>
      <c r="Y466" s="7"/>
      <c r="Z466" s="7"/>
      <c r="AA466" s="7"/>
      <c r="AB466" s="7"/>
    </row>
    <row r="467" spans="1:28" s="315" customFormat="1">
      <c r="A467" s="341"/>
      <c r="B467" s="341"/>
      <c r="C467" s="341"/>
      <c r="D467" s="341"/>
      <c r="E467" s="342">
        <v>38</v>
      </c>
      <c r="F467" s="343">
        <v>330587.86022999999</v>
      </c>
      <c r="G467" s="344">
        <v>9618.9687300000005</v>
      </c>
      <c r="H467" s="344">
        <v>340206.82895999996</v>
      </c>
      <c r="I467" s="344">
        <v>48606.205419999998</v>
      </c>
      <c r="J467" s="344">
        <v>41903.674350000001</v>
      </c>
      <c r="K467" s="344">
        <v>90509.87977</v>
      </c>
      <c r="L467" s="344">
        <v>21243.678329999999</v>
      </c>
      <c r="M467" s="344">
        <v>24351.132600000001</v>
      </c>
      <c r="N467" s="344">
        <v>45594.81093</v>
      </c>
      <c r="O467" s="344">
        <v>476311.51966000005</v>
      </c>
      <c r="P467" s="344">
        <v>113410.31364000001</v>
      </c>
      <c r="Q467" s="344">
        <v>14064.525160000001</v>
      </c>
      <c r="R467" s="345">
        <v>127474.8388</v>
      </c>
      <c r="S467" s="7"/>
      <c r="T467" s="7"/>
      <c r="U467" s="7"/>
      <c r="V467" s="7"/>
      <c r="W467" s="7"/>
      <c r="X467" s="7"/>
      <c r="Y467" s="7"/>
      <c r="Z467" s="7"/>
      <c r="AA467" s="7"/>
      <c r="AB467" s="7"/>
    </row>
    <row r="468" spans="1:28" s="315" customFormat="1">
      <c r="A468" s="341"/>
      <c r="B468" s="341"/>
      <c r="C468" s="341"/>
      <c r="D468" s="341"/>
      <c r="E468" s="342">
        <v>77</v>
      </c>
      <c r="F468" s="343">
        <v>6807.4534000000003</v>
      </c>
      <c r="G468" s="344">
        <v>26083.001230000002</v>
      </c>
      <c r="H468" s="344">
        <v>32890.45463</v>
      </c>
      <c r="I468" s="344">
        <v>36388.05803</v>
      </c>
      <c r="J468" s="344">
        <v>59712.351990000003</v>
      </c>
      <c r="K468" s="344">
        <v>96100.410019999996</v>
      </c>
      <c r="L468" s="344">
        <v>13752.254550000001</v>
      </c>
      <c r="M468" s="344">
        <v>27226.475760000001</v>
      </c>
      <c r="N468" s="344">
        <v>40978.730309999999</v>
      </c>
      <c r="O468" s="344">
        <v>169969.59496000002</v>
      </c>
      <c r="P468" s="344">
        <v>80519.578720000005</v>
      </c>
      <c r="Q468" s="344">
        <v>27731.10065</v>
      </c>
      <c r="R468" s="345">
        <v>108250.67937</v>
      </c>
      <c r="S468" s="7"/>
      <c r="T468" s="7"/>
      <c r="U468" s="7"/>
      <c r="V468" s="7"/>
      <c r="W468" s="7"/>
      <c r="X468" s="7"/>
      <c r="Y468" s="7"/>
      <c r="Z468" s="7"/>
      <c r="AA468" s="7"/>
      <c r="AB468" s="7"/>
    </row>
    <row r="469" spans="1:28" s="315" customFormat="1">
      <c r="A469" s="341"/>
      <c r="B469" s="341"/>
      <c r="C469" s="341"/>
      <c r="D469" s="341"/>
      <c r="E469" s="342">
        <v>96</v>
      </c>
      <c r="F469" s="343">
        <v>29804.221949999999</v>
      </c>
      <c r="G469" s="344">
        <v>9415.9239399999988</v>
      </c>
      <c r="H469" s="344">
        <v>39220.14589</v>
      </c>
      <c r="I469" s="344">
        <v>33260.897039999996</v>
      </c>
      <c r="J469" s="344">
        <v>37427.297530000003</v>
      </c>
      <c r="K469" s="344">
        <v>70688.194569999992</v>
      </c>
      <c r="L469" s="344">
        <v>17601.85801</v>
      </c>
      <c r="M469" s="344">
        <v>28386.524289999998</v>
      </c>
      <c r="N469" s="344">
        <v>45988.382299999997</v>
      </c>
      <c r="O469" s="344">
        <v>155896.72276</v>
      </c>
      <c r="P469" s="344">
        <v>43935.015530000004</v>
      </c>
      <c r="Q469" s="344">
        <v>10517.519390000001</v>
      </c>
      <c r="R469" s="345">
        <v>54452.534919999998</v>
      </c>
      <c r="S469" s="7"/>
      <c r="T469" s="7"/>
      <c r="U469" s="7"/>
      <c r="V469" s="7"/>
      <c r="W469" s="7"/>
      <c r="X469" s="7"/>
      <c r="Y469" s="7"/>
      <c r="Z469" s="7"/>
      <c r="AA469" s="7"/>
      <c r="AB469" s="7"/>
    </row>
    <row r="470" spans="1:28" s="315" customFormat="1">
      <c r="A470" s="341"/>
      <c r="B470" s="341"/>
      <c r="C470" s="341"/>
      <c r="D470" s="341"/>
      <c r="E470" s="342">
        <v>164</v>
      </c>
      <c r="F470" s="343">
        <v>20043.337350000002</v>
      </c>
      <c r="G470" s="344">
        <v>17852.576249999998</v>
      </c>
      <c r="H470" s="344">
        <v>37895.9136</v>
      </c>
      <c r="I470" s="344">
        <v>70022.268469999995</v>
      </c>
      <c r="J470" s="344">
        <v>53556.21804</v>
      </c>
      <c r="K470" s="344">
        <v>123578.48651</v>
      </c>
      <c r="L470" s="344">
        <v>16768.749039999999</v>
      </c>
      <c r="M470" s="344">
        <v>29328.199710000001</v>
      </c>
      <c r="N470" s="344">
        <v>46096.948750000003</v>
      </c>
      <c r="O470" s="344">
        <v>207571.34886000003</v>
      </c>
      <c r="P470" s="344">
        <v>401296.39955999999</v>
      </c>
      <c r="Q470" s="344">
        <v>2426364.9876399999</v>
      </c>
      <c r="R470" s="345">
        <v>2827661.3871999998</v>
      </c>
      <c r="S470" s="7"/>
      <c r="T470" s="7"/>
      <c r="U470" s="7"/>
      <c r="V470" s="7"/>
      <c r="W470" s="7"/>
      <c r="X470" s="7"/>
      <c r="Y470" s="7"/>
      <c r="Z470" s="7"/>
      <c r="AA470" s="7"/>
      <c r="AB470" s="7"/>
    </row>
    <row r="471" spans="1:28" s="315" customFormat="1">
      <c r="A471" s="341"/>
      <c r="B471" s="341"/>
      <c r="C471" s="341"/>
      <c r="D471" s="341"/>
      <c r="E471" s="342">
        <v>252</v>
      </c>
      <c r="F471" s="343">
        <v>9998.5858599999992</v>
      </c>
      <c r="G471" s="344">
        <v>10983.612519999999</v>
      </c>
      <c r="H471" s="344">
        <v>20982.198379999998</v>
      </c>
      <c r="I471" s="344">
        <v>37907.685530000002</v>
      </c>
      <c r="J471" s="344">
        <v>44799.469020000004</v>
      </c>
      <c r="K471" s="344">
        <v>82707.154549999992</v>
      </c>
      <c r="L471" s="344">
        <v>16922.840489999999</v>
      </c>
      <c r="M471" s="344">
        <v>26606.158660000001</v>
      </c>
      <c r="N471" s="344">
        <v>43528.999149999996</v>
      </c>
      <c r="O471" s="344">
        <v>147218.35208000001</v>
      </c>
      <c r="P471" s="344">
        <v>62807.344640000003</v>
      </c>
      <c r="Q471" s="344">
        <v>13484.099039999999</v>
      </c>
      <c r="R471" s="345">
        <v>76291.443680000011</v>
      </c>
      <c r="S471" s="7"/>
      <c r="T471" s="7"/>
      <c r="U471" s="7"/>
      <c r="V471" s="7"/>
      <c r="W471" s="7"/>
      <c r="X471" s="7"/>
      <c r="Y471" s="7"/>
      <c r="Z471" s="7"/>
      <c r="AA471" s="7"/>
      <c r="AB471" s="7"/>
    </row>
    <row r="472" spans="1:28" s="315" customFormat="1">
      <c r="A472" s="341"/>
      <c r="B472" s="341"/>
      <c r="C472" s="341"/>
      <c r="D472" s="341"/>
      <c r="E472" s="342">
        <v>271</v>
      </c>
      <c r="F472" s="343">
        <v>4783.1999599999999</v>
      </c>
      <c r="G472" s="344">
        <v>1487.4514899999999</v>
      </c>
      <c r="H472" s="344">
        <v>6270.6514500000003</v>
      </c>
      <c r="I472" s="344">
        <v>30573.1181</v>
      </c>
      <c r="J472" s="344">
        <v>29172.87228</v>
      </c>
      <c r="K472" s="344">
        <v>59745.990380000003</v>
      </c>
      <c r="L472" s="344">
        <v>13635.12781</v>
      </c>
      <c r="M472" s="344">
        <v>14814.40028</v>
      </c>
      <c r="N472" s="344">
        <v>28449.52809</v>
      </c>
      <c r="O472" s="344">
        <v>94466.16992</v>
      </c>
      <c r="P472" s="344">
        <v>45522.792609999997</v>
      </c>
      <c r="Q472" s="344">
        <v>3777.65103</v>
      </c>
      <c r="R472" s="345">
        <v>49300.443639999998</v>
      </c>
      <c r="S472" s="7"/>
      <c r="T472" s="7"/>
      <c r="U472" s="7"/>
      <c r="V472" s="7"/>
      <c r="W472" s="7"/>
      <c r="X472" s="7"/>
      <c r="Y472" s="7"/>
      <c r="Z472" s="7"/>
      <c r="AA472" s="7"/>
      <c r="AB472" s="7"/>
    </row>
    <row r="473" spans="1:28" s="315" customFormat="1">
      <c r="A473" s="341"/>
      <c r="B473" s="341"/>
      <c r="C473" s="341"/>
      <c r="D473" s="336" t="s">
        <v>84</v>
      </c>
      <c r="E473" s="337">
        <v>295</v>
      </c>
      <c r="F473" s="338">
        <v>8434.5974700000006</v>
      </c>
      <c r="G473" s="339">
        <v>11487.317999999999</v>
      </c>
      <c r="H473" s="339">
        <v>19921.91547</v>
      </c>
      <c r="I473" s="339">
        <v>34042.737030000004</v>
      </c>
      <c r="J473" s="339">
        <v>8314.3650500000003</v>
      </c>
      <c r="K473" s="339">
        <v>42357.102079999997</v>
      </c>
      <c r="L473" s="339">
        <v>18594.037690000001</v>
      </c>
      <c r="M473" s="339">
        <v>5007.0857699999997</v>
      </c>
      <c r="N473" s="339">
        <v>23601.123460000003</v>
      </c>
      <c r="O473" s="339">
        <v>85880.141010000007</v>
      </c>
      <c r="P473" s="339">
        <v>56176.382170000004</v>
      </c>
      <c r="Q473" s="339">
        <v>648.90833999999995</v>
      </c>
      <c r="R473" s="340">
        <v>56825.290509999999</v>
      </c>
      <c r="S473" s="7"/>
      <c r="T473" s="7"/>
      <c r="U473" s="7"/>
      <c r="V473" s="7"/>
      <c r="W473" s="7"/>
      <c r="X473" s="7"/>
      <c r="Y473" s="7"/>
      <c r="Z473" s="7"/>
      <c r="AA473" s="7"/>
      <c r="AB473" s="7"/>
    </row>
    <row r="474" spans="1:28" s="315" customFormat="1">
      <c r="A474" s="341"/>
      <c r="B474" s="341"/>
      <c r="C474" s="341"/>
      <c r="D474" s="336" t="s">
        <v>69</v>
      </c>
      <c r="E474" s="337">
        <v>112</v>
      </c>
      <c r="F474" s="338">
        <v>2978.5496899999998</v>
      </c>
      <c r="G474" s="339">
        <v>1539.7926399999999</v>
      </c>
      <c r="H474" s="339">
        <v>4518.3423300000004</v>
      </c>
      <c r="I474" s="339">
        <v>33276.981939999998</v>
      </c>
      <c r="J474" s="339">
        <v>28669.273069999999</v>
      </c>
      <c r="K474" s="339">
        <v>61946.255010000001</v>
      </c>
      <c r="L474" s="339">
        <v>16890.846949999999</v>
      </c>
      <c r="M474" s="339">
        <v>18392.173329999998</v>
      </c>
      <c r="N474" s="339">
        <v>35283.020280000004</v>
      </c>
      <c r="O474" s="339">
        <v>101747.61762</v>
      </c>
      <c r="P474" s="339">
        <v>44156.559020000001</v>
      </c>
      <c r="Q474" s="339">
        <v>3275.4360999999999</v>
      </c>
      <c r="R474" s="340">
        <v>47431.99512</v>
      </c>
      <c r="S474" s="7"/>
      <c r="T474" s="7"/>
      <c r="U474" s="7"/>
      <c r="V474" s="7"/>
      <c r="W474" s="7"/>
      <c r="X474" s="7"/>
      <c r="Y474" s="7"/>
      <c r="Z474" s="7"/>
      <c r="AA474" s="7"/>
      <c r="AB474" s="7"/>
    </row>
    <row r="475" spans="1:28" s="315" customFormat="1">
      <c r="A475" s="341"/>
      <c r="B475" s="341"/>
      <c r="C475" s="341"/>
      <c r="D475" s="341"/>
      <c r="E475" s="342">
        <v>113</v>
      </c>
      <c r="F475" s="343">
        <v>39168.965060000002</v>
      </c>
      <c r="G475" s="344">
        <v>13441.2521</v>
      </c>
      <c r="H475" s="344">
        <v>52610.217159999993</v>
      </c>
      <c r="I475" s="344">
        <v>54296.390509999997</v>
      </c>
      <c r="J475" s="344">
        <v>52689.149700000002</v>
      </c>
      <c r="K475" s="344">
        <v>106985.54020999999</v>
      </c>
      <c r="L475" s="344">
        <v>21454.612649999999</v>
      </c>
      <c r="M475" s="344">
        <v>28255.138729999999</v>
      </c>
      <c r="N475" s="344">
        <v>49709.751380000002</v>
      </c>
      <c r="O475" s="344">
        <v>209305.50875000001</v>
      </c>
      <c r="P475" s="344">
        <v>71496.854779999994</v>
      </c>
      <c r="Q475" s="344">
        <v>30010.6168</v>
      </c>
      <c r="R475" s="345">
        <v>101507.47158</v>
      </c>
      <c r="S475" s="7"/>
      <c r="T475" s="7"/>
      <c r="U475" s="7"/>
      <c r="V475" s="7"/>
      <c r="W475" s="7"/>
      <c r="X475" s="7"/>
      <c r="Y475" s="7"/>
      <c r="Z475" s="7"/>
      <c r="AA475" s="7"/>
      <c r="AB475" s="7"/>
    </row>
    <row r="476" spans="1:28" s="315" customFormat="1">
      <c r="A476" s="341"/>
      <c r="B476" s="341"/>
      <c r="C476" s="341"/>
      <c r="D476" s="341"/>
      <c r="E476" s="342">
        <v>146</v>
      </c>
      <c r="F476" s="343">
        <v>81683.672749999998</v>
      </c>
      <c r="G476" s="344">
        <v>32058.362249999998</v>
      </c>
      <c r="H476" s="344">
        <v>113742.035</v>
      </c>
      <c r="I476" s="344">
        <v>53591.295579999998</v>
      </c>
      <c r="J476" s="344">
        <v>41721.68204</v>
      </c>
      <c r="K476" s="344">
        <v>95312.977620000005</v>
      </c>
      <c r="L476" s="344">
        <v>22109.984280000001</v>
      </c>
      <c r="M476" s="344">
        <v>27791.489109999999</v>
      </c>
      <c r="N476" s="344">
        <v>49901.473389999999</v>
      </c>
      <c r="O476" s="344">
        <v>258956.48600999999</v>
      </c>
      <c r="P476" s="344">
        <v>54066.135130000002</v>
      </c>
      <c r="Q476" s="344">
        <v>6120.0884800000003</v>
      </c>
      <c r="R476" s="345">
        <v>60186.223610000001</v>
      </c>
      <c r="S476" s="7"/>
      <c r="T476" s="7"/>
      <c r="U476" s="7"/>
      <c r="V476" s="7"/>
      <c r="W476" s="7"/>
      <c r="X476" s="7"/>
      <c r="Y476" s="7"/>
      <c r="Z476" s="7"/>
      <c r="AA476" s="7"/>
      <c r="AB476" s="7"/>
    </row>
    <row r="477" spans="1:28" s="315" customFormat="1">
      <c r="A477" s="341"/>
      <c r="B477" s="341"/>
      <c r="C477" s="341"/>
      <c r="D477" s="341"/>
      <c r="E477" s="342">
        <v>323</v>
      </c>
      <c r="F477" s="343">
        <v>9142.3272300000008</v>
      </c>
      <c r="G477" s="344">
        <v>3709.3167999999996</v>
      </c>
      <c r="H477" s="344">
        <v>12851.644029999999</v>
      </c>
      <c r="I477" s="344">
        <v>21743.354530000001</v>
      </c>
      <c r="J477" s="344">
        <v>30696.745030000002</v>
      </c>
      <c r="K477" s="344">
        <v>52440.099560000002</v>
      </c>
      <c r="L477" s="344">
        <v>22686.0425</v>
      </c>
      <c r="M477" s="344">
        <v>17944.11851</v>
      </c>
      <c r="N477" s="344">
        <v>40630.161009999996</v>
      </c>
      <c r="O477" s="344">
        <v>105921.90459999999</v>
      </c>
      <c r="P477" s="344">
        <v>56236.287069999998</v>
      </c>
      <c r="Q477" s="344">
        <v>1603.6721200000002</v>
      </c>
      <c r="R477" s="345">
        <v>57839.959189999994</v>
      </c>
      <c r="S477" s="7"/>
      <c r="T477" s="7"/>
      <c r="U477" s="7"/>
      <c r="V477" s="7"/>
      <c r="W477" s="7"/>
      <c r="X477" s="7"/>
      <c r="Y477" s="7"/>
      <c r="Z477" s="7"/>
      <c r="AA477" s="7"/>
      <c r="AB477" s="7"/>
    </row>
    <row r="478" spans="1:28" s="315" customFormat="1">
      <c r="A478" s="341"/>
      <c r="B478" s="341"/>
      <c r="C478" s="341"/>
      <c r="D478" s="341"/>
      <c r="E478" s="342">
        <v>384</v>
      </c>
      <c r="F478" s="343">
        <v>109.81281</v>
      </c>
      <c r="G478" s="344">
        <v>0</v>
      </c>
      <c r="H478" s="344">
        <v>109.81281</v>
      </c>
      <c r="I478" s="344">
        <v>9525.8677299999999</v>
      </c>
      <c r="J478" s="344">
        <v>2594.5206899999998</v>
      </c>
      <c r="K478" s="344">
        <v>12120.388419999999</v>
      </c>
      <c r="L478" s="344">
        <v>2042.7100399999999</v>
      </c>
      <c r="M478" s="344">
        <v>2643.6827200000002</v>
      </c>
      <c r="N478" s="344">
        <v>4686.3927599999997</v>
      </c>
      <c r="O478" s="344">
        <v>16916.593989999998</v>
      </c>
      <c r="P478" s="344">
        <v>102526.00218000001</v>
      </c>
      <c r="Q478" s="344">
        <v>0</v>
      </c>
      <c r="R478" s="345">
        <v>102526.00218000001</v>
      </c>
      <c r="S478" s="7"/>
      <c r="T478" s="7"/>
      <c r="U478" s="7"/>
      <c r="V478" s="7"/>
      <c r="W478" s="7"/>
      <c r="X478" s="7"/>
      <c r="Y478" s="7"/>
      <c r="Z478" s="7"/>
      <c r="AA478" s="7"/>
      <c r="AB478" s="7"/>
    </row>
    <row r="479" spans="1:28" s="315" customFormat="1">
      <c r="A479" s="341"/>
      <c r="B479" s="341"/>
      <c r="C479" s="341"/>
      <c r="D479" s="341"/>
      <c r="E479" s="342">
        <v>263</v>
      </c>
      <c r="F479" s="343">
        <v>2343.0381299999999</v>
      </c>
      <c r="G479" s="344">
        <v>10276.926210000001</v>
      </c>
      <c r="H479" s="344">
        <v>12619.96434</v>
      </c>
      <c r="I479" s="344">
        <v>40396.18967</v>
      </c>
      <c r="J479" s="344">
        <v>35256.068659999997</v>
      </c>
      <c r="K479" s="344">
        <v>75652.258329999997</v>
      </c>
      <c r="L479" s="344">
        <v>24633.83682</v>
      </c>
      <c r="M479" s="344">
        <v>31561.16663</v>
      </c>
      <c r="N479" s="344">
        <v>56195.003450000004</v>
      </c>
      <c r="O479" s="344">
        <v>144467.22612000001</v>
      </c>
      <c r="P479" s="344">
        <v>92069.21534000001</v>
      </c>
      <c r="Q479" s="344">
        <v>6909.2044000000005</v>
      </c>
      <c r="R479" s="345">
        <v>98978.419739999998</v>
      </c>
      <c r="S479" s="7"/>
      <c r="T479" s="7"/>
      <c r="U479" s="7"/>
      <c r="V479" s="7"/>
      <c r="W479" s="7"/>
      <c r="X479" s="7"/>
      <c r="Y479" s="7"/>
      <c r="Z479" s="7"/>
      <c r="AA479" s="7"/>
      <c r="AB479" s="7"/>
    </row>
    <row r="480" spans="1:28" s="315" customFormat="1">
      <c r="A480" s="341"/>
      <c r="B480" s="341"/>
      <c r="C480" s="341"/>
      <c r="D480" s="336" t="s">
        <v>65</v>
      </c>
      <c r="E480" s="337">
        <v>41</v>
      </c>
      <c r="F480" s="338">
        <v>33401.77418</v>
      </c>
      <c r="G480" s="339">
        <v>15073.06684</v>
      </c>
      <c r="H480" s="339">
        <v>48474.84102</v>
      </c>
      <c r="I480" s="339">
        <v>44525.539619999996</v>
      </c>
      <c r="J480" s="339">
        <v>75848.916310000001</v>
      </c>
      <c r="K480" s="339">
        <v>120374.45593000001</v>
      </c>
      <c r="L480" s="339">
        <v>14476.21607</v>
      </c>
      <c r="M480" s="339">
        <v>30032.713050000002</v>
      </c>
      <c r="N480" s="339">
        <v>44508.929120000001</v>
      </c>
      <c r="O480" s="339">
        <v>213358.22607</v>
      </c>
      <c r="P480" s="339">
        <v>140495.98109000002</v>
      </c>
      <c r="Q480" s="339">
        <v>25417.396780000003</v>
      </c>
      <c r="R480" s="340">
        <v>165913.37787</v>
      </c>
      <c r="S480" s="7"/>
      <c r="T480" s="7"/>
      <c r="U480" s="7"/>
      <c r="V480" s="7"/>
      <c r="W480" s="7"/>
      <c r="X480" s="7"/>
      <c r="Y480" s="7"/>
      <c r="Z480" s="7"/>
      <c r="AA480" s="7"/>
      <c r="AB480" s="7"/>
    </row>
    <row r="481" spans="1:28" s="315" customFormat="1">
      <c r="A481" s="341"/>
      <c r="B481" s="341"/>
      <c r="C481" s="341"/>
      <c r="D481" s="341"/>
      <c r="E481" s="342">
        <v>44</v>
      </c>
      <c r="F481" s="343">
        <v>68402.785109999997</v>
      </c>
      <c r="G481" s="344">
        <v>13812.43333</v>
      </c>
      <c r="H481" s="344">
        <v>82215.218439999997</v>
      </c>
      <c r="I481" s="344">
        <v>39405.24884</v>
      </c>
      <c r="J481" s="344">
        <v>48861.688439999998</v>
      </c>
      <c r="K481" s="344">
        <v>88266.937279999998</v>
      </c>
      <c r="L481" s="344">
        <v>27428.40337</v>
      </c>
      <c r="M481" s="344">
        <v>35515.013070000001</v>
      </c>
      <c r="N481" s="344">
        <v>62943.416440000001</v>
      </c>
      <c r="O481" s="344">
        <v>233425.57216000001</v>
      </c>
      <c r="P481" s="344">
        <v>51138.660329999999</v>
      </c>
      <c r="Q481" s="344">
        <v>9421.4295500000007</v>
      </c>
      <c r="R481" s="345">
        <v>60560.08988</v>
      </c>
      <c r="S481" s="7"/>
      <c r="T481" s="7"/>
      <c r="U481" s="7"/>
      <c r="V481" s="7"/>
      <c r="W481" s="7"/>
      <c r="X481" s="7"/>
      <c r="Y481" s="7"/>
      <c r="Z481" s="7"/>
      <c r="AA481" s="7"/>
      <c r="AB481" s="7"/>
    </row>
    <row r="482" spans="1:28" s="315" customFormat="1">
      <c r="A482" s="341"/>
      <c r="B482" s="341"/>
      <c r="C482" s="341"/>
      <c r="D482" s="341"/>
      <c r="E482" s="342">
        <v>145</v>
      </c>
      <c r="F482" s="343">
        <v>2658.72667</v>
      </c>
      <c r="G482" s="344">
        <v>22318.112799999999</v>
      </c>
      <c r="H482" s="344">
        <v>24976.839469999999</v>
      </c>
      <c r="I482" s="344">
        <v>19085.996760000002</v>
      </c>
      <c r="J482" s="344">
        <v>76434.165219999995</v>
      </c>
      <c r="K482" s="344">
        <v>95520.161980000004</v>
      </c>
      <c r="L482" s="344">
        <v>23700.689620000001</v>
      </c>
      <c r="M482" s="344">
        <v>103966.08070000001</v>
      </c>
      <c r="N482" s="344">
        <v>127666.77032</v>
      </c>
      <c r="O482" s="344">
        <v>248163.77177000002</v>
      </c>
      <c r="P482" s="344">
        <v>6416.1152999999995</v>
      </c>
      <c r="Q482" s="344">
        <v>75765.043569999994</v>
      </c>
      <c r="R482" s="345">
        <v>82181.158869999999</v>
      </c>
      <c r="S482" s="7"/>
      <c r="T482" s="7"/>
      <c r="U482" s="7"/>
      <c r="V482" s="7"/>
      <c r="W482" s="7"/>
      <c r="X482" s="7"/>
      <c r="Y482" s="7"/>
      <c r="Z482" s="7"/>
      <c r="AA482" s="7"/>
      <c r="AB482" s="7"/>
    </row>
    <row r="483" spans="1:28" s="315" customFormat="1">
      <c r="A483" s="341"/>
      <c r="B483" s="341"/>
      <c r="C483" s="341"/>
      <c r="D483" s="341"/>
      <c r="E483" s="342">
        <v>168</v>
      </c>
      <c r="F483" s="343">
        <v>25934.052449999999</v>
      </c>
      <c r="G483" s="344">
        <v>81413.200040000011</v>
      </c>
      <c r="H483" s="344">
        <v>107347.25249</v>
      </c>
      <c r="I483" s="344">
        <v>43667.725590000002</v>
      </c>
      <c r="J483" s="344">
        <v>30455.73416</v>
      </c>
      <c r="K483" s="344">
        <v>74123.459749999995</v>
      </c>
      <c r="L483" s="344">
        <v>17599.752140000001</v>
      </c>
      <c r="M483" s="344">
        <v>15913.91215</v>
      </c>
      <c r="N483" s="344">
        <v>33513.664290000001</v>
      </c>
      <c r="O483" s="344">
        <v>214984.37653000001</v>
      </c>
      <c r="P483" s="344">
        <v>41732.699310000004</v>
      </c>
      <c r="Q483" s="344">
        <v>5816.0157399999998</v>
      </c>
      <c r="R483" s="345">
        <v>47548.715049999999</v>
      </c>
      <c r="S483" s="7"/>
      <c r="T483" s="7"/>
      <c r="U483" s="7"/>
      <c r="V483" s="7"/>
      <c r="W483" s="7"/>
      <c r="X483" s="7"/>
      <c r="Y483" s="7"/>
      <c r="Z483" s="7"/>
      <c r="AA483" s="7"/>
      <c r="AB483" s="7"/>
    </row>
    <row r="484" spans="1:28" s="315" customFormat="1">
      <c r="A484" s="341"/>
      <c r="B484" s="341"/>
      <c r="C484" s="341"/>
      <c r="D484" s="341"/>
      <c r="E484" s="342">
        <v>197</v>
      </c>
      <c r="F484" s="343">
        <v>5976553.7023400003</v>
      </c>
      <c r="G484" s="344">
        <v>4706988.38332</v>
      </c>
      <c r="H484" s="344">
        <v>10683542.085659999</v>
      </c>
      <c r="I484" s="344">
        <v>2822996.1964199999</v>
      </c>
      <c r="J484" s="344">
        <v>856933.62734000001</v>
      </c>
      <c r="K484" s="344">
        <v>3679929.8237600001</v>
      </c>
      <c r="L484" s="344">
        <v>8139460.87194</v>
      </c>
      <c r="M484" s="344">
        <v>5498484.9730399996</v>
      </c>
      <c r="N484" s="344">
        <v>13637945.84498</v>
      </c>
      <c r="O484" s="344">
        <v>28001417.7544</v>
      </c>
      <c r="P484" s="344">
        <v>17283225.50367</v>
      </c>
      <c r="Q484" s="344">
        <v>6851607.2355000004</v>
      </c>
      <c r="R484" s="345">
        <v>24134832.73917</v>
      </c>
      <c r="S484" s="7"/>
      <c r="T484" s="7"/>
      <c r="U484" s="7"/>
      <c r="V484" s="7"/>
      <c r="W484" s="7"/>
      <c r="X484" s="7"/>
      <c r="Y484" s="7"/>
      <c r="Z484" s="7"/>
      <c r="AA484" s="7"/>
      <c r="AB484" s="7"/>
    </row>
    <row r="485" spans="1:28" s="315" customFormat="1">
      <c r="A485" s="341"/>
      <c r="B485" s="341"/>
      <c r="C485" s="341"/>
      <c r="D485" s="341"/>
      <c r="E485" s="342">
        <v>167</v>
      </c>
      <c r="F485" s="343">
        <v>6390.3058300000002</v>
      </c>
      <c r="G485" s="344">
        <v>16540.785359999998</v>
      </c>
      <c r="H485" s="344">
        <v>22931.091190000003</v>
      </c>
      <c r="I485" s="344">
        <v>23692.388579999999</v>
      </c>
      <c r="J485" s="344">
        <v>32911.608939999998</v>
      </c>
      <c r="K485" s="344">
        <v>56603.997520000004</v>
      </c>
      <c r="L485" s="344">
        <v>10999.718720000001</v>
      </c>
      <c r="M485" s="344">
        <v>22035.461640000001</v>
      </c>
      <c r="N485" s="344">
        <v>33035.180359999998</v>
      </c>
      <c r="O485" s="344">
        <v>112570.26906999999</v>
      </c>
      <c r="P485" s="344">
        <v>43761.632380000003</v>
      </c>
      <c r="Q485" s="344">
        <v>5585.6818600000006</v>
      </c>
      <c r="R485" s="345">
        <v>49347.31424</v>
      </c>
      <c r="S485" s="7"/>
      <c r="T485" s="7"/>
      <c r="U485" s="7"/>
      <c r="V485" s="7"/>
      <c r="W485" s="7"/>
      <c r="X485" s="7"/>
      <c r="Y485" s="7"/>
      <c r="Z485" s="7"/>
      <c r="AA485" s="7"/>
      <c r="AB485" s="7"/>
    </row>
    <row r="486" spans="1:28" s="315" customFormat="1">
      <c r="A486" s="341"/>
      <c r="B486" s="341"/>
      <c r="C486" s="341"/>
      <c r="D486" s="341"/>
      <c r="E486" s="342">
        <v>349</v>
      </c>
      <c r="F486" s="343">
        <v>2265.9111499999999</v>
      </c>
      <c r="G486" s="344">
        <v>1532.5680500000001</v>
      </c>
      <c r="H486" s="344">
        <v>3798.4792000000002</v>
      </c>
      <c r="I486" s="344">
        <v>27406.768469999999</v>
      </c>
      <c r="J486" s="344">
        <v>19511.464929999998</v>
      </c>
      <c r="K486" s="344">
        <v>46918.233399999997</v>
      </c>
      <c r="L486" s="344">
        <v>11172.484930000001</v>
      </c>
      <c r="M486" s="344">
        <v>22567.47206</v>
      </c>
      <c r="N486" s="344">
        <v>33739.956989999999</v>
      </c>
      <c r="O486" s="344">
        <v>84456.669590000005</v>
      </c>
      <c r="P486" s="344">
        <v>68581.164700000008</v>
      </c>
      <c r="Q486" s="344">
        <v>8415.3496999999988</v>
      </c>
      <c r="R486" s="345">
        <v>76996.5144</v>
      </c>
      <c r="S486" s="7"/>
      <c r="T486" s="7"/>
      <c r="U486" s="7"/>
      <c r="V486" s="7"/>
      <c r="W486" s="7"/>
      <c r="X486" s="7"/>
      <c r="Y486" s="7"/>
      <c r="Z486" s="7"/>
      <c r="AA486" s="7"/>
      <c r="AB486" s="7"/>
    </row>
    <row r="487" spans="1:28" s="315" customFormat="1">
      <c r="A487" s="341"/>
      <c r="B487" s="341"/>
      <c r="C487" s="341"/>
      <c r="D487" s="341"/>
      <c r="E487" s="342">
        <v>407</v>
      </c>
      <c r="F487" s="343">
        <v>4479.7500499999996</v>
      </c>
      <c r="G487" s="344">
        <v>3177.6367599999999</v>
      </c>
      <c r="H487" s="344">
        <v>7657.38681</v>
      </c>
      <c r="I487" s="344">
        <v>33250.141029999999</v>
      </c>
      <c r="J487" s="344">
        <v>57498.489159999997</v>
      </c>
      <c r="K487" s="344">
        <v>90748.630189999996</v>
      </c>
      <c r="L487" s="344">
        <v>10259.2829</v>
      </c>
      <c r="M487" s="344">
        <v>20807.20004</v>
      </c>
      <c r="N487" s="344">
        <v>31066.482940000002</v>
      </c>
      <c r="O487" s="344">
        <v>129472.49993999999</v>
      </c>
      <c r="P487" s="344">
        <v>2478.7369900000003</v>
      </c>
      <c r="Q487" s="344">
        <v>1778.3795600000001</v>
      </c>
      <c r="R487" s="345">
        <v>4257.1165499999997</v>
      </c>
      <c r="S487" s="7"/>
      <c r="T487" s="7"/>
      <c r="U487" s="7"/>
      <c r="V487" s="7"/>
      <c r="W487" s="7"/>
      <c r="X487" s="7"/>
      <c r="Y487" s="7"/>
      <c r="Z487" s="7"/>
      <c r="AA487" s="7"/>
      <c r="AB487" s="7"/>
    </row>
    <row r="488" spans="1:28" s="315" customFormat="1">
      <c r="A488" s="341"/>
      <c r="B488" s="341"/>
      <c r="C488" s="341"/>
      <c r="D488" s="341"/>
      <c r="E488" s="342">
        <v>406</v>
      </c>
      <c r="F488" s="343">
        <v>21949.961739999999</v>
      </c>
      <c r="G488" s="344">
        <v>46331.257530000003</v>
      </c>
      <c r="H488" s="344">
        <v>68281.219270000001</v>
      </c>
      <c r="I488" s="344">
        <v>56816.85067</v>
      </c>
      <c r="J488" s="344">
        <v>51377.707750000001</v>
      </c>
      <c r="K488" s="344">
        <v>108194.55842</v>
      </c>
      <c r="L488" s="344">
        <v>20187.278969999999</v>
      </c>
      <c r="M488" s="344">
        <v>19139.940170000002</v>
      </c>
      <c r="N488" s="344">
        <v>39327.219140000001</v>
      </c>
      <c r="O488" s="344">
        <v>215802.99683000002</v>
      </c>
      <c r="P488" s="344">
        <v>446710.53297</v>
      </c>
      <c r="Q488" s="344">
        <v>40817.558570000001</v>
      </c>
      <c r="R488" s="345">
        <v>487528.09153999999</v>
      </c>
      <c r="S488" s="7"/>
      <c r="T488" s="7"/>
      <c r="U488" s="7"/>
      <c r="V488" s="7"/>
      <c r="W488" s="7"/>
      <c r="X488" s="7"/>
      <c r="Y488" s="7"/>
      <c r="Z488" s="7"/>
      <c r="AA488" s="7"/>
      <c r="AB488" s="7"/>
    </row>
    <row r="489" spans="1:28" s="315" customFormat="1">
      <c r="A489" s="341"/>
      <c r="B489" s="341"/>
      <c r="C489" s="341"/>
      <c r="D489" s="341"/>
      <c r="E489" s="342">
        <v>270</v>
      </c>
      <c r="F489" s="343">
        <v>67029.048609999998</v>
      </c>
      <c r="G489" s="344">
        <v>18253.863920000003</v>
      </c>
      <c r="H489" s="344">
        <v>85282.912530000001</v>
      </c>
      <c r="I489" s="344">
        <v>47019.778319999998</v>
      </c>
      <c r="J489" s="344">
        <v>63489.213229999994</v>
      </c>
      <c r="K489" s="344">
        <v>110508.99154999999</v>
      </c>
      <c r="L489" s="344">
        <v>29549.356940000001</v>
      </c>
      <c r="M489" s="344">
        <v>38347.533869999999</v>
      </c>
      <c r="N489" s="344">
        <v>67896.890809999997</v>
      </c>
      <c r="O489" s="344">
        <v>263688.79488999996</v>
      </c>
      <c r="P489" s="344">
        <v>100540.53239000001</v>
      </c>
      <c r="Q489" s="344">
        <v>31878.56914</v>
      </c>
      <c r="R489" s="345">
        <v>132419.10153000001</v>
      </c>
      <c r="S489" s="7"/>
      <c r="T489" s="7"/>
      <c r="U489" s="7"/>
      <c r="V489" s="7"/>
      <c r="W489" s="7"/>
      <c r="X489" s="7"/>
      <c r="Y489" s="7"/>
      <c r="Z489" s="7"/>
      <c r="AA489" s="7"/>
      <c r="AB489" s="7"/>
    </row>
    <row r="490" spans="1:28" s="315" customFormat="1">
      <c r="A490" s="341"/>
      <c r="B490" s="341"/>
      <c r="C490" s="341"/>
      <c r="D490" s="341"/>
      <c r="E490" s="342">
        <v>405</v>
      </c>
      <c r="F490" s="343">
        <v>80.884479999999996</v>
      </c>
      <c r="G490" s="344">
        <v>1055.1189099999999</v>
      </c>
      <c r="H490" s="344">
        <v>1136.0033899999999</v>
      </c>
      <c r="I490" s="344">
        <v>50267.738549999995</v>
      </c>
      <c r="J490" s="344">
        <v>31444.649679999999</v>
      </c>
      <c r="K490" s="344">
        <v>81712.388230000011</v>
      </c>
      <c r="L490" s="344">
        <v>12568.054390000001</v>
      </c>
      <c r="M490" s="344">
        <v>12093.883</v>
      </c>
      <c r="N490" s="344">
        <v>24661.937389999999</v>
      </c>
      <c r="O490" s="344">
        <v>107510.32901</v>
      </c>
      <c r="P490" s="344">
        <v>76646.712520000001</v>
      </c>
      <c r="Q490" s="344">
        <v>5104.4484199999997</v>
      </c>
      <c r="R490" s="345">
        <v>81751.160940000002</v>
      </c>
      <c r="S490" s="7"/>
      <c r="T490" s="7"/>
      <c r="U490" s="7"/>
      <c r="V490" s="7"/>
      <c r="W490" s="7"/>
      <c r="X490" s="7"/>
      <c r="Y490" s="7"/>
      <c r="Z490" s="7"/>
      <c r="AA490" s="7"/>
      <c r="AB490" s="7"/>
    </row>
    <row r="491" spans="1:28" s="315" customFormat="1">
      <c r="A491" s="341"/>
      <c r="B491" s="341"/>
      <c r="C491" s="341"/>
      <c r="D491" s="336" t="s">
        <v>66</v>
      </c>
      <c r="E491" s="337">
        <v>70</v>
      </c>
      <c r="F491" s="338">
        <v>4929.2593799999995</v>
      </c>
      <c r="G491" s="339">
        <v>1719.1114599999999</v>
      </c>
      <c r="H491" s="339">
        <v>6648.3708399999996</v>
      </c>
      <c r="I491" s="339">
        <v>34320.964220000002</v>
      </c>
      <c r="J491" s="339">
        <v>12044.710449999999</v>
      </c>
      <c r="K491" s="339">
        <v>46365.67467</v>
      </c>
      <c r="L491" s="339">
        <v>31475.548309999998</v>
      </c>
      <c r="M491" s="339">
        <v>9325.2738699999991</v>
      </c>
      <c r="N491" s="339">
        <v>40800.822180000003</v>
      </c>
      <c r="O491" s="339">
        <v>93814.867689999999</v>
      </c>
      <c r="P491" s="339">
        <v>55748.336080000001</v>
      </c>
      <c r="Q491" s="339">
        <v>1339.99226</v>
      </c>
      <c r="R491" s="340">
        <v>57088.32834</v>
      </c>
      <c r="S491" s="7"/>
      <c r="T491" s="7"/>
      <c r="U491" s="7"/>
      <c r="V491" s="7"/>
      <c r="W491" s="7"/>
      <c r="X491" s="7"/>
      <c r="Y491" s="7"/>
      <c r="Z491" s="7"/>
      <c r="AA491" s="7"/>
      <c r="AB491" s="7"/>
    </row>
    <row r="492" spans="1:28" s="315" customFormat="1">
      <c r="A492" s="341"/>
      <c r="B492" s="341"/>
      <c r="C492" s="341"/>
      <c r="D492" s="341"/>
      <c r="E492" s="342">
        <v>69</v>
      </c>
      <c r="F492" s="343">
        <v>12089.88992</v>
      </c>
      <c r="G492" s="344">
        <v>6621.4631799999997</v>
      </c>
      <c r="H492" s="344">
        <v>18711.3531</v>
      </c>
      <c r="I492" s="344">
        <v>35336.842369999998</v>
      </c>
      <c r="J492" s="344">
        <v>13000.3868</v>
      </c>
      <c r="K492" s="344">
        <v>48337.229169999999</v>
      </c>
      <c r="L492" s="344">
        <v>24668.620629999998</v>
      </c>
      <c r="M492" s="344">
        <v>12897.963369999999</v>
      </c>
      <c r="N492" s="344">
        <v>37566.584000000003</v>
      </c>
      <c r="O492" s="344">
        <v>104615.16627</v>
      </c>
      <c r="P492" s="344">
        <v>49651.172500000001</v>
      </c>
      <c r="Q492" s="344">
        <v>4885.8851100000002</v>
      </c>
      <c r="R492" s="345">
        <v>54537.057609999996</v>
      </c>
      <c r="S492" s="7"/>
      <c r="T492" s="7"/>
      <c r="U492" s="7"/>
      <c r="V492" s="7"/>
      <c r="W492" s="7"/>
      <c r="X492" s="7"/>
      <c r="Y492" s="7"/>
      <c r="Z492" s="7"/>
      <c r="AA492" s="7"/>
      <c r="AB492" s="7"/>
    </row>
    <row r="493" spans="1:28" s="315" customFormat="1">
      <c r="A493" s="341"/>
      <c r="B493" s="341"/>
      <c r="C493" s="341"/>
      <c r="D493" s="341"/>
      <c r="E493" s="342">
        <v>299</v>
      </c>
      <c r="F493" s="343">
        <v>4398.6716500000002</v>
      </c>
      <c r="G493" s="344">
        <v>1060.6266499999999</v>
      </c>
      <c r="H493" s="344">
        <v>5459.2982999999995</v>
      </c>
      <c r="I493" s="344">
        <v>24515.341399999998</v>
      </c>
      <c r="J493" s="344">
        <v>6955.7707300000002</v>
      </c>
      <c r="K493" s="344">
        <v>31471.112129999998</v>
      </c>
      <c r="L493" s="344">
        <v>18039.743039999998</v>
      </c>
      <c r="M493" s="344">
        <v>4153.8743700000005</v>
      </c>
      <c r="N493" s="344">
        <v>22193.617409999999</v>
      </c>
      <c r="O493" s="344">
        <v>59124.027840000002</v>
      </c>
      <c r="P493" s="344">
        <v>37343.523179999997</v>
      </c>
      <c r="Q493" s="344">
        <v>791.0100799999999</v>
      </c>
      <c r="R493" s="345">
        <v>38134.533259999997</v>
      </c>
      <c r="S493" s="7"/>
      <c r="T493" s="7"/>
      <c r="U493" s="7"/>
      <c r="V493" s="7"/>
      <c r="W493" s="7"/>
      <c r="X493" s="7"/>
      <c r="Y493" s="7"/>
      <c r="Z493" s="7"/>
      <c r="AA493" s="7"/>
      <c r="AB493" s="7"/>
    </row>
    <row r="494" spans="1:28" s="315" customFormat="1">
      <c r="A494" s="341"/>
      <c r="B494" s="341"/>
      <c r="C494" s="341"/>
      <c r="D494" s="336" t="s">
        <v>86</v>
      </c>
      <c r="E494" s="337">
        <v>170</v>
      </c>
      <c r="F494" s="338">
        <v>11242.232539999999</v>
      </c>
      <c r="G494" s="339">
        <v>3993.2829300000003</v>
      </c>
      <c r="H494" s="339">
        <v>15235.51547</v>
      </c>
      <c r="I494" s="339">
        <v>41998.812079999996</v>
      </c>
      <c r="J494" s="339">
        <v>15501.6378</v>
      </c>
      <c r="K494" s="339">
        <v>57500.44988</v>
      </c>
      <c r="L494" s="339">
        <v>26783.138139999999</v>
      </c>
      <c r="M494" s="339">
        <v>8580.2830299999987</v>
      </c>
      <c r="N494" s="339">
        <v>35363.421170000001</v>
      </c>
      <c r="O494" s="339">
        <v>108099.38652</v>
      </c>
      <c r="P494" s="339">
        <v>101523.62894</v>
      </c>
      <c r="Q494" s="339">
        <v>8593.6627499999995</v>
      </c>
      <c r="R494" s="340">
        <v>110117.29169</v>
      </c>
      <c r="S494" s="7"/>
      <c r="T494" s="7"/>
      <c r="U494" s="7"/>
      <c r="V494" s="7"/>
      <c r="W494" s="7"/>
      <c r="X494" s="7"/>
      <c r="Y494" s="7"/>
      <c r="Z494" s="7"/>
      <c r="AA494" s="7"/>
      <c r="AB494" s="7"/>
    </row>
    <row r="495" spans="1:28" s="315" customFormat="1">
      <c r="A495" s="341"/>
      <c r="B495" s="341"/>
      <c r="C495" s="341"/>
      <c r="D495" s="336" t="s">
        <v>278</v>
      </c>
      <c r="E495" s="337">
        <v>56</v>
      </c>
      <c r="F495" s="338">
        <v>18127.35254</v>
      </c>
      <c r="G495" s="339">
        <v>21636.372589999999</v>
      </c>
      <c r="H495" s="339">
        <v>39763.725130000006</v>
      </c>
      <c r="I495" s="339">
        <v>46156.447169999999</v>
      </c>
      <c r="J495" s="339">
        <v>21367.277389999999</v>
      </c>
      <c r="K495" s="339">
        <v>67523.724560000002</v>
      </c>
      <c r="L495" s="339">
        <v>26210.61233</v>
      </c>
      <c r="M495" s="339">
        <v>12529.07123</v>
      </c>
      <c r="N495" s="339">
        <v>38739.683560000005</v>
      </c>
      <c r="O495" s="339">
        <v>146027.13325000001</v>
      </c>
      <c r="P495" s="339">
        <v>176450.21949000002</v>
      </c>
      <c r="Q495" s="339">
        <v>10450.57926</v>
      </c>
      <c r="R495" s="340">
        <v>186900.79874999999</v>
      </c>
      <c r="S495" s="7"/>
      <c r="T495" s="7"/>
      <c r="U495" s="7"/>
      <c r="V495" s="7"/>
      <c r="W495" s="7"/>
      <c r="X495" s="7"/>
      <c r="Y495" s="7"/>
      <c r="Z495" s="7"/>
      <c r="AA495" s="7"/>
      <c r="AB495" s="7"/>
    </row>
    <row r="496" spans="1:28" s="315" customFormat="1">
      <c r="A496" s="341"/>
      <c r="B496" s="341"/>
      <c r="C496" s="341"/>
      <c r="D496" s="341"/>
      <c r="E496" s="342">
        <v>58</v>
      </c>
      <c r="F496" s="343">
        <v>6921.1212100000002</v>
      </c>
      <c r="G496" s="344">
        <v>4927.1470499999996</v>
      </c>
      <c r="H496" s="344">
        <v>11848.268259999999</v>
      </c>
      <c r="I496" s="344">
        <v>36778.949310000004</v>
      </c>
      <c r="J496" s="344">
        <v>12935.550720000001</v>
      </c>
      <c r="K496" s="344">
        <v>49714.500030000003</v>
      </c>
      <c r="L496" s="344">
        <v>24010.87861</v>
      </c>
      <c r="M496" s="344">
        <v>10669.06315</v>
      </c>
      <c r="N496" s="344">
        <v>34679.941760000002</v>
      </c>
      <c r="O496" s="344">
        <v>96242.710049999994</v>
      </c>
      <c r="P496" s="344">
        <v>41279.263490000005</v>
      </c>
      <c r="Q496" s="344">
        <v>2643.2368300000003</v>
      </c>
      <c r="R496" s="345">
        <v>43922.500319999999</v>
      </c>
      <c r="S496" s="7"/>
      <c r="T496" s="7"/>
      <c r="U496" s="7"/>
      <c r="V496" s="7"/>
      <c r="W496" s="7"/>
      <c r="X496" s="7"/>
      <c r="Y496" s="7"/>
      <c r="Z496" s="7"/>
      <c r="AA496" s="7"/>
      <c r="AB496" s="7"/>
    </row>
    <row r="497" spans="1:28" s="315" customFormat="1">
      <c r="A497" s="341"/>
      <c r="B497" s="341"/>
      <c r="C497" s="341"/>
      <c r="D497" s="341"/>
      <c r="E497" s="342">
        <v>301</v>
      </c>
      <c r="F497" s="343">
        <v>4240.6645799999997</v>
      </c>
      <c r="G497" s="344">
        <v>1361.28178</v>
      </c>
      <c r="H497" s="344">
        <v>5601.9463599999999</v>
      </c>
      <c r="I497" s="344">
        <v>28774.967539999998</v>
      </c>
      <c r="J497" s="344">
        <v>8408.3280399999985</v>
      </c>
      <c r="K497" s="344">
        <v>37183.295579999998</v>
      </c>
      <c r="L497" s="344">
        <v>19381.986260000001</v>
      </c>
      <c r="M497" s="344">
        <v>4830.27664</v>
      </c>
      <c r="N497" s="344">
        <v>24212.262899999998</v>
      </c>
      <c r="O497" s="344">
        <v>66997.504840000009</v>
      </c>
      <c r="P497" s="344">
        <v>51570.675510000001</v>
      </c>
      <c r="Q497" s="344">
        <v>1204.70181</v>
      </c>
      <c r="R497" s="345">
        <v>52775.37732</v>
      </c>
      <c r="S497" s="7"/>
      <c r="T497" s="7"/>
      <c r="U497" s="7"/>
      <c r="V497" s="7"/>
      <c r="W497" s="7"/>
      <c r="X497" s="7"/>
      <c r="Y497" s="7"/>
      <c r="Z497" s="7"/>
      <c r="AA497" s="7"/>
      <c r="AB497" s="7"/>
    </row>
    <row r="498" spans="1:28" s="315" customFormat="1">
      <c r="A498" s="341"/>
      <c r="B498" s="341"/>
      <c r="C498" s="341"/>
      <c r="D498" s="336" t="s">
        <v>70</v>
      </c>
      <c r="E498" s="337">
        <v>47</v>
      </c>
      <c r="F498" s="338">
        <v>9545.5476999999992</v>
      </c>
      <c r="G498" s="339">
        <v>21712.812300000001</v>
      </c>
      <c r="H498" s="339">
        <v>31258.36</v>
      </c>
      <c r="I498" s="339">
        <v>60449.666090000006</v>
      </c>
      <c r="J498" s="339">
        <v>40559.347049999997</v>
      </c>
      <c r="K498" s="339">
        <v>101009.01314</v>
      </c>
      <c r="L498" s="339">
        <v>36669.763020000006</v>
      </c>
      <c r="M498" s="339">
        <v>31974.32546</v>
      </c>
      <c r="N498" s="339">
        <v>68644.088480000006</v>
      </c>
      <c r="O498" s="339">
        <v>200911.46162000002</v>
      </c>
      <c r="P498" s="339">
        <v>125875.16626</v>
      </c>
      <c r="Q498" s="339">
        <v>15383.93727</v>
      </c>
      <c r="R498" s="340">
        <v>141259.10352999999</v>
      </c>
      <c r="S498" s="7"/>
      <c r="T498" s="7"/>
      <c r="U498" s="7"/>
      <c r="V498" s="7"/>
      <c r="W498" s="7"/>
      <c r="X498" s="7"/>
      <c r="Y498" s="7"/>
      <c r="Z498" s="7"/>
      <c r="AA498" s="7"/>
      <c r="AB498" s="7"/>
    </row>
    <row r="499" spans="1:28" s="315" customFormat="1">
      <c r="A499" s="341"/>
      <c r="B499" s="341"/>
      <c r="C499" s="341"/>
      <c r="D499" s="341"/>
      <c r="E499" s="342">
        <v>391</v>
      </c>
      <c r="F499" s="343">
        <v>12737.44464</v>
      </c>
      <c r="G499" s="344">
        <v>3204.2562900000003</v>
      </c>
      <c r="H499" s="344">
        <v>15941.700929999999</v>
      </c>
      <c r="I499" s="344">
        <v>52936.731879999999</v>
      </c>
      <c r="J499" s="344">
        <v>43894.84837</v>
      </c>
      <c r="K499" s="344">
        <v>96831.580249999999</v>
      </c>
      <c r="L499" s="344">
        <v>46228.819609999999</v>
      </c>
      <c r="M499" s="344">
        <v>32559.27173</v>
      </c>
      <c r="N499" s="344">
        <v>78788.091339999999</v>
      </c>
      <c r="O499" s="344">
        <v>191561.37252</v>
      </c>
      <c r="P499" s="344">
        <v>131700.92530999999</v>
      </c>
      <c r="Q499" s="344">
        <v>2356.3830099999996</v>
      </c>
      <c r="R499" s="345">
        <v>134057.30831999998</v>
      </c>
      <c r="S499" s="7"/>
      <c r="T499" s="7"/>
      <c r="U499" s="7"/>
      <c r="V499" s="7"/>
      <c r="W499" s="7"/>
      <c r="X499" s="7"/>
      <c r="Y499" s="7"/>
      <c r="Z499" s="7"/>
      <c r="AA499" s="7"/>
      <c r="AB499" s="7"/>
    </row>
    <row r="500" spans="1:28" s="315" customFormat="1">
      <c r="A500" s="341"/>
      <c r="B500" s="341"/>
      <c r="C500" s="341"/>
      <c r="D500" s="341"/>
      <c r="E500" s="342">
        <v>283</v>
      </c>
      <c r="F500" s="343">
        <v>0.91961999999999999</v>
      </c>
      <c r="G500" s="344">
        <v>0.10301</v>
      </c>
      <c r="H500" s="344">
        <v>1.0226299999999999</v>
      </c>
      <c r="I500" s="344">
        <v>19996.55544</v>
      </c>
      <c r="J500" s="344">
        <v>2502.7639900000004</v>
      </c>
      <c r="K500" s="344">
        <v>22499.31943</v>
      </c>
      <c r="L500" s="344">
        <v>5382.1240599999992</v>
      </c>
      <c r="M500" s="344">
        <v>2499.3226800000002</v>
      </c>
      <c r="N500" s="344">
        <v>7881.4467400000003</v>
      </c>
      <c r="O500" s="344">
        <v>30381.788800000002</v>
      </c>
      <c r="P500" s="344">
        <v>112735.59717000001</v>
      </c>
      <c r="Q500" s="344">
        <v>0</v>
      </c>
      <c r="R500" s="345">
        <v>112735.59717000001</v>
      </c>
      <c r="S500" s="7"/>
      <c r="T500" s="7"/>
      <c r="U500" s="7"/>
      <c r="V500" s="7"/>
      <c r="W500" s="7"/>
      <c r="X500" s="7"/>
      <c r="Y500" s="7"/>
      <c r="Z500" s="7"/>
      <c r="AA500" s="7"/>
      <c r="AB500" s="7"/>
    </row>
    <row r="501" spans="1:28" s="315" customFormat="1">
      <c r="A501" s="341"/>
      <c r="B501" s="341"/>
      <c r="C501" s="341"/>
      <c r="D501" s="341"/>
      <c r="E501" s="342">
        <v>324</v>
      </c>
      <c r="F501" s="343">
        <v>2264.3514100000002</v>
      </c>
      <c r="G501" s="344">
        <v>2417.3800299999998</v>
      </c>
      <c r="H501" s="344">
        <v>4681.7314400000005</v>
      </c>
      <c r="I501" s="344">
        <v>29788.189569999999</v>
      </c>
      <c r="J501" s="344">
        <v>17615.044440000001</v>
      </c>
      <c r="K501" s="344">
        <v>47403.23401</v>
      </c>
      <c r="L501" s="344">
        <v>20834.433270000001</v>
      </c>
      <c r="M501" s="344">
        <v>10419.109119999999</v>
      </c>
      <c r="N501" s="344">
        <v>31253.542390000002</v>
      </c>
      <c r="O501" s="344">
        <v>83338.507840000006</v>
      </c>
      <c r="P501" s="344">
        <v>64463.374250000001</v>
      </c>
      <c r="Q501" s="344">
        <v>670.99926000000005</v>
      </c>
      <c r="R501" s="345">
        <v>65134.373509999998</v>
      </c>
      <c r="S501" s="7"/>
      <c r="T501" s="7"/>
      <c r="U501" s="7"/>
      <c r="V501" s="7"/>
      <c r="W501" s="7"/>
      <c r="X501" s="7"/>
      <c r="Y501" s="7"/>
      <c r="Z501" s="7"/>
      <c r="AA501" s="7"/>
      <c r="AB501" s="7"/>
    </row>
    <row r="502" spans="1:28" s="315" customFormat="1">
      <c r="A502" s="341"/>
      <c r="B502" s="341"/>
      <c r="C502" s="341"/>
      <c r="D502" s="336" t="s">
        <v>85</v>
      </c>
      <c r="E502" s="337">
        <v>110</v>
      </c>
      <c r="F502" s="338">
        <v>56449.88912</v>
      </c>
      <c r="G502" s="339">
        <v>31432.503969999998</v>
      </c>
      <c r="H502" s="339">
        <v>87882.393089999998</v>
      </c>
      <c r="I502" s="339">
        <v>52391.661070000002</v>
      </c>
      <c r="J502" s="339">
        <v>17546.466530000002</v>
      </c>
      <c r="K502" s="339">
        <v>69938.127599999993</v>
      </c>
      <c r="L502" s="339">
        <v>32588.241010000002</v>
      </c>
      <c r="M502" s="339">
        <v>14316.38213</v>
      </c>
      <c r="N502" s="339">
        <v>46904.623140000003</v>
      </c>
      <c r="O502" s="339">
        <v>204725.14383000002</v>
      </c>
      <c r="P502" s="339">
        <v>111307.57345</v>
      </c>
      <c r="Q502" s="339">
        <v>20073.15177</v>
      </c>
      <c r="R502" s="340">
        <v>131380.72521999999</v>
      </c>
      <c r="S502" s="7"/>
      <c r="T502" s="7"/>
      <c r="U502" s="7"/>
      <c r="V502" s="7"/>
      <c r="W502" s="7"/>
      <c r="X502" s="7"/>
      <c r="Y502" s="7"/>
      <c r="Z502" s="7"/>
      <c r="AA502" s="7"/>
      <c r="AB502" s="7"/>
    </row>
    <row r="503" spans="1:28" s="315" customFormat="1">
      <c r="A503" s="341"/>
      <c r="B503" s="341"/>
      <c r="C503" s="341"/>
      <c r="D503" s="341"/>
      <c r="E503" s="342">
        <v>409</v>
      </c>
      <c r="F503" s="343">
        <v>7425.0509299999994</v>
      </c>
      <c r="G503" s="344">
        <v>8238.3272199999992</v>
      </c>
      <c r="H503" s="344">
        <v>15663.37815</v>
      </c>
      <c r="I503" s="344">
        <v>28945.853219999997</v>
      </c>
      <c r="J503" s="344">
        <v>14602.92856</v>
      </c>
      <c r="K503" s="344">
        <v>43548.781780000005</v>
      </c>
      <c r="L503" s="344">
        <v>18458.928969999997</v>
      </c>
      <c r="M503" s="344">
        <v>18820.934969999998</v>
      </c>
      <c r="N503" s="344">
        <v>37279.863939999996</v>
      </c>
      <c r="O503" s="344">
        <v>96492.023870000005</v>
      </c>
      <c r="P503" s="344">
        <v>80667.454939999996</v>
      </c>
      <c r="Q503" s="344">
        <v>41432.970809999999</v>
      </c>
      <c r="R503" s="345">
        <v>122100.42574999999</v>
      </c>
      <c r="S503" s="7"/>
      <c r="T503" s="7"/>
      <c r="U503" s="7"/>
      <c r="V503" s="7"/>
      <c r="W503" s="7"/>
      <c r="X503" s="7"/>
      <c r="Y503" s="7"/>
      <c r="Z503" s="7"/>
      <c r="AA503" s="7"/>
      <c r="AB503" s="7"/>
    </row>
    <row r="504" spans="1:28" s="315" customFormat="1">
      <c r="A504" s="341"/>
      <c r="B504" s="341"/>
      <c r="C504" s="341"/>
      <c r="D504" s="336" t="s">
        <v>71</v>
      </c>
      <c r="E504" s="337">
        <v>19</v>
      </c>
      <c r="F504" s="338">
        <v>110429.70853</v>
      </c>
      <c r="G504" s="339">
        <v>142585.93583999999</v>
      </c>
      <c r="H504" s="339">
        <v>253015.64436999999</v>
      </c>
      <c r="I504" s="339">
        <v>61786.365600000005</v>
      </c>
      <c r="J504" s="339">
        <v>59840.605779999998</v>
      </c>
      <c r="K504" s="339">
        <v>121626.97137999999</v>
      </c>
      <c r="L504" s="339">
        <v>28267.59074</v>
      </c>
      <c r="M504" s="339">
        <v>46527.590950000005</v>
      </c>
      <c r="N504" s="339">
        <v>74795.181689999998</v>
      </c>
      <c r="O504" s="339">
        <v>449437.79743999999</v>
      </c>
      <c r="P504" s="339">
        <v>153943.38812000002</v>
      </c>
      <c r="Q504" s="339">
        <v>63406.699409999994</v>
      </c>
      <c r="R504" s="340">
        <v>217350.08752999999</v>
      </c>
      <c r="S504" s="7"/>
      <c r="T504" s="7"/>
      <c r="U504" s="7"/>
      <c r="V504" s="7"/>
      <c r="W504" s="7"/>
      <c r="X504" s="7"/>
      <c r="Y504" s="7"/>
      <c r="Z504" s="7"/>
      <c r="AA504" s="7"/>
      <c r="AB504" s="7"/>
    </row>
    <row r="505" spans="1:28" s="315" customFormat="1">
      <c r="A505" s="341"/>
      <c r="B505" s="341"/>
      <c r="C505" s="341"/>
      <c r="D505" s="341"/>
      <c r="E505" s="342">
        <v>48</v>
      </c>
      <c r="F505" s="343">
        <v>108925.637</v>
      </c>
      <c r="G505" s="344">
        <v>19955.588660000001</v>
      </c>
      <c r="H505" s="344">
        <v>128881.22566</v>
      </c>
      <c r="I505" s="344">
        <v>45677.092499999999</v>
      </c>
      <c r="J505" s="344">
        <v>61301.291219999999</v>
      </c>
      <c r="K505" s="344">
        <v>106978.38372</v>
      </c>
      <c r="L505" s="344">
        <v>22969.76512</v>
      </c>
      <c r="M505" s="344">
        <v>42967.700709999997</v>
      </c>
      <c r="N505" s="344">
        <v>65937.465830000001</v>
      </c>
      <c r="O505" s="344">
        <v>301797.07520999998</v>
      </c>
      <c r="P505" s="344">
        <v>72307.595819999988</v>
      </c>
      <c r="Q505" s="344">
        <v>13710.849390000001</v>
      </c>
      <c r="R505" s="345">
        <v>86018.445209999991</v>
      </c>
      <c r="S505" s="7"/>
      <c r="T505" s="7"/>
      <c r="U505" s="7"/>
      <c r="V505" s="7"/>
      <c r="W505" s="7"/>
      <c r="X505" s="7"/>
      <c r="Y505" s="7"/>
      <c r="Z505" s="7"/>
      <c r="AA505" s="7"/>
      <c r="AB505" s="7"/>
    </row>
    <row r="506" spans="1:28" s="315" customFormat="1">
      <c r="A506" s="341"/>
      <c r="B506" s="341"/>
      <c r="C506" s="341"/>
      <c r="D506" s="341"/>
      <c r="E506" s="342">
        <v>49</v>
      </c>
      <c r="F506" s="343">
        <v>21040.472309999997</v>
      </c>
      <c r="G506" s="344">
        <v>14428.07835</v>
      </c>
      <c r="H506" s="344">
        <v>35468.550659999994</v>
      </c>
      <c r="I506" s="344">
        <v>39905.276330000001</v>
      </c>
      <c r="J506" s="344">
        <v>42993.827400000002</v>
      </c>
      <c r="K506" s="344">
        <v>82899.103730000003</v>
      </c>
      <c r="L506" s="344">
        <v>19840.70376</v>
      </c>
      <c r="M506" s="344">
        <v>24653.00405</v>
      </c>
      <c r="N506" s="344">
        <v>44493.70781</v>
      </c>
      <c r="O506" s="344">
        <v>162861.36219999997</v>
      </c>
      <c r="P506" s="344">
        <v>103571.81797</v>
      </c>
      <c r="Q506" s="344">
        <v>7247.31664</v>
      </c>
      <c r="R506" s="345">
        <v>110819.13460999999</v>
      </c>
      <c r="S506" s="7"/>
      <c r="T506" s="7"/>
      <c r="U506" s="7"/>
      <c r="V506" s="7"/>
      <c r="W506" s="7"/>
      <c r="X506" s="7"/>
      <c r="Y506" s="7"/>
      <c r="Z506" s="7"/>
      <c r="AA506" s="7"/>
      <c r="AB506" s="7"/>
    </row>
    <row r="507" spans="1:28" s="315" customFormat="1">
      <c r="A507" s="341"/>
      <c r="B507" s="341"/>
      <c r="C507" s="341"/>
      <c r="D507" s="341"/>
      <c r="E507" s="342">
        <v>50</v>
      </c>
      <c r="F507" s="343">
        <v>50645.72999</v>
      </c>
      <c r="G507" s="344">
        <v>17816.098710000002</v>
      </c>
      <c r="H507" s="344">
        <v>68461.828699999998</v>
      </c>
      <c r="I507" s="344">
        <v>75563.453869999998</v>
      </c>
      <c r="J507" s="344">
        <v>90593.566439999995</v>
      </c>
      <c r="K507" s="344">
        <v>166157.02030999999</v>
      </c>
      <c r="L507" s="344">
        <v>35654.698840000005</v>
      </c>
      <c r="M507" s="344">
        <v>70465.713029999999</v>
      </c>
      <c r="N507" s="344">
        <v>106120.41187000001</v>
      </c>
      <c r="O507" s="344">
        <v>340739.26088000002</v>
      </c>
      <c r="P507" s="344">
        <v>126556.81655</v>
      </c>
      <c r="Q507" s="344">
        <v>19432.133420000002</v>
      </c>
      <c r="R507" s="345">
        <v>145988.94996999999</v>
      </c>
      <c r="S507" s="7"/>
      <c r="T507" s="7"/>
      <c r="U507" s="7"/>
      <c r="V507" s="7"/>
      <c r="W507" s="7"/>
      <c r="X507" s="7"/>
      <c r="Y507" s="7"/>
      <c r="Z507" s="7"/>
      <c r="AA507" s="7"/>
      <c r="AB507" s="7"/>
    </row>
    <row r="508" spans="1:28" s="315" customFormat="1">
      <c r="A508" s="341"/>
      <c r="B508" s="341"/>
      <c r="C508" s="341"/>
      <c r="D508" s="341"/>
      <c r="E508" s="342">
        <v>52</v>
      </c>
      <c r="F508" s="343">
        <v>4068.4440399999999</v>
      </c>
      <c r="G508" s="344">
        <v>34903.489310000004</v>
      </c>
      <c r="H508" s="344">
        <v>38971.933349999999</v>
      </c>
      <c r="I508" s="344">
        <v>55947.327060000003</v>
      </c>
      <c r="J508" s="344">
        <v>41154.02046</v>
      </c>
      <c r="K508" s="344">
        <v>97101.347519999996</v>
      </c>
      <c r="L508" s="344">
        <v>40227.865429999998</v>
      </c>
      <c r="M508" s="344">
        <v>31241.40191</v>
      </c>
      <c r="N508" s="344">
        <v>71469.267340000006</v>
      </c>
      <c r="O508" s="344">
        <v>207542.54821000001</v>
      </c>
      <c r="P508" s="344">
        <v>89985.40843000001</v>
      </c>
      <c r="Q508" s="344">
        <v>76037.985959999991</v>
      </c>
      <c r="R508" s="345">
        <v>166023.39438999997</v>
      </c>
      <c r="S508" s="7"/>
      <c r="T508" s="7"/>
      <c r="U508" s="7"/>
      <c r="V508" s="7"/>
      <c r="W508" s="7"/>
      <c r="X508" s="7"/>
      <c r="Y508" s="7"/>
      <c r="Z508" s="7"/>
      <c r="AA508" s="7"/>
      <c r="AB508" s="7"/>
    </row>
    <row r="509" spans="1:28" s="315" customFormat="1">
      <c r="A509" s="341"/>
      <c r="B509" s="341"/>
      <c r="C509" s="341"/>
      <c r="D509" s="341"/>
      <c r="E509" s="342">
        <v>114</v>
      </c>
      <c r="F509" s="343">
        <v>10974.55738</v>
      </c>
      <c r="G509" s="344">
        <v>7670.48038</v>
      </c>
      <c r="H509" s="344">
        <v>18645.037760000003</v>
      </c>
      <c r="I509" s="344">
        <v>80234.929390000005</v>
      </c>
      <c r="J509" s="344">
        <v>57052.919869999998</v>
      </c>
      <c r="K509" s="344">
        <v>137287.84925999999</v>
      </c>
      <c r="L509" s="344">
        <v>39530.05659</v>
      </c>
      <c r="M509" s="344">
        <v>49070.537389999998</v>
      </c>
      <c r="N509" s="344">
        <v>88600.593980000005</v>
      </c>
      <c r="O509" s="344">
        <v>244533.481</v>
      </c>
      <c r="P509" s="344">
        <v>78928.03495999999</v>
      </c>
      <c r="Q509" s="344">
        <v>4145.30681</v>
      </c>
      <c r="R509" s="345">
        <v>83073.341769999999</v>
      </c>
      <c r="S509" s="7"/>
      <c r="T509" s="7"/>
      <c r="U509" s="7"/>
      <c r="V509" s="7"/>
      <c r="W509" s="7"/>
      <c r="X509" s="7"/>
      <c r="Y509" s="7"/>
      <c r="Z509" s="7"/>
      <c r="AA509" s="7"/>
      <c r="AB509" s="7"/>
    </row>
    <row r="510" spans="1:28" s="315" customFormat="1">
      <c r="A510" s="341"/>
      <c r="B510" s="341"/>
      <c r="C510" s="341"/>
      <c r="D510" s="341"/>
      <c r="E510" s="342">
        <v>369</v>
      </c>
      <c r="F510" s="343">
        <v>12145.892970000001</v>
      </c>
      <c r="G510" s="344">
        <v>10791.753560000001</v>
      </c>
      <c r="H510" s="344">
        <v>22937.646530000002</v>
      </c>
      <c r="I510" s="344">
        <v>70217.574079999991</v>
      </c>
      <c r="J510" s="344">
        <v>92111.723459999994</v>
      </c>
      <c r="K510" s="344">
        <v>162329.29754</v>
      </c>
      <c r="L510" s="344">
        <v>24547.283530000001</v>
      </c>
      <c r="M510" s="344">
        <v>55120.354009999995</v>
      </c>
      <c r="N510" s="344">
        <v>79667.637540000011</v>
      </c>
      <c r="O510" s="344">
        <v>264934.58160999999</v>
      </c>
      <c r="P510" s="344">
        <v>149502.01969999998</v>
      </c>
      <c r="Q510" s="344">
        <v>29671.197700000001</v>
      </c>
      <c r="R510" s="345">
        <v>179173.21739999999</v>
      </c>
      <c r="S510" s="7"/>
      <c r="T510" s="7"/>
      <c r="U510" s="7"/>
      <c r="V510" s="7"/>
      <c r="W510" s="7"/>
      <c r="X510" s="7"/>
      <c r="Y510" s="7"/>
      <c r="Z510" s="7"/>
      <c r="AA510" s="7"/>
      <c r="AB510" s="7"/>
    </row>
    <row r="511" spans="1:28" s="315" customFormat="1">
      <c r="A511" s="341"/>
      <c r="B511" s="341"/>
      <c r="C511" s="341"/>
      <c r="D511" s="341"/>
      <c r="E511" s="342">
        <v>399</v>
      </c>
      <c r="F511" s="343">
        <v>1307.71775</v>
      </c>
      <c r="G511" s="344">
        <v>4615.8050999999996</v>
      </c>
      <c r="H511" s="344">
        <v>5923.5228499999994</v>
      </c>
      <c r="I511" s="344">
        <v>27180.859250000001</v>
      </c>
      <c r="J511" s="344">
        <v>67912.904219999997</v>
      </c>
      <c r="K511" s="344">
        <v>95093.763470000005</v>
      </c>
      <c r="L511" s="344">
        <v>887.77873</v>
      </c>
      <c r="M511" s="344">
        <v>48799.583829999996</v>
      </c>
      <c r="N511" s="344">
        <v>49687.362560000001</v>
      </c>
      <c r="O511" s="344">
        <v>150704.64887999999</v>
      </c>
      <c r="P511" s="344">
        <v>18427.034149999999</v>
      </c>
      <c r="Q511" s="344">
        <v>3927.5549900000001</v>
      </c>
      <c r="R511" s="345">
        <v>22354.58914</v>
      </c>
      <c r="S511" s="7"/>
      <c r="T511" s="7"/>
      <c r="U511" s="7"/>
      <c r="V511" s="7"/>
      <c r="W511" s="7"/>
      <c r="X511" s="7"/>
      <c r="Y511" s="7"/>
      <c r="Z511" s="7"/>
      <c r="AA511" s="7"/>
      <c r="AB511" s="7"/>
    </row>
    <row r="512" spans="1:28" s="315" customFormat="1">
      <c r="A512" s="341"/>
      <c r="B512" s="341"/>
      <c r="C512" s="341"/>
      <c r="D512" s="341"/>
      <c r="E512" s="342">
        <v>408</v>
      </c>
      <c r="F512" s="343">
        <v>1335.9030700000001</v>
      </c>
      <c r="G512" s="344">
        <v>1522.3113999999998</v>
      </c>
      <c r="H512" s="344">
        <v>2858.2144700000003</v>
      </c>
      <c r="I512" s="344">
        <v>0</v>
      </c>
      <c r="J512" s="344">
        <v>0</v>
      </c>
      <c r="K512" s="344">
        <v>0</v>
      </c>
      <c r="L512" s="344">
        <v>0</v>
      </c>
      <c r="M512" s="344">
        <v>0</v>
      </c>
      <c r="N512" s="344">
        <v>0</v>
      </c>
      <c r="O512" s="344">
        <v>2858.2144700000003</v>
      </c>
      <c r="P512" s="344">
        <v>0</v>
      </c>
      <c r="Q512" s="344">
        <v>1265.89706</v>
      </c>
      <c r="R512" s="345">
        <v>1265.89706</v>
      </c>
      <c r="S512" s="7"/>
      <c r="T512" s="7"/>
      <c r="U512" s="7"/>
      <c r="V512" s="7"/>
      <c r="W512" s="7"/>
      <c r="X512" s="7"/>
      <c r="Y512" s="7"/>
      <c r="Z512" s="7"/>
      <c r="AA512" s="7"/>
      <c r="AB512" s="7"/>
    </row>
    <row r="513" spans="1:28" s="315" customFormat="1">
      <c r="A513" s="341"/>
      <c r="B513" s="341"/>
      <c r="C513" s="341"/>
      <c r="D513" s="341"/>
      <c r="E513" s="342">
        <v>318</v>
      </c>
      <c r="F513" s="343">
        <v>3696.3475400000002</v>
      </c>
      <c r="G513" s="344">
        <v>411.75221999999997</v>
      </c>
      <c r="H513" s="344">
        <v>4108.0997600000001</v>
      </c>
      <c r="I513" s="344">
        <v>20664.002489999999</v>
      </c>
      <c r="J513" s="344">
        <v>17220.144110000001</v>
      </c>
      <c r="K513" s="344">
        <v>37884.1466</v>
      </c>
      <c r="L513" s="344">
        <v>12618.380220000001</v>
      </c>
      <c r="M513" s="344">
        <v>14223.775009999999</v>
      </c>
      <c r="N513" s="344">
        <v>26842.15523</v>
      </c>
      <c r="O513" s="344">
        <v>68834.401590000009</v>
      </c>
      <c r="P513" s="344">
        <v>32283.937730000001</v>
      </c>
      <c r="Q513" s="344">
        <v>3166.0790200000001</v>
      </c>
      <c r="R513" s="345">
        <v>35450.016750000003</v>
      </c>
      <c r="S513" s="7"/>
      <c r="T513" s="7"/>
      <c r="U513" s="7"/>
      <c r="V513" s="7"/>
      <c r="W513" s="7"/>
      <c r="X513" s="7"/>
      <c r="Y513" s="7"/>
      <c r="Z513" s="7"/>
      <c r="AA513" s="7"/>
      <c r="AB513" s="7"/>
    </row>
    <row r="514" spans="1:28" s="315" customFormat="1">
      <c r="A514" s="341"/>
      <c r="B514" s="341"/>
      <c r="C514" s="341"/>
      <c r="D514" s="341"/>
      <c r="E514" s="342">
        <v>329</v>
      </c>
      <c r="F514" s="343">
        <v>3821.65994</v>
      </c>
      <c r="G514" s="344">
        <v>1886.1302000000001</v>
      </c>
      <c r="H514" s="344">
        <v>5707.7901400000001</v>
      </c>
      <c r="I514" s="344">
        <v>34721.335220000001</v>
      </c>
      <c r="J514" s="344">
        <v>37906.494310000002</v>
      </c>
      <c r="K514" s="344">
        <v>72627.829530000003</v>
      </c>
      <c r="L514" s="344">
        <v>14585.255090000001</v>
      </c>
      <c r="M514" s="344">
        <v>24907.722000000002</v>
      </c>
      <c r="N514" s="344">
        <v>39492.97709</v>
      </c>
      <c r="O514" s="344">
        <v>117828.59676</v>
      </c>
      <c r="P514" s="344">
        <v>45982.946170000003</v>
      </c>
      <c r="Q514" s="344">
        <v>5663.9194400000006</v>
      </c>
      <c r="R514" s="345">
        <v>51646.865610000001</v>
      </c>
      <c r="S514" s="7"/>
      <c r="T514" s="7"/>
      <c r="U514" s="7"/>
      <c r="V514" s="7"/>
      <c r="W514" s="7"/>
      <c r="X514" s="7"/>
      <c r="Y514" s="7"/>
      <c r="Z514" s="7"/>
      <c r="AA514" s="7"/>
      <c r="AB514" s="7"/>
    </row>
    <row r="515" spans="1:28" s="315" customFormat="1">
      <c r="A515" s="341"/>
      <c r="B515" s="341"/>
      <c r="C515" s="341"/>
      <c r="D515" s="341"/>
      <c r="E515" s="342">
        <v>265</v>
      </c>
      <c r="F515" s="343">
        <v>24632.661800000002</v>
      </c>
      <c r="G515" s="344">
        <v>31527.716609999999</v>
      </c>
      <c r="H515" s="344">
        <v>56160.378409999998</v>
      </c>
      <c r="I515" s="344">
        <v>45380.123079999998</v>
      </c>
      <c r="J515" s="344">
        <v>46605.930520000002</v>
      </c>
      <c r="K515" s="344">
        <v>91986.053599999999</v>
      </c>
      <c r="L515" s="344">
        <v>22614.826350000003</v>
      </c>
      <c r="M515" s="344">
        <v>29106.049660000001</v>
      </c>
      <c r="N515" s="344">
        <v>51720.87601</v>
      </c>
      <c r="O515" s="344">
        <v>199867.30802</v>
      </c>
      <c r="P515" s="344">
        <v>45913.308560000005</v>
      </c>
      <c r="Q515" s="344">
        <v>9020.5638099999996</v>
      </c>
      <c r="R515" s="345">
        <v>54933.872369999997</v>
      </c>
      <c r="S515" s="7"/>
      <c r="T515" s="7"/>
      <c r="U515" s="7"/>
      <c r="V515" s="7"/>
      <c r="W515" s="7"/>
      <c r="X515" s="7"/>
      <c r="Y515" s="7"/>
      <c r="Z515" s="7"/>
      <c r="AA515" s="7"/>
      <c r="AB515" s="7"/>
    </row>
    <row r="516" spans="1:28" s="315" customFormat="1">
      <c r="A516" s="341"/>
      <c r="B516" s="341"/>
      <c r="C516" s="341"/>
      <c r="D516" s="341"/>
      <c r="E516" s="342">
        <v>269</v>
      </c>
      <c r="F516" s="343">
        <v>11720.10189</v>
      </c>
      <c r="G516" s="344">
        <v>44899.067710000003</v>
      </c>
      <c r="H516" s="344">
        <v>56619.169600000001</v>
      </c>
      <c r="I516" s="344">
        <v>56844.851560000003</v>
      </c>
      <c r="J516" s="344">
        <v>46868.247759999998</v>
      </c>
      <c r="K516" s="344">
        <v>103713.09931999999</v>
      </c>
      <c r="L516" s="344">
        <v>31221.042089999999</v>
      </c>
      <c r="M516" s="344">
        <v>59845.92239</v>
      </c>
      <c r="N516" s="344">
        <v>91066.96448000001</v>
      </c>
      <c r="O516" s="344">
        <v>251399.2334</v>
      </c>
      <c r="P516" s="344">
        <v>88932.849019999994</v>
      </c>
      <c r="Q516" s="344">
        <v>10649.256079999999</v>
      </c>
      <c r="R516" s="345">
        <v>99582.105100000001</v>
      </c>
      <c r="S516" s="7"/>
      <c r="T516" s="7"/>
      <c r="U516" s="7"/>
      <c r="V516" s="7"/>
      <c r="W516" s="7"/>
      <c r="X516" s="7"/>
      <c r="Y516" s="7"/>
      <c r="Z516" s="7"/>
      <c r="AA516" s="7"/>
      <c r="AB516" s="7"/>
    </row>
    <row r="517" spans="1:28" s="315" customFormat="1">
      <c r="A517" s="341"/>
      <c r="B517" s="341"/>
      <c r="C517" s="341"/>
      <c r="D517" s="336" t="s">
        <v>88</v>
      </c>
      <c r="E517" s="337">
        <v>244</v>
      </c>
      <c r="F517" s="338">
        <v>7653.1378500000001</v>
      </c>
      <c r="G517" s="339">
        <v>2004.62571</v>
      </c>
      <c r="H517" s="339">
        <v>9657.7635600000012</v>
      </c>
      <c r="I517" s="339">
        <v>40629.241350000004</v>
      </c>
      <c r="J517" s="339">
        <v>13666.77939</v>
      </c>
      <c r="K517" s="339">
        <v>54296.02074</v>
      </c>
      <c r="L517" s="339">
        <v>20483.324780000003</v>
      </c>
      <c r="M517" s="339">
        <v>6360.5880199999992</v>
      </c>
      <c r="N517" s="339">
        <v>26843.912800000002</v>
      </c>
      <c r="O517" s="339">
        <v>90797.69709999999</v>
      </c>
      <c r="P517" s="339">
        <v>108659.69305</v>
      </c>
      <c r="Q517" s="339">
        <v>2711.5026800000001</v>
      </c>
      <c r="R517" s="340">
        <v>111371.19573000001</v>
      </c>
      <c r="S517" s="7"/>
      <c r="T517" s="7"/>
      <c r="U517" s="7"/>
      <c r="V517" s="7"/>
      <c r="W517" s="7"/>
      <c r="X517" s="7"/>
      <c r="Y517" s="7"/>
      <c r="Z517" s="7"/>
      <c r="AA517" s="7"/>
      <c r="AB517" s="7"/>
    </row>
    <row r="518" spans="1:28" s="315" customFormat="1">
      <c r="A518" s="341"/>
      <c r="B518" s="341"/>
      <c r="C518" s="341"/>
      <c r="D518" s="336" t="s">
        <v>279</v>
      </c>
      <c r="E518" s="337">
        <v>289</v>
      </c>
      <c r="F518" s="338">
        <v>3649.8189900000002</v>
      </c>
      <c r="G518" s="339">
        <v>1180.84699</v>
      </c>
      <c r="H518" s="339">
        <v>4830.6659800000007</v>
      </c>
      <c r="I518" s="339">
        <v>28826.870350000001</v>
      </c>
      <c r="J518" s="339">
        <v>9306.2089800000012</v>
      </c>
      <c r="K518" s="339">
        <v>38133.07933</v>
      </c>
      <c r="L518" s="339">
        <v>16930.72019</v>
      </c>
      <c r="M518" s="339">
        <v>6796.3968199999999</v>
      </c>
      <c r="N518" s="339">
        <v>23727.117010000002</v>
      </c>
      <c r="O518" s="339">
        <v>66690.86232</v>
      </c>
      <c r="P518" s="339">
        <v>93971.188689999995</v>
      </c>
      <c r="Q518" s="339">
        <v>344.55859000000004</v>
      </c>
      <c r="R518" s="340">
        <v>94315.747279999996</v>
      </c>
      <c r="S518" s="7"/>
      <c r="T518" s="7"/>
      <c r="U518" s="7"/>
      <c r="V518" s="7"/>
      <c r="W518" s="7"/>
      <c r="X518" s="7"/>
      <c r="Y518" s="7"/>
      <c r="Z518" s="7"/>
      <c r="AA518" s="7"/>
      <c r="AB518" s="7"/>
    </row>
    <row r="519" spans="1:28" s="315" customFormat="1">
      <c r="A519" s="341"/>
      <c r="B519" s="341"/>
      <c r="C519" s="341"/>
      <c r="D519" s="336" t="s">
        <v>79</v>
      </c>
      <c r="E519" s="337">
        <v>232</v>
      </c>
      <c r="F519" s="338">
        <v>9806.5340899999992</v>
      </c>
      <c r="G519" s="339">
        <v>5959.7665900000002</v>
      </c>
      <c r="H519" s="339">
        <v>15766.30068</v>
      </c>
      <c r="I519" s="339">
        <v>63342.279009999998</v>
      </c>
      <c r="J519" s="339">
        <v>23290.731399999997</v>
      </c>
      <c r="K519" s="339">
        <v>86633.010410000003</v>
      </c>
      <c r="L519" s="339">
        <v>42595.883950000003</v>
      </c>
      <c r="M519" s="339">
        <v>16171.542439999999</v>
      </c>
      <c r="N519" s="339">
        <v>58767.426390000001</v>
      </c>
      <c r="O519" s="339">
        <v>161166.73747999998</v>
      </c>
      <c r="P519" s="339">
        <v>89853.35076999999</v>
      </c>
      <c r="Q519" s="339">
        <v>5790.9820799999998</v>
      </c>
      <c r="R519" s="340">
        <v>95644.332849999992</v>
      </c>
      <c r="S519" s="7"/>
      <c r="T519" s="7"/>
      <c r="U519" s="7"/>
      <c r="V519" s="7"/>
      <c r="W519" s="7"/>
      <c r="X519" s="7"/>
      <c r="Y519" s="7"/>
      <c r="Z519" s="7"/>
      <c r="AA519" s="7"/>
      <c r="AB519" s="7"/>
    </row>
    <row r="520" spans="1:28" s="315" customFormat="1">
      <c r="A520" s="341"/>
      <c r="B520" s="341"/>
      <c r="C520" s="341"/>
      <c r="D520" s="341"/>
      <c r="E520" s="342">
        <v>392</v>
      </c>
      <c r="F520" s="343">
        <v>950.31164999999999</v>
      </c>
      <c r="G520" s="344">
        <v>256.66932000000003</v>
      </c>
      <c r="H520" s="344">
        <v>1206.9809700000001</v>
      </c>
      <c r="I520" s="344">
        <v>42547.205430000002</v>
      </c>
      <c r="J520" s="344">
        <v>16849.06698</v>
      </c>
      <c r="K520" s="344">
        <v>59396.272409999998</v>
      </c>
      <c r="L520" s="344">
        <v>33175.338940000001</v>
      </c>
      <c r="M520" s="344">
        <v>22060.361440000001</v>
      </c>
      <c r="N520" s="344">
        <v>55235.700380000002</v>
      </c>
      <c r="O520" s="344">
        <v>115838.95376</v>
      </c>
      <c r="P520" s="344">
        <v>61404.252140000004</v>
      </c>
      <c r="Q520" s="344">
        <v>646.16174000000001</v>
      </c>
      <c r="R520" s="345">
        <v>62050.41388</v>
      </c>
      <c r="S520" s="7"/>
      <c r="T520" s="7"/>
      <c r="U520" s="7"/>
      <c r="V520" s="7"/>
      <c r="W520" s="7"/>
      <c r="X520" s="7"/>
      <c r="Y520" s="7"/>
      <c r="Z520" s="7"/>
      <c r="AA520" s="7"/>
      <c r="AB520" s="7"/>
    </row>
    <row r="521" spans="1:28" s="315" customFormat="1">
      <c r="A521" s="341"/>
      <c r="B521" s="341"/>
      <c r="C521" s="341"/>
      <c r="D521" s="336" t="s">
        <v>55</v>
      </c>
      <c r="E521" s="337">
        <v>20</v>
      </c>
      <c r="F521" s="338">
        <v>12210.141890000001</v>
      </c>
      <c r="G521" s="339">
        <v>5762.9530199999999</v>
      </c>
      <c r="H521" s="339">
        <v>17973.09491</v>
      </c>
      <c r="I521" s="339">
        <v>34662.63536</v>
      </c>
      <c r="J521" s="339">
        <v>24797.710649999997</v>
      </c>
      <c r="K521" s="339">
        <v>59460.346010000001</v>
      </c>
      <c r="L521" s="339">
        <v>26160.590100000001</v>
      </c>
      <c r="M521" s="339">
        <v>11293.200050000001</v>
      </c>
      <c r="N521" s="339">
        <v>37453.790150000001</v>
      </c>
      <c r="O521" s="339">
        <v>114887.23106999999</v>
      </c>
      <c r="P521" s="339">
        <v>122091.23031999999</v>
      </c>
      <c r="Q521" s="339">
        <v>5178.1101399999998</v>
      </c>
      <c r="R521" s="340">
        <v>127269.34045999999</v>
      </c>
    </row>
    <row r="522" spans="1:28" s="315" customFormat="1">
      <c r="A522" s="341"/>
      <c r="B522" s="341"/>
      <c r="C522" s="341"/>
      <c r="D522" s="336" t="s">
        <v>280</v>
      </c>
      <c r="E522" s="337">
        <v>166</v>
      </c>
      <c r="F522" s="338">
        <v>9386.5312300000005</v>
      </c>
      <c r="G522" s="339">
        <v>7387.0312199999998</v>
      </c>
      <c r="H522" s="339">
        <v>16773.562449999998</v>
      </c>
      <c r="I522" s="339">
        <v>48958.897810000002</v>
      </c>
      <c r="J522" s="339">
        <v>30428.998909999998</v>
      </c>
      <c r="K522" s="339">
        <v>79387.896720000004</v>
      </c>
      <c r="L522" s="339">
        <v>31831.65957</v>
      </c>
      <c r="M522" s="339">
        <v>28894.752800000002</v>
      </c>
      <c r="N522" s="339">
        <v>60726.412369999998</v>
      </c>
      <c r="O522" s="339">
        <v>156887.87153999999</v>
      </c>
      <c r="P522" s="339">
        <v>49852.373030000002</v>
      </c>
      <c r="Q522" s="339">
        <v>5713.8399600000002</v>
      </c>
      <c r="R522" s="340">
        <v>55566.21299</v>
      </c>
    </row>
    <row r="523" spans="1:28" s="315" customFormat="1">
      <c r="A523" s="341"/>
      <c r="B523" s="341"/>
      <c r="C523" s="341"/>
      <c r="D523" s="336" t="s">
        <v>56</v>
      </c>
      <c r="E523" s="337">
        <v>22</v>
      </c>
      <c r="F523" s="338">
        <v>15453.073060000001</v>
      </c>
      <c r="G523" s="339">
        <v>8256.6811799999996</v>
      </c>
      <c r="H523" s="339">
        <v>23709.754239999998</v>
      </c>
      <c r="I523" s="339">
        <v>29309.438480000001</v>
      </c>
      <c r="J523" s="339">
        <v>12665.142240000001</v>
      </c>
      <c r="K523" s="339">
        <v>41974.580719999998</v>
      </c>
      <c r="L523" s="339">
        <v>14260.73984</v>
      </c>
      <c r="M523" s="339">
        <v>6920.54025</v>
      </c>
      <c r="N523" s="339">
        <v>21181.28009</v>
      </c>
      <c r="O523" s="339">
        <v>86865.615049999993</v>
      </c>
      <c r="P523" s="339">
        <v>72369.593709999986</v>
      </c>
      <c r="Q523" s="339">
        <v>9593.9724499999993</v>
      </c>
      <c r="R523" s="340">
        <v>81963.566160000002</v>
      </c>
    </row>
    <row r="524" spans="1:28" s="315" customFormat="1">
      <c r="A524" s="341"/>
      <c r="B524" s="341"/>
      <c r="C524" s="341"/>
      <c r="D524" s="341"/>
      <c r="E524" s="342">
        <v>245</v>
      </c>
      <c r="F524" s="343">
        <v>2032.9176299999999</v>
      </c>
      <c r="G524" s="344">
        <v>1524.78476</v>
      </c>
      <c r="H524" s="344">
        <v>3557.7023899999999</v>
      </c>
      <c r="I524" s="344">
        <v>41079.201380000006</v>
      </c>
      <c r="J524" s="344">
        <v>19952.404010000002</v>
      </c>
      <c r="K524" s="344">
        <v>61031.605389999997</v>
      </c>
      <c r="L524" s="344">
        <v>29660.53498</v>
      </c>
      <c r="M524" s="344">
        <v>17567.626469999999</v>
      </c>
      <c r="N524" s="344">
        <v>47228.16145</v>
      </c>
      <c r="O524" s="344">
        <v>111817.46923</v>
      </c>
      <c r="P524" s="344">
        <v>55048.976450000002</v>
      </c>
      <c r="Q524" s="344">
        <v>1999.0634599999998</v>
      </c>
      <c r="R524" s="345">
        <v>57048.03991</v>
      </c>
    </row>
    <row r="525" spans="1:28" s="315" customFormat="1">
      <c r="A525" s="341"/>
      <c r="B525" s="341"/>
      <c r="C525" s="341"/>
      <c r="D525" s="341"/>
      <c r="E525" s="342">
        <v>262</v>
      </c>
      <c r="F525" s="343">
        <v>475.15555999999998</v>
      </c>
      <c r="G525" s="344">
        <v>109.65411999999999</v>
      </c>
      <c r="H525" s="344">
        <v>584.80968000000007</v>
      </c>
      <c r="I525" s="344">
        <v>11301.464599999999</v>
      </c>
      <c r="J525" s="344">
        <v>16156.13999</v>
      </c>
      <c r="K525" s="344">
        <v>27457.604589999999</v>
      </c>
      <c r="L525" s="344">
        <v>5125.2187000000004</v>
      </c>
      <c r="M525" s="344">
        <v>14520.05982</v>
      </c>
      <c r="N525" s="344">
        <v>19645.27852</v>
      </c>
      <c r="O525" s="344">
        <v>47687.692790000001</v>
      </c>
      <c r="P525" s="344">
        <v>10884.3976</v>
      </c>
      <c r="Q525" s="344">
        <v>79.780539999999988</v>
      </c>
      <c r="R525" s="345">
        <v>10964.17814</v>
      </c>
    </row>
    <row r="526" spans="1:28" s="315" customFormat="1">
      <c r="A526" s="341"/>
      <c r="B526" s="341"/>
      <c r="C526" s="341"/>
      <c r="D526" s="336" t="s">
        <v>281</v>
      </c>
      <c r="E526" s="337">
        <v>40</v>
      </c>
      <c r="F526" s="338">
        <v>16244.34194</v>
      </c>
      <c r="G526" s="339">
        <v>2296.7033099999999</v>
      </c>
      <c r="H526" s="339">
        <v>18541.045249999999</v>
      </c>
      <c r="I526" s="339">
        <v>39091.43075</v>
      </c>
      <c r="J526" s="339">
        <v>12295.89676</v>
      </c>
      <c r="K526" s="339">
        <v>51387.327509999996</v>
      </c>
      <c r="L526" s="339">
        <v>23462.484210000002</v>
      </c>
      <c r="M526" s="339">
        <v>10021.853880000001</v>
      </c>
      <c r="N526" s="339">
        <v>33484.338089999997</v>
      </c>
      <c r="O526" s="339">
        <v>103412.71084999999</v>
      </c>
      <c r="P526" s="339">
        <v>80935.854749999999</v>
      </c>
      <c r="Q526" s="339">
        <v>1502.0843200000002</v>
      </c>
      <c r="R526" s="340">
        <v>82437.939069999993</v>
      </c>
    </row>
    <row r="527" spans="1:28" s="315" customFormat="1">
      <c r="A527" s="341"/>
      <c r="B527" s="341"/>
      <c r="C527" s="341"/>
      <c r="D527" s="336" t="s">
        <v>54</v>
      </c>
      <c r="E527" s="337">
        <v>46</v>
      </c>
      <c r="F527" s="338">
        <v>4746.8619100000005</v>
      </c>
      <c r="G527" s="339">
        <v>858.99059999999997</v>
      </c>
      <c r="H527" s="339">
        <v>5605.8525099999997</v>
      </c>
      <c r="I527" s="339">
        <v>26622.46286</v>
      </c>
      <c r="J527" s="339">
        <v>32841.913410000001</v>
      </c>
      <c r="K527" s="339">
        <v>59464.376270000001</v>
      </c>
      <c r="L527" s="339">
        <v>17310.437420000002</v>
      </c>
      <c r="M527" s="339">
        <v>18632.82332</v>
      </c>
      <c r="N527" s="339">
        <v>35943.260740000005</v>
      </c>
      <c r="O527" s="339">
        <v>101013.48952</v>
      </c>
      <c r="P527" s="339">
        <v>32072.44889</v>
      </c>
      <c r="Q527" s="339">
        <v>758.04436999999996</v>
      </c>
      <c r="R527" s="340">
        <v>32830.493260000003</v>
      </c>
    </row>
    <row r="528" spans="1:28" s="315" customFormat="1">
      <c r="A528" s="341"/>
      <c r="B528" s="341"/>
      <c r="C528" s="341"/>
      <c r="D528" s="336" t="s">
        <v>282</v>
      </c>
      <c r="E528" s="337">
        <v>285</v>
      </c>
      <c r="F528" s="338">
        <v>4330.6214</v>
      </c>
      <c r="G528" s="339">
        <v>906.85509999999999</v>
      </c>
      <c r="H528" s="339">
        <v>5237.4764999999998</v>
      </c>
      <c r="I528" s="339">
        <v>28534.378430000001</v>
      </c>
      <c r="J528" s="339">
        <v>19267.270690000001</v>
      </c>
      <c r="K528" s="339">
        <v>47801.649119999995</v>
      </c>
      <c r="L528" s="339">
        <v>21130.720980000002</v>
      </c>
      <c r="M528" s="339">
        <v>20272.31698</v>
      </c>
      <c r="N528" s="339">
        <v>41403.037960000001</v>
      </c>
      <c r="O528" s="339">
        <v>94442.163579999993</v>
      </c>
      <c r="P528" s="339">
        <v>51290.633849999998</v>
      </c>
      <c r="Q528" s="339">
        <v>6089.1139899999998</v>
      </c>
      <c r="R528" s="340">
        <v>57379.747840000004</v>
      </c>
    </row>
    <row r="529" spans="1:18" s="315" customFormat="1">
      <c r="A529" s="341"/>
      <c r="B529" s="341"/>
      <c r="C529" s="341"/>
      <c r="D529" s="336" t="s">
        <v>72</v>
      </c>
      <c r="E529" s="337">
        <v>54</v>
      </c>
      <c r="F529" s="338">
        <v>14629.243619999999</v>
      </c>
      <c r="G529" s="339">
        <v>5741.4005700000007</v>
      </c>
      <c r="H529" s="339">
        <v>20370.644190000003</v>
      </c>
      <c r="I529" s="339">
        <v>25749.141359999998</v>
      </c>
      <c r="J529" s="339">
        <v>12534.23164</v>
      </c>
      <c r="K529" s="339">
        <v>38283.373</v>
      </c>
      <c r="L529" s="339">
        <v>13959.41948</v>
      </c>
      <c r="M529" s="339">
        <v>7423.9535999999998</v>
      </c>
      <c r="N529" s="339">
        <v>21383.373079999998</v>
      </c>
      <c r="O529" s="339">
        <v>80037.390269999989</v>
      </c>
      <c r="P529" s="339">
        <v>51069.186369999996</v>
      </c>
      <c r="Q529" s="339">
        <v>4616.3629299999993</v>
      </c>
      <c r="R529" s="340">
        <v>55685.549299999999</v>
      </c>
    </row>
    <row r="530" spans="1:18" s="315" customFormat="1">
      <c r="A530" s="341"/>
      <c r="B530" s="336" t="s">
        <v>17</v>
      </c>
      <c r="C530" s="336" t="s">
        <v>285</v>
      </c>
      <c r="D530" s="336" t="s">
        <v>286</v>
      </c>
      <c r="E530" s="337">
        <v>106</v>
      </c>
      <c r="F530" s="338">
        <v>60557.651159999994</v>
      </c>
      <c r="G530" s="339">
        <v>15014.39158</v>
      </c>
      <c r="H530" s="339">
        <v>75572.04273999999</v>
      </c>
      <c r="I530" s="339">
        <v>42685.757950000007</v>
      </c>
      <c r="J530" s="339">
        <v>7952.8092699999997</v>
      </c>
      <c r="K530" s="339">
        <v>50638.567219999997</v>
      </c>
      <c r="L530" s="339">
        <v>19798.41275</v>
      </c>
      <c r="M530" s="339">
        <v>6129.49172</v>
      </c>
      <c r="N530" s="339">
        <v>25927.904469999998</v>
      </c>
      <c r="O530" s="339">
        <v>152138.51443000001</v>
      </c>
      <c r="P530" s="339">
        <v>276759.78991000005</v>
      </c>
      <c r="Q530" s="339">
        <v>638.41602999999998</v>
      </c>
      <c r="R530" s="340">
        <v>277398.20594000001</v>
      </c>
    </row>
    <row r="531" spans="1:18" s="315" customFormat="1">
      <c r="A531" s="341"/>
      <c r="B531" s="336" t="s">
        <v>18</v>
      </c>
      <c r="C531" s="336" t="s">
        <v>288</v>
      </c>
      <c r="D531" s="336" t="s">
        <v>288</v>
      </c>
      <c r="E531" s="337">
        <v>363</v>
      </c>
      <c r="F531" s="338">
        <v>3604.6129999999998</v>
      </c>
      <c r="G531" s="339">
        <v>1432.5625199999999</v>
      </c>
      <c r="H531" s="339">
        <v>5037.1755199999998</v>
      </c>
      <c r="I531" s="339">
        <v>30095.375519999998</v>
      </c>
      <c r="J531" s="339">
        <v>9429.7738200000003</v>
      </c>
      <c r="K531" s="339">
        <v>39525.149340000004</v>
      </c>
      <c r="L531" s="339">
        <v>3693.0239100000003</v>
      </c>
      <c r="M531" s="339">
        <v>7686.4555499999997</v>
      </c>
      <c r="N531" s="339">
        <v>11379.47946</v>
      </c>
      <c r="O531" s="339">
        <v>55941.804320000003</v>
      </c>
      <c r="P531" s="339">
        <v>70865.139569999999</v>
      </c>
      <c r="Q531" s="339">
        <v>0</v>
      </c>
      <c r="R531" s="340">
        <v>70865.139569999999</v>
      </c>
    </row>
    <row r="532" spans="1:18" s="315" customFormat="1">
      <c r="A532" s="341"/>
      <c r="B532" s="336" t="s">
        <v>19</v>
      </c>
      <c r="C532" s="336" t="s">
        <v>289</v>
      </c>
      <c r="D532" s="336" t="s">
        <v>289</v>
      </c>
      <c r="E532" s="337">
        <v>101</v>
      </c>
      <c r="F532" s="338">
        <v>28103.98604</v>
      </c>
      <c r="G532" s="339">
        <v>6807.4093300000004</v>
      </c>
      <c r="H532" s="339">
        <v>34911.395369999998</v>
      </c>
      <c r="I532" s="339">
        <v>31456.22784</v>
      </c>
      <c r="J532" s="339">
        <v>7276.6657100000002</v>
      </c>
      <c r="K532" s="339">
        <v>38732.893549999993</v>
      </c>
      <c r="L532" s="339">
        <v>23570.856589999999</v>
      </c>
      <c r="M532" s="339">
        <v>7871.55944</v>
      </c>
      <c r="N532" s="339">
        <v>31442.41603</v>
      </c>
      <c r="O532" s="339">
        <v>105086.70495</v>
      </c>
      <c r="P532" s="339">
        <v>38243.805310000003</v>
      </c>
      <c r="Q532" s="339">
        <v>1350.2903899999999</v>
      </c>
      <c r="R532" s="340">
        <v>39594.095700000005</v>
      </c>
    </row>
    <row r="533" spans="1:18" s="315" customFormat="1">
      <c r="A533" s="341"/>
      <c r="B533" s="341"/>
      <c r="C533" s="336" t="s">
        <v>291</v>
      </c>
      <c r="D533" s="336" t="s">
        <v>19</v>
      </c>
      <c r="E533" s="337">
        <v>352</v>
      </c>
      <c r="F533" s="338">
        <v>19503.420190000001</v>
      </c>
      <c r="G533" s="339">
        <v>1027.80322</v>
      </c>
      <c r="H533" s="339">
        <v>20531.223409999999</v>
      </c>
      <c r="I533" s="339">
        <v>25094.377420000001</v>
      </c>
      <c r="J533" s="339">
        <v>7806.8015999999998</v>
      </c>
      <c r="K533" s="339">
        <v>32901.179019999996</v>
      </c>
      <c r="L533" s="339">
        <v>6383.2881699999998</v>
      </c>
      <c r="M533" s="339">
        <v>1496.44406</v>
      </c>
      <c r="N533" s="339">
        <v>7879.7322300000005</v>
      </c>
      <c r="O533" s="339">
        <v>61312.134659999996</v>
      </c>
      <c r="P533" s="339">
        <v>60243.672680000003</v>
      </c>
      <c r="Q533" s="339">
        <v>188.77385000000001</v>
      </c>
      <c r="R533" s="340">
        <v>60432.446530000001</v>
      </c>
    </row>
    <row r="534" spans="1:18" s="315" customFormat="1">
      <c r="A534" s="341"/>
      <c r="B534" s="336" t="s">
        <v>20</v>
      </c>
      <c r="C534" s="336" t="s">
        <v>20</v>
      </c>
      <c r="D534" s="336" t="s">
        <v>294</v>
      </c>
      <c r="E534" s="337">
        <v>355</v>
      </c>
      <c r="F534" s="338">
        <v>5750.8702999999996</v>
      </c>
      <c r="G534" s="339">
        <v>929.65108999999995</v>
      </c>
      <c r="H534" s="339">
        <v>6680.5213899999999</v>
      </c>
      <c r="I534" s="339">
        <v>17916.83467</v>
      </c>
      <c r="J534" s="339">
        <v>1980.61853</v>
      </c>
      <c r="K534" s="339">
        <v>19897.4532</v>
      </c>
      <c r="L534" s="339">
        <v>10537.93555</v>
      </c>
      <c r="M534" s="339">
        <v>1774.1381299999998</v>
      </c>
      <c r="N534" s="339">
        <v>12312.07368</v>
      </c>
      <c r="O534" s="339">
        <v>38890.048270000007</v>
      </c>
      <c r="P534" s="339">
        <v>47557.289109999998</v>
      </c>
      <c r="Q534" s="339">
        <v>0</v>
      </c>
      <c r="R534" s="340">
        <v>47557.289109999998</v>
      </c>
    </row>
    <row r="535" spans="1:18" s="315" customFormat="1">
      <c r="A535" s="341"/>
      <c r="B535" s="336" t="s">
        <v>21</v>
      </c>
      <c r="C535" s="336" t="s">
        <v>297</v>
      </c>
      <c r="D535" s="336" t="s">
        <v>297</v>
      </c>
      <c r="E535" s="337">
        <v>142</v>
      </c>
      <c r="F535" s="338">
        <v>4896.8063200000006</v>
      </c>
      <c r="G535" s="339">
        <v>8646.1678300000003</v>
      </c>
      <c r="H535" s="339">
        <v>13542.97415</v>
      </c>
      <c r="I535" s="339">
        <v>9401.7814799999996</v>
      </c>
      <c r="J535" s="339">
        <v>2196.66059</v>
      </c>
      <c r="K535" s="339">
        <v>11598.442070000001</v>
      </c>
      <c r="L535" s="339">
        <v>3360.95921</v>
      </c>
      <c r="M535" s="339">
        <v>1479.2604699999999</v>
      </c>
      <c r="N535" s="339">
        <v>4840.2196800000002</v>
      </c>
      <c r="O535" s="339">
        <v>29981.635899999997</v>
      </c>
      <c r="P535" s="339">
        <v>36731.294419999998</v>
      </c>
      <c r="Q535" s="339">
        <v>14910.695539999999</v>
      </c>
      <c r="R535" s="340">
        <v>51641.989959999999</v>
      </c>
    </row>
    <row r="536" spans="1:18" s="315" customFormat="1">
      <c r="A536" s="341"/>
      <c r="B536" s="341"/>
      <c r="C536" s="336" t="s">
        <v>21</v>
      </c>
      <c r="D536" s="336" t="s">
        <v>298</v>
      </c>
      <c r="E536" s="337">
        <v>317</v>
      </c>
      <c r="F536" s="338">
        <v>1133.9604999999999</v>
      </c>
      <c r="G536" s="339">
        <v>1153.3836200000001</v>
      </c>
      <c r="H536" s="339">
        <v>2287.3441200000002</v>
      </c>
      <c r="I536" s="339">
        <v>20391.8279</v>
      </c>
      <c r="J536" s="339">
        <v>9188.9201300000004</v>
      </c>
      <c r="K536" s="339">
        <v>29580.748030000002</v>
      </c>
      <c r="L536" s="339">
        <v>8225.9058299999997</v>
      </c>
      <c r="M536" s="339">
        <v>6005.7504300000001</v>
      </c>
      <c r="N536" s="339">
        <v>14231.65626</v>
      </c>
      <c r="O536" s="339">
        <v>46099.748409999993</v>
      </c>
      <c r="P536" s="339">
        <v>75682.84014</v>
      </c>
      <c r="Q536" s="339">
        <v>2359.0206499999999</v>
      </c>
      <c r="R536" s="340">
        <v>78041.860790000006</v>
      </c>
    </row>
    <row r="537" spans="1:18" s="315" customFormat="1">
      <c r="A537" s="341"/>
      <c r="B537" s="341"/>
      <c r="C537" s="341"/>
      <c r="D537" s="336" t="s">
        <v>21</v>
      </c>
      <c r="E537" s="337">
        <v>95</v>
      </c>
      <c r="F537" s="338">
        <v>34535.120200000005</v>
      </c>
      <c r="G537" s="339">
        <v>118724.60265</v>
      </c>
      <c r="H537" s="339">
        <v>153259.72284999999</v>
      </c>
      <c r="I537" s="339">
        <v>77691.20336</v>
      </c>
      <c r="J537" s="339">
        <v>37373.21329</v>
      </c>
      <c r="K537" s="339">
        <v>115064.41665</v>
      </c>
      <c r="L537" s="339">
        <v>21051.229429999999</v>
      </c>
      <c r="M537" s="339">
        <v>14238.439420000001</v>
      </c>
      <c r="N537" s="339">
        <v>35289.668850000002</v>
      </c>
      <c r="O537" s="339">
        <v>303613.80835000001</v>
      </c>
      <c r="P537" s="339">
        <v>460750.30547000002</v>
      </c>
      <c r="Q537" s="339">
        <v>161854.01352000001</v>
      </c>
      <c r="R537" s="340">
        <v>622604.31899000006</v>
      </c>
    </row>
    <row r="538" spans="1:18" s="315" customFormat="1">
      <c r="A538" s="341"/>
      <c r="B538" s="341"/>
      <c r="C538" s="341"/>
      <c r="D538" s="341"/>
      <c r="E538" s="342">
        <v>320</v>
      </c>
      <c r="F538" s="343">
        <v>2469.3916099999997</v>
      </c>
      <c r="G538" s="344">
        <v>1359.1176399999999</v>
      </c>
      <c r="H538" s="344">
        <v>3828.5092500000001</v>
      </c>
      <c r="I538" s="344">
        <v>15494.97668</v>
      </c>
      <c r="J538" s="344">
        <v>3567.8352799999998</v>
      </c>
      <c r="K538" s="344">
        <v>19062.811959999999</v>
      </c>
      <c r="L538" s="344">
        <v>4418.8146699999998</v>
      </c>
      <c r="M538" s="344">
        <v>2930.0665099999997</v>
      </c>
      <c r="N538" s="344">
        <v>7348.8811799999994</v>
      </c>
      <c r="O538" s="344">
        <v>30240.202390000002</v>
      </c>
      <c r="P538" s="344">
        <v>69806.748439999996</v>
      </c>
      <c r="Q538" s="344">
        <v>1104.4756599999998</v>
      </c>
      <c r="R538" s="345">
        <v>70911.224099999992</v>
      </c>
    </row>
    <row r="539" spans="1:18" s="315" customFormat="1">
      <c r="A539" s="341"/>
      <c r="B539" s="341"/>
      <c r="C539" s="336" t="s">
        <v>301</v>
      </c>
      <c r="D539" s="336" t="s">
        <v>301</v>
      </c>
      <c r="E539" s="337">
        <v>247</v>
      </c>
      <c r="F539" s="338">
        <v>4695.6175000000003</v>
      </c>
      <c r="G539" s="339">
        <v>3126.6961800000004</v>
      </c>
      <c r="H539" s="339">
        <v>7822.3136799999993</v>
      </c>
      <c r="I539" s="339">
        <v>16878.80429</v>
      </c>
      <c r="J539" s="339">
        <v>2848.1978599999998</v>
      </c>
      <c r="K539" s="339">
        <v>19727.00215</v>
      </c>
      <c r="L539" s="339">
        <v>5196.3856299999998</v>
      </c>
      <c r="M539" s="339">
        <v>1883.10565</v>
      </c>
      <c r="N539" s="339">
        <v>7079.4912800000002</v>
      </c>
      <c r="O539" s="339">
        <v>34628.807110000002</v>
      </c>
      <c r="P539" s="339">
        <v>110906.30597</v>
      </c>
      <c r="Q539" s="339">
        <v>1169.1139599999999</v>
      </c>
      <c r="R539" s="340">
        <v>112075.41993</v>
      </c>
    </row>
    <row r="540" spans="1:18" s="315" customFormat="1">
      <c r="A540" s="341"/>
      <c r="B540" s="341"/>
      <c r="C540" s="336" t="s">
        <v>302</v>
      </c>
      <c r="D540" s="336" t="s">
        <v>303</v>
      </c>
      <c r="E540" s="337">
        <v>99</v>
      </c>
      <c r="F540" s="338">
        <v>5594.9177399999999</v>
      </c>
      <c r="G540" s="339">
        <v>13078.407009999999</v>
      </c>
      <c r="H540" s="339">
        <v>18673.32475</v>
      </c>
      <c r="I540" s="339">
        <v>21997.643649999998</v>
      </c>
      <c r="J540" s="339">
        <v>9641.6796099999992</v>
      </c>
      <c r="K540" s="339">
        <v>31639.323260000001</v>
      </c>
      <c r="L540" s="339">
        <v>15842.87033</v>
      </c>
      <c r="M540" s="339">
        <v>3873.0487599999997</v>
      </c>
      <c r="N540" s="339">
        <v>19715.919089999999</v>
      </c>
      <c r="O540" s="339">
        <v>70028.5671</v>
      </c>
      <c r="P540" s="339">
        <v>41028.596669999999</v>
      </c>
      <c r="Q540" s="339">
        <v>3263.2959799999999</v>
      </c>
      <c r="R540" s="340">
        <v>44291.892650000002</v>
      </c>
    </row>
    <row r="541" spans="1:18" s="315" customFormat="1">
      <c r="A541" s="341"/>
      <c r="B541" s="336" t="s">
        <v>22</v>
      </c>
      <c r="C541" s="336" t="s">
        <v>22</v>
      </c>
      <c r="D541" s="336" t="s">
        <v>22</v>
      </c>
      <c r="E541" s="337">
        <v>223</v>
      </c>
      <c r="F541" s="338">
        <v>15503.96434</v>
      </c>
      <c r="G541" s="339">
        <v>4084.58</v>
      </c>
      <c r="H541" s="339">
        <v>19588.54434</v>
      </c>
      <c r="I541" s="339">
        <v>31367.04999</v>
      </c>
      <c r="J541" s="339">
        <v>11598.491550000001</v>
      </c>
      <c r="K541" s="339">
        <v>42965.541539999998</v>
      </c>
      <c r="L541" s="339">
        <v>15619.944449999999</v>
      </c>
      <c r="M541" s="339">
        <v>8334.11708</v>
      </c>
      <c r="N541" s="339">
        <v>23954.061530000003</v>
      </c>
      <c r="O541" s="339">
        <v>86508.14740999999</v>
      </c>
      <c r="P541" s="339">
        <v>103004.06911</v>
      </c>
      <c r="Q541" s="339">
        <v>84.615889999999993</v>
      </c>
      <c r="R541" s="340">
        <v>103088.685</v>
      </c>
    </row>
    <row r="542" spans="1:18" s="315" customFormat="1">
      <c r="A542" s="341"/>
      <c r="B542" s="341"/>
      <c r="C542" s="336" t="s">
        <v>304</v>
      </c>
      <c r="D542" s="336" t="s">
        <v>305</v>
      </c>
      <c r="E542" s="337">
        <v>141</v>
      </c>
      <c r="F542" s="338">
        <v>11061.537410000001</v>
      </c>
      <c r="G542" s="339">
        <v>14257.34899</v>
      </c>
      <c r="H542" s="339">
        <v>25318.886399999999</v>
      </c>
      <c r="I542" s="339">
        <v>42268.012900000002</v>
      </c>
      <c r="J542" s="339">
        <v>16821.105629999998</v>
      </c>
      <c r="K542" s="339">
        <v>59089.11853</v>
      </c>
      <c r="L542" s="339">
        <v>18528.894350000002</v>
      </c>
      <c r="M542" s="339">
        <v>6324.74125</v>
      </c>
      <c r="N542" s="339">
        <v>24853.635600000001</v>
      </c>
      <c r="O542" s="339">
        <v>109261.64053</v>
      </c>
      <c r="P542" s="339">
        <v>123014.11474999999</v>
      </c>
      <c r="Q542" s="339">
        <v>597.85504000000003</v>
      </c>
      <c r="R542" s="340">
        <v>123611.96979</v>
      </c>
    </row>
    <row r="543" spans="1:18" s="315" customFormat="1">
      <c r="A543" s="341"/>
      <c r="B543" s="336" t="s">
        <v>306</v>
      </c>
      <c r="C543" s="336" t="s">
        <v>309</v>
      </c>
      <c r="D543" s="336" t="s">
        <v>309</v>
      </c>
      <c r="E543" s="337">
        <v>296</v>
      </c>
      <c r="F543" s="338">
        <v>38578.064340000004</v>
      </c>
      <c r="G543" s="339">
        <v>16.375640000000001</v>
      </c>
      <c r="H543" s="339">
        <v>38594.439979999996</v>
      </c>
      <c r="I543" s="339">
        <v>18739.007440000001</v>
      </c>
      <c r="J543" s="339">
        <v>3246.8463099999999</v>
      </c>
      <c r="K543" s="339">
        <v>21985.853749999998</v>
      </c>
      <c r="L543" s="339">
        <v>11677.269960000001</v>
      </c>
      <c r="M543" s="339">
        <v>1067.4528600000001</v>
      </c>
      <c r="N543" s="339">
        <v>12744.722820000001</v>
      </c>
      <c r="O543" s="339">
        <v>73325.01655</v>
      </c>
      <c r="P543" s="339">
        <v>138131.71122</v>
      </c>
      <c r="Q543" s="339">
        <v>150.76080999999999</v>
      </c>
      <c r="R543" s="340">
        <v>138282.47203</v>
      </c>
    </row>
    <row r="544" spans="1:18" s="315" customFormat="1">
      <c r="A544" s="341"/>
      <c r="B544" s="341"/>
      <c r="C544" s="336" t="s">
        <v>306</v>
      </c>
      <c r="D544" s="336" t="s">
        <v>312</v>
      </c>
      <c r="E544" s="337">
        <v>243</v>
      </c>
      <c r="F544" s="338">
        <v>34004.592219999999</v>
      </c>
      <c r="G544" s="339">
        <v>20376.675030000002</v>
      </c>
      <c r="H544" s="339">
        <v>54381.267249999997</v>
      </c>
      <c r="I544" s="339">
        <v>27978.859270000001</v>
      </c>
      <c r="J544" s="339">
        <v>15253.183220000001</v>
      </c>
      <c r="K544" s="339">
        <v>43232.04249</v>
      </c>
      <c r="L544" s="339">
        <v>7630.9372100000001</v>
      </c>
      <c r="M544" s="339">
        <v>5238.3593099999998</v>
      </c>
      <c r="N544" s="339">
        <v>12869.29652</v>
      </c>
      <c r="O544" s="339">
        <v>110482.60626</v>
      </c>
      <c r="P544" s="339">
        <v>213644.55449000001</v>
      </c>
      <c r="Q544" s="339">
        <v>2508.5911099999998</v>
      </c>
      <c r="R544" s="340">
        <v>216153.14559999999</v>
      </c>
    </row>
    <row r="545" spans="1:18" s="315" customFormat="1">
      <c r="A545" s="341"/>
      <c r="B545" s="336" t="s">
        <v>24</v>
      </c>
      <c r="C545" s="336" t="s">
        <v>24</v>
      </c>
      <c r="D545" s="336" t="s">
        <v>24</v>
      </c>
      <c r="E545" s="337">
        <v>97</v>
      </c>
      <c r="F545" s="338">
        <v>37130.030039999998</v>
      </c>
      <c r="G545" s="339">
        <v>81077.694279999996</v>
      </c>
      <c r="H545" s="339">
        <v>118207.72431999999</v>
      </c>
      <c r="I545" s="339">
        <v>73842.812049999993</v>
      </c>
      <c r="J545" s="339">
        <v>39745.196120000001</v>
      </c>
      <c r="K545" s="339">
        <v>113588.00817</v>
      </c>
      <c r="L545" s="339">
        <v>30690.79565</v>
      </c>
      <c r="M545" s="339">
        <v>17130.831190000001</v>
      </c>
      <c r="N545" s="339">
        <v>47821.626840000004</v>
      </c>
      <c r="O545" s="339">
        <v>279617.35933000001</v>
      </c>
      <c r="P545" s="339">
        <v>238359.65721999999</v>
      </c>
      <c r="Q545" s="339">
        <v>6326.3055400000003</v>
      </c>
      <c r="R545" s="340">
        <v>244685.96275999999</v>
      </c>
    </row>
    <row r="546" spans="1:18" s="315" customFormat="1">
      <c r="A546" s="341"/>
      <c r="B546" s="341"/>
      <c r="C546" s="341"/>
      <c r="D546" s="341"/>
      <c r="E546" s="342">
        <v>306</v>
      </c>
      <c r="F546" s="343">
        <v>2637.0430699999997</v>
      </c>
      <c r="G546" s="344">
        <v>1578.7202500000001</v>
      </c>
      <c r="H546" s="344">
        <v>4215.76332</v>
      </c>
      <c r="I546" s="344">
        <v>26989.811730000001</v>
      </c>
      <c r="J546" s="344">
        <v>15168.100050000001</v>
      </c>
      <c r="K546" s="344">
        <v>42157.911780000002</v>
      </c>
      <c r="L546" s="344">
        <v>9373.8677499999994</v>
      </c>
      <c r="M546" s="344">
        <v>5421.3220000000001</v>
      </c>
      <c r="N546" s="344">
        <v>14795.18975</v>
      </c>
      <c r="O546" s="344">
        <v>61168.864849999998</v>
      </c>
      <c r="P546" s="344">
        <v>64335.8249</v>
      </c>
      <c r="Q546" s="344">
        <v>4562.4223899999997</v>
      </c>
      <c r="R546" s="345">
        <v>68898.247289999999</v>
      </c>
    </row>
    <row r="547" spans="1:18" s="315" customFormat="1">
      <c r="A547" s="341"/>
      <c r="B547" s="336" t="s">
        <v>25</v>
      </c>
      <c r="C547" s="336" t="s">
        <v>25</v>
      </c>
      <c r="D547" s="336" t="s">
        <v>25</v>
      </c>
      <c r="E547" s="337">
        <v>290</v>
      </c>
      <c r="F547" s="338">
        <v>769.6259399999999</v>
      </c>
      <c r="G547" s="339">
        <v>2145.2577700000002</v>
      </c>
      <c r="H547" s="339">
        <v>2914.8837100000001</v>
      </c>
      <c r="I547" s="339">
        <v>16605.189979999999</v>
      </c>
      <c r="J547" s="339">
        <v>1954.8406399999999</v>
      </c>
      <c r="K547" s="339">
        <v>18560.030620000001</v>
      </c>
      <c r="L547" s="339">
        <v>4304.8120699999999</v>
      </c>
      <c r="M547" s="339">
        <v>4127.8078800000003</v>
      </c>
      <c r="N547" s="339">
        <v>8432.6199499999984</v>
      </c>
      <c r="O547" s="339">
        <v>29907.53428</v>
      </c>
      <c r="P547" s="339">
        <v>121320.70798000001</v>
      </c>
      <c r="Q547" s="339">
        <v>456.32607000000002</v>
      </c>
      <c r="R547" s="340">
        <v>121777.03405</v>
      </c>
    </row>
    <row r="548" spans="1:18" s="315" customFormat="1">
      <c r="A548" s="341"/>
      <c r="B548" s="336" t="s">
        <v>26</v>
      </c>
      <c r="C548" s="336" t="s">
        <v>315</v>
      </c>
      <c r="D548" s="336" t="s">
        <v>317</v>
      </c>
      <c r="E548" s="337">
        <v>240</v>
      </c>
      <c r="F548" s="338">
        <v>51083.874779999998</v>
      </c>
      <c r="G548" s="339">
        <v>3142.7483999999999</v>
      </c>
      <c r="H548" s="339">
        <v>54226.623180000002</v>
      </c>
      <c r="I548" s="339">
        <v>26438.27233</v>
      </c>
      <c r="J548" s="339">
        <v>4749.2707199999995</v>
      </c>
      <c r="K548" s="339">
        <v>31187.54305</v>
      </c>
      <c r="L548" s="339">
        <v>7445.3789000000006</v>
      </c>
      <c r="M548" s="339">
        <v>2096.0815900000002</v>
      </c>
      <c r="N548" s="339">
        <v>9541.4604899999995</v>
      </c>
      <c r="O548" s="339">
        <v>94955.62672</v>
      </c>
      <c r="P548" s="339">
        <v>196696.19237</v>
      </c>
      <c r="Q548" s="339">
        <v>3220.1632599999998</v>
      </c>
      <c r="R548" s="340">
        <v>199916.35563000001</v>
      </c>
    </row>
    <row r="549" spans="1:18" s="315" customFormat="1">
      <c r="A549" s="336" t="s">
        <v>323</v>
      </c>
      <c r="B549" s="336" t="s">
        <v>16</v>
      </c>
      <c r="C549" s="336" t="s">
        <v>16</v>
      </c>
      <c r="D549" s="336" t="s">
        <v>65</v>
      </c>
      <c r="E549" s="337">
        <v>1</v>
      </c>
      <c r="F549" s="338">
        <v>4155331.38216</v>
      </c>
      <c r="G549" s="339">
        <v>2114881.4851700002</v>
      </c>
      <c r="H549" s="339">
        <v>6270212.8673299998</v>
      </c>
      <c r="I549" s="339">
        <v>72991.005080000003</v>
      </c>
      <c r="J549" s="339">
        <v>22202.817199999998</v>
      </c>
      <c r="K549" s="339">
        <v>95193.822280000008</v>
      </c>
      <c r="L549" s="339">
        <v>51675.167710000002</v>
      </c>
      <c r="M549" s="339">
        <v>7904.64851</v>
      </c>
      <c r="N549" s="339">
        <v>59579.816220000001</v>
      </c>
      <c r="O549" s="339">
        <v>6424986.5058300002</v>
      </c>
      <c r="P549" s="339">
        <v>868725.8942000001</v>
      </c>
      <c r="Q549" s="339">
        <v>462742.25782999996</v>
      </c>
      <c r="R549" s="340">
        <v>1331468.15203</v>
      </c>
    </row>
    <row r="550" spans="1:18" s="315" customFormat="1">
      <c r="A550" s="336" t="s">
        <v>324</v>
      </c>
      <c r="B550" s="336" t="s">
        <v>3</v>
      </c>
      <c r="C550" s="336" t="s">
        <v>201</v>
      </c>
      <c r="D550" s="336" t="s">
        <v>201</v>
      </c>
      <c r="E550" s="337">
        <v>16</v>
      </c>
      <c r="F550" s="338">
        <v>23209.973489999997</v>
      </c>
      <c r="G550" s="339">
        <v>7208.9821099999999</v>
      </c>
      <c r="H550" s="339">
        <v>30418.955600000001</v>
      </c>
      <c r="I550" s="339">
        <v>50934.739299999994</v>
      </c>
      <c r="J550" s="339">
        <v>11938.515150000001</v>
      </c>
      <c r="K550" s="339">
        <v>62873.25445</v>
      </c>
      <c r="L550" s="339">
        <v>42766.865450000005</v>
      </c>
      <c r="M550" s="339">
        <v>6551.5992400000005</v>
      </c>
      <c r="N550" s="339">
        <v>49318.464690000001</v>
      </c>
      <c r="O550" s="339">
        <v>142610.67474000002</v>
      </c>
      <c r="P550" s="339">
        <v>212179.09333</v>
      </c>
      <c r="Q550" s="339">
        <v>1650.5773000000002</v>
      </c>
      <c r="R550" s="340">
        <v>213829.67063000001</v>
      </c>
    </row>
    <row r="551" spans="1:18" s="315" customFormat="1">
      <c r="A551" s="341"/>
      <c r="B551" s="341"/>
      <c r="C551" s="336" t="s">
        <v>205</v>
      </c>
      <c r="D551" s="336" t="s">
        <v>206</v>
      </c>
      <c r="E551" s="337">
        <v>20</v>
      </c>
      <c r="F551" s="338">
        <v>18508.198629999999</v>
      </c>
      <c r="G551" s="339">
        <v>10364.06623</v>
      </c>
      <c r="H551" s="339">
        <v>28872.264859999999</v>
      </c>
      <c r="I551" s="339">
        <v>69709.80214</v>
      </c>
      <c r="J551" s="339">
        <v>23769.116600000001</v>
      </c>
      <c r="K551" s="339">
        <v>93478.918739999994</v>
      </c>
      <c r="L551" s="339">
        <v>69546.588959999994</v>
      </c>
      <c r="M551" s="339">
        <v>26512.812300000001</v>
      </c>
      <c r="N551" s="339">
        <v>96059.401259999999</v>
      </c>
      <c r="O551" s="339">
        <v>218410.58486</v>
      </c>
      <c r="P551" s="339">
        <v>249645.07459</v>
      </c>
      <c r="Q551" s="339">
        <v>2638.9180200000001</v>
      </c>
      <c r="R551" s="340">
        <v>252283.99261000002</v>
      </c>
    </row>
    <row r="552" spans="1:18" s="315" customFormat="1">
      <c r="A552" s="341"/>
      <c r="B552" s="336" t="s">
        <v>207</v>
      </c>
      <c r="C552" s="336" t="s">
        <v>208</v>
      </c>
      <c r="D552" s="336" t="s">
        <v>208</v>
      </c>
      <c r="E552" s="337">
        <v>436</v>
      </c>
      <c r="F552" s="338">
        <v>11999.258260000001</v>
      </c>
      <c r="G552" s="339">
        <v>46187.45104</v>
      </c>
      <c r="H552" s="339">
        <v>58186.709299999995</v>
      </c>
      <c r="I552" s="339">
        <v>54613.67196</v>
      </c>
      <c r="J552" s="339">
        <v>5758.8007200000002</v>
      </c>
      <c r="K552" s="339">
        <v>60372.472679999999</v>
      </c>
      <c r="L552" s="339">
        <v>19112.688829999999</v>
      </c>
      <c r="M552" s="339">
        <v>2029.9571899999999</v>
      </c>
      <c r="N552" s="339">
        <v>21142.64602</v>
      </c>
      <c r="O552" s="339">
        <v>139701.82800000001</v>
      </c>
      <c r="P552" s="339">
        <v>76954.108769999992</v>
      </c>
      <c r="Q552" s="339">
        <v>306.36284999999998</v>
      </c>
      <c r="R552" s="340">
        <v>77260.471620000011</v>
      </c>
    </row>
    <row r="553" spans="1:18" s="315" customFormat="1">
      <c r="A553" s="341"/>
      <c r="B553" s="341"/>
      <c r="C553" s="336" t="s">
        <v>325</v>
      </c>
      <c r="D553" s="336" t="s">
        <v>326</v>
      </c>
      <c r="E553" s="337">
        <v>460</v>
      </c>
      <c r="F553" s="338">
        <v>20059.857459999999</v>
      </c>
      <c r="G553" s="339">
        <v>43643.345950000003</v>
      </c>
      <c r="H553" s="339">
        <v>63703.203409999995</v>
      </c>
      <c r="I553" s="339">
        <v>63648.184670000002</v>
      </c>
      <c r="J553" s="339">
        <v>5188.43361</v>
      </c>
      <c r="K553" s="339">
        <v>68836.618279999995</v>
      </c>
      <c r="L553" s="339">
        <v>91032.48242</v>
      </c>
      <c r="M553" s="339">
        <v>792.87251000000003</v>
      </c>
      <c r="N553" s="339">
        <v>91825.354930000001</v>
      </c>
      <c r="O553" s="339">
        <v>224365.17662000001</v>
      </c>
      <c r="P553" s="339">
        <v>6825.4580300000007</v>
      </c>
      <c r="Q553" s="339">
        <v>4579.6262200000001</v>
      </c>
      <c r="R553" s="340">
        <v>11405.08425</v>
      </c>
    </row>
    <row r="554" spans="1:18" s="315" customFormat="1">
      <c r="A554" s="341"/>
      <c r="B554" s="336" t="s">
        <v>5</v>
      </c>
      <c r="C554" s="336" t="s">
        <v>5</v>
      </c>
      <c r="D554" s="336" t="s">
        <v>5</v>
      </c>
      <c r="E554" s="337">
        <v>86</v>
      </c>
      <c r="F554" s="338">
        <v>147798.87941999998</v>
      </c>
      <c r="G554" s="339">
        <v>65209.999170000003</v>
      </c>
      <c r="H554" s="339">
        <v>213008.87859000001</v>
      </c>
      <c r="I554" s="339">
        <v>191717.84148</v>
      </c>
      <c r="J554" s="339">
        <v>93960.795610000001</v>
      </c>
      <c r="K554" s="339">
        <v>285678.63708999997</v>
      </c>
      <c r="L554" s="339">
        <v>98411.528030000001</v>
      </c>
      <c r="M554" s="339">
        <v>54750.396990000001</v>
      </c>
      <c r="N554" s="339">
        <v>153161.92502000002</v>
      </c>
      <c r="O554" s="339">
        <v>651849.44070000004</v>
      </c>
      <c r="P554" s="339">
        <v>637765.23979999998</v>
      </c>
      <c r="Q554" s="339">
        <v>24242.952069999999</v>
      </c>
      <c r="R554" s="340">
        <v>662008.19186999998</v>
      </c>
    </row>
    <row r="555" spans="1:18" s="315" customFormat="1">
      <c r="A555" s="341"/>
      <c r="B555" s="341"/>
      <c r="C555" s="341"/>
      <c r="D555" s="336" t="s">
        <v>210</v>
      </c>
      <c r="E555" s="337">
        <v>261</v>
      </c>
      <c r="F555" s="338">
        <v>3402.8814900000002</v>
      </c>
      <c r="G555" s="339">
        <v>3232.2481200000002</v>
      </c>
      <c r="H555" s="339">
        <v>6635.12961</v>
      </c>
      <c r="I555" s="339">
        <v>61029.299639999997</v>
      </c>
      <c r="J555" s="339">
        <v>44263.258820000003</v>
      </c>
      <c r="K555" s="339">
        <v>105292.55846</v>
      </c>
      <c r="L555" s="339">
        <v>40606.232960000001</v>
      </c>
      <c r="M555" s="339">
        <v>24297.902340000001</v>
      </c>
      <c r="N555" s="339">
        <v>64904.135299999994</v>
      </c>
      <c r="O555" s="339">
        <v>176831.82337</v>
      </c>
      <c r="P555" s="339">
        <v>159607.64165999999</v>
      </c>
      <c r="Q555" s="339">
        <v>22477.053969999997</v>
      </c>
      <c r="R555" s="340">
        <v>182084.69563</v>
      </c>
    </row>
    <row r="556" spans="1:18" s="315" customFormat="1">
      <c r="A556" s="341"/>
      <c r="B556" s="341"/>
      <c r="C556" s="341"/>
      <c r="D556" s="336" t="s">
        <v>212</v>
      </c>
      <c r="E556" s="337">
        <v>434</v>
      </c>
      <c r="F556" s="338">
        <v>904.04455000000007</v>
      </c>
      <c r="G556" s="339">
        <v>559.75234999999998</v>
      </c>
      <c r="H556" s="339">
        <v>1463.7968999999998</v>
      </c>
      <c r="I556" s="339">
        <v>26975.35685</v>
      </c>
      <c r="J556" s="339">
        <v>15582.23545</v>
      </c>
      <c r="K556" s="339">
        <v>42557.592299999997</v>
      </c>
      <c r="L556" s="339">
        <v>16433.042410000002</v>
      </c>
      <c r="M556" s="339">
        <v>11158.0504</v>
      </c>
      <c r="N556" s="339">
        <v>27591.092809999998</v>
      </c>
      <c r="O556" s="339">
        <v>71612.482010000007</v>
      </c>
      <c r="P556" s="339">
        <v>32039.73689</v>
      </c>
      <c r="Q556" s="339">
        <v>563.68648999999994</v>
      </c>
      <c r="R556" s="340">
        <v>32603.42338</v>
      </c>
    </row>
    <row r="557" spans="1:18" s="315" customFormat="1">
      <c r="A557" s="341"/>
      <c r="B557" s="341"/>
      <c r="C557" s="341"/>
      <c r="D557" s="336" t="s">
        <v>213</v>
      </c>
      <c r="E557" s="337">
        <v>492</v>
      </c>
      <c r="F557" s="338">
        <v>2003.963</v>
      </c>
      <c r="G557" s="339">
        <v>664.27069999999992</v>
      </c>
      <c r="H557" s="339">
        <v>2668.2337000000002</v>
      </c>
      <c r="I557" s="339">
        <v>66227.285780000006</v>
      </c>
      <c r="J557" s="339">
        <v>27085.46297</v>
      </c>
      <c r="K557" s="339">
        <v>93312.748749999999</v>
      </c>
      <c r="L557" s="339">
        <v>36310.969729999997</v>
      </c>
      <c r="M557" s="339">
        <v>28815.809719999997</v>
      </c>
      <c r="N557" s="339">
        <v>65126.779450000002</v>
      </c>
      <c r="O557" s="339">
        <v>161107.76190000001</v>
      </c>
      <c r="P557" s="339">
        <v>82761.754760000011</v>
      </c>
      <c r="Q557" s="339">
        <v>2766.5342000000001</v>
      </c>
      <c r="R557" s="340">
        <v>85528.288959999991</v>
      </c>
    </row>
    <row r="558" spans="1:18" s="315" customFormat="1">
      <c r="A558" s="341"/>
      <c r="B558" s="341"/>
      <c r="C558" s="341"/>
      <c r="D558" s="336" t="s">
        <v>216</v>
      </c>
      <c r="E558" s="337">
        <v>520</v>
      </c>
      <c r="F558" s="338">
        <v>336120.73794000002</v>
      </c>
      <c r="G558" s="339">
        <v>4600.0242900000003</v>
      </c>
      <c r="H558" s="339">
        <v>340720.76222999999</v>
      </c>
      <c r="I558" s="339">
        <v>42333.957909999997</v>
      </c>
      <c r="J558" s="339">
        <v>26434.37112</v>
      </c>
      <c r="K558" s="339">
        <v>68768.329030000008</v>
      </c>
      <c r="L558" s="339">
        <v>36288.654820000003</v>
      </c>
      <c r="M558" s="339">
        <v>25692.538909999999</v>
      </c>
      <c r="N558" s="339">
        <v>61981.193729999999</v>
      </c>
      <c r="O558" s="339">
        <v>471470.28499000001</v>
      </c>
      <c r="P558" s="339">
        <v>152306.10985000001</v>
      </c>
      <c r="Q558" s="339">
        <v>4508.9859400000005</v>
      </c>
      <c r="R558" s="340">
        <v>156815.09578999999</v>
      </c>
    </row>
    <row r="559" spans="1:18" s="315" customFormat="1">
      <c r="A559" s="341"/>
      <c r="B559" s="341"/>
      <c r="C559" s="336" t="s">
        <v>218</v>
      </c>
      <c r="D559" s="336" t="s">
        <v>218</v>
      </c>
      <c r="E559" s="337">
        <v>446</v>
      </c>
      <c r="F559" s="338">
        <v>4636.2878600000004</v>
      </c>
      <c r="G559" s="339">
        <v>2019.8306299999999</v>
      </c>
      <c r="H559" s="339">
        <v>6656.1184899999998</v>
      </c>
      <c r="I559" s="339">
        <v>11717.68161</v>
      </c>
      <c r="J559" s="339">
        <v>5244.1221100000002</v>
      </c>
      <c r="K559" s="339">
        <v>16961.80372</v>
      </c>
      <c r="L559" s="339">
        <v>6226.0312400000003</v>
      </c>
      <c r="M559" s="339">
        <v>2419.9067500000001</v>
      </c>
      <c r="N559" s="339">
        <v>8645.9379900000004</v>
      </c>
      <c r="O559" s="339">
        <v>32263.860199999999</v>
      </c>
      <c r="P559" s="339">
        <v>23568.444420000003</v>
      </c>
      <c r="Q559" s="339">
        <v>213.32617999999999</v>
      </c>
      <c r="R559" s="340">
        <v>23781.7706</v>
      </c>
    </row>
    <row r="560" spans="1:18" s="315" customFormat="1">
      <c r="A560" s="341"/>
      <c r="B560" s="336" t="s">
        <v>6</v>
      </c>
      <c r="C560" s="336" t="s">
        <v>223</v>
      </c>
      <c r="D560" s="336" t="s">
        <v>6</v>
      </c>
      <c r="E560" s="337">
        <v>50</v>
      </c>
      <c r="F560" s="338">
        <v>68224.767469999992</v>
      </c>
      <c r="G560" s="339">
        <v>3196.1088999999997</v>
      </c>
      <c r="H560" s="339">
        <v>71420.876369999998</v>
      </c>
      <c r="I560" s="339">
        <v>137236.40044</v>
      </c>
      <c r="J560" s="339">
        <v>23401.370070000001</v>
      </c>
      <c r="K560" s="339">
        <v>160637.77051</v>
      </c>
      <c r="L560" s="339">
        <v>60939.260719999998</v>
      </c>
      <c r="M560" s="339">
        <v>11789.3613</v>
      </c>
      <c r="N560" s="339">
        <v>72728.622019999995</v>
      </c>
      <c r="O560" s="339">
        <v>304787.26889999997</v>
      </c>
      <c r="P560" s="339">
        <v>198030.63861000002</v>
      </c>
      <c r="Q560" s="339">
        <v>20347.10914</v>
      </c>
      <c r="R560" s="340">
        <v>218377.74775000001</v>
      </c>
    </row>
    <row r="561" spans="1:18" s="315" customFormat="1">
      <c r="A561" s="341"/>
      <c r="B561" s="336" t="s">
        <v>7</v>
      </c>
      <c r="C561" s="336" t="s">
        <v>7</v>
      </c>
      <c r="D561" s="336" t="s">
        <v>7</v>
      </c>
      <c r="E561" s="337">
        <v>3</v>
      </c>
      <c r="F561" s="338">
        <v>23125.173429999999</v>
      </c>
      <c r="G561" s="339">
        <v>10846.49236</v>
      </c>
      <c r="H561" s="339">
        <v>33971.665789999999</v>
      </c>
      <c r="I561" s="339">
        <v>102344.90626</v>
      </c>
      <c r="J561" s="339">
        <v>13688.66632</v>
      </c>
      <c r="K561" s="339">
        <v>116033.57257999999</v>
      </c>
      <c r="L561" s="339">
        <v>44966.281560000003</v>
      </c>
      <c r="M561" s="339">
        <v>8938.5884000000005</v>
      </c>
      <c r="N561" s="339">
        <v>53904.869960000004</v>
      </c>
      <c r="O561" s="339">
        <v>203910.10833000002</v>
      </c>
      <c r="P561" s="339">
        <v>271400.01561</v>
      </c>
      <c r="Q561" s="339">
        <v>1945.3077900000001</v>
      </c>
      <c r="R561" s="340">
        <v>273345.32339999999</v>
      </c>
    </row>
    <row r="562" spans="1:18" s="315" customFormat="1">
      <c r="A562" s="341"/>
      <c r="B562" s="341"/>
      <c r="C562" s="336" t="s">
        <v>225</v>
      </c>
      <c r="D562" s="336" t="s">
        <v>225</v>
      </c>
      <c r="E562" s="337">
        <v>527</v>
      </c>
      <c r="F562" s="338">
        <v>29057.421160000002</v>
      </c>
      <c r="G562" s="339">
        <v>3433.9119900000001</v>
      </c>
      <c r="H562" s="339">
        <v>32491.333149999999</v>
      </c>
      <c r="I562" s="339">
        <v>25019.261050000001</v>
      </c>
      <c r="J562" s="339">
        <v>1895.76845</v>
      </c>
      <c r="K562" s="339">
        <v>26915.029500000001</v>
      </c>
      <c r="L562" s="339">
        <v>11152.22399</v>
      </c>
      <c r="M562" s="339">
        <v>1275.1554900000001</v>
      </c>
      <c r="N562" s="339">
        <v>12427.37948</v>
      </c>
      <c r="O562" s="339">
        <v>71833.742129999999</v>
      </c>
      <c r="P562" s="339">
        <v>287287.10817000002</v>
      </c>
      <c r="Q562" s="339">
        <v>358.18536999999998</v>
      </c>
      <c r="R562" s="340">
        <v>287645.29354000004</v>
      </c>
    </row>
    <row r="563" spans="1:18" s="315" customFormat="1">
      <c r="A563" s="341"/>
      <c r="B563" s="336" t="s">
        <v>8</v>
      </c>
      <c r="C563" s="336" t="s">
        <v>226</v>
      </c>
      <c r="D563" s="336" t="s">
        <v>92</v>
      </c>
      <c r="E563" s="337">
        <v>442</v>
      </c>
      <c r="F563" s="338">
        <v>6966.6704200000004</v>
      </c>
      <c r="G563" s="339">
        <v>1841.2826</v>
      </c>
      <c r="H563" s="339">
        <v>8807.953019999999</v>
      </c>
      <c r="I563" s="339">
        <v>35058.491009999998</v>
      </c>
      <c r="J563" s="339">
        <v>23440.300460000002</v>
      </c>
      <c r="K563" s="339">
        <v>58498.791469999996</v>
      </c>
      <c r="L563" s="339">
        <v>40585.258030000005</v>
      </c>
      <c r="M563" s="339">
        <v>19919.228609999998</v>
      </c>
      <c r="N563" s="339">
        <v>60504.486640000003</v>
      </c>
      <c r="O563" s="339">
        <v>127811.23113</v>
      </c>
      <c r="P563" s="339">
        <v>106386.8705</v>
      </c>
      <c r="Q563" s="339">
        <v>10316.01859</v>
      </c>
      <c r="R563" s="340">
        <v>116702.88909</v>
      </c>
    </row>
    <row r="564" spans="1:18" s="315" customFormat="1">
      <c r="A564" s="341"/>
      <c r="B564" s="341"/>
      <c r="C564" s="341"/>
      <c r="D564" s="336" t="s">
        <v>8</v>
      </c>
      <c r="E564" s="337">
        <v>340</v>
      </c>
      <c r="F564" s="338">
        <v>2358.8551400000001</v>
      </c>
      <c r="G564" s="339">
        <v>4211.2692000000006</v>
      </c>
      <c r="H564" s="339">
        <v>6570.1243400000003</v>
      </c>
      <c r="I564" s="339">
        <v>38090.64071</v>
      </c>
      <c r="J564" s="339">
        <v>22978.52507</v>
      </c>
      <c r="K564" s="339">
        <v>61069.165780000003</v>
      </c>
      <c r="L564" s="339">
        <v>40405.604679999997</v>
      </c>
      <c r="M564" s="339">
        <v>15985.79466</v>
      </c>
      <c r="N564" s="339">
        <v>56391.399340000004</v>
      </c>
      <c r="O564" s="339">
        <v>124030.68945999999</v>
      </c>
      <c r="P564" s="339">
        <v>31040.94729</v>
      </c>
      <c r="Q564" s="339">
        <v>2285.4382700000001</v>
      </c>
      <c r="R564" s="340">
        <v>33326.385559999995</v>
      </c>
    </row>
    <row r="565" spans="1:18" s="315" customFormat="1">
      <c r="A565" s="341"/>
      <c r="B565" s="341"/>
      <c r="C565" s="341"/>
      <c r="D565" s="341"/>
      <c r="E565" s="342">
        <v>441</v>
      </c>
      <c r="F565" s="343">
        <v>1922.9844699999999</v>
      </c>
      <c r="G565" s="344">
        <v>410.9846</v>
      </c>
      <c r="H565" s="344">
        <v>2333.9690699999996</v>
      </c>
      <c r="I565" s="344">
        <v>47461.96314</v>
      </c>
      <c r="J565" s="344">
        <v>20701.292109999999</v>
      </c>
      <c r="K565" s="344">
        <v>68163.255250000002</v>
      </c>
      <c r="L565" s="344">
        <v>29915.039260000001</v>
      </c>
      <c r="M565" s="344">
        <v>15096.213400000001</v>
      </c>
      <c r="N565" s="344">
        <v>45011.252659999998</v>
      </c>
      <c r="O565" s="344">
        <v>115508.47698000001</v>
      </c>
      <c r="P565" s="344">
        <v>40574.574209999999</v>
      </c>
      <c r="Q565" s="344">
        <v>1671.49101</v>
      </c>
      <c r="R565" s="345">
        <v>42246.065219999997</v>
      </c>
    </row>
    <row r="566" spans="1:18" s="315" customFormat="1">
      <c r="A566" s="341"/>
      <c r="B566" s="341"/>
      <c r="C566" s="341"/>
      <c r="D566" s="341"/>
      <c r="E566" s="342">
        <v>310</v>
      </c>
      <c r="F566" s="343">
        <v>121.74402000000001</v>
      </c>
      <c r="G566" s="344">
        <v>-1.0000000000000001E-5</v>
      </c>
      <c r="H566" s="344">
        <v>121.74400999999999</v>
      </c>
      <c r="I566" s="344">
        <v>10781.77578</v>
      </c>
      <c r="J566" s="344">
        <v>6851.6305000000002</v>
      </c>
      <c r="K566" s="344">
        <v>17633.406280000003</v>
      </c>
      <c r="L566" s="344">
        <v>8096.1741900000006</v>
      </c>
      <c r="M566" s="344">
        <v>2593.75056</v>
      </c>
      <c r="N566" s="344">
        <v>10689.92475</v>
      </c>
      <c r="O566" s="344">
        <v>28445.07504</v>
      </c>
      <c r="P566" s="344">
        <v>28450.141019999999</v>
      </c>
      <c r="Q566" s="344">
        <v>595.38260000000002</v>
      </c>
      <c r="R566" s="345">
        <v>29045.52362</v>
      </c>
    </row>
    <row r="567" spans="1:18" s="315" customFormat="1">
      <c r="A567" s="341"/>
      <c r="B567" s="341"/>
      <c r="C567" s="341"/>
      <c r="D567" s="341"/>
      <c r="E567" s="342">
        <v>327</v>
      </c>
      <c r="F567" s="343">
        <v>6.1501999999999999</v>
      </c>
      <c r="G567" s="344">
        <v>0</v>
      </c>
      <c r="H567" s="344">
        <v>6.1501999999999999</v>
      </c>
      <c r="I567" s="344">
        <v>1783.52819</v>
      </c>
      <c r="J567" s="344">
        <v>2816.6706800000002</v>
      </c>
      <c r="K567" s="344">
        <v>4600.1988700000002</v>
      </c>
      <c r="L567" s="344">
        <v>4431.5501100000001</v>
      </c>
      <c r="M567" s="344">
        <v>2129.7518999999998</v>
      </c>
      <c r="N567" s="344">
        <v>6561.3020099999994</v>
      </c>
      <c r="O567" s="344">
        <v>11167.65108</v>
      </c>
      <c r="P567" s="344">
        <v>7214.8594800000001</v>
      </c>
      <c r="Q567" s="344">
        <v>536.32187999999996</v>
      </c>
      <c r="R567" s="345">
        <v>7751.1813600000005</v>
      </c>
    </row>
    <row r="568" spans="1:18" s="315" customFormat="1">
      <c r="A568" s="341"/>
      <c r="B568" s="341"/>
      <c r="C568" s="341"/>
      <c r="D568" s="336" t="s">
        <v>96</v>
      </c>
      <c r="E568" s="337">
        <v>389</v>
      </c>
      <c r="F568" s="338">
        <v>1967.32755</v>
      </c>
      <c r="G568" s="339">
        <v>16.218859999999999</v>
      </c>
      <c r="H568" s="339">
        <v>1983.5464099999999</v>
      </c>
      <c r="I568" s="339">
        <v>28357.652829999999</v>
      </c>
      <c r="J568" s="339">
        <v>11837.37012</v>
      </c>
      <c r="K568" s="339">
        <v>40195.022950000006</v>
      </c>
      <c r="L568" s="339">
        <v>25083.609270000001</v>
      </c>
      <c r="M568" s="339">
        <v>11068.66894</v>
      </c>
      <c r="N568" s="339">
        <v>36152.278210000004</v>
      </c>
      <c r="O568" s="339">
        <v>78330.847569999998</v>
      </c>
      <c r="P568" s="339">
        <v>13497.042519999999</v>
      </c>
      <c r="Q568" s="339">
        <v>420.09904</v>
      </c>
      <c r="R568" s="340">
        <v>13917.14156</v>
      </c>
    </row>
    <row r="569" spans="1:18" s="315" customFormat="1">
      <c r="A569" s="341"/>
      <c r="B569" s="336" t="s">
        <v>9</v>
      </c>
      <c r="C569" s="336" t="s">
        <v>9</v>
      </c>
      <c r="D569" s="336" t="s">
        <v>9</v>
      </c>
      <c r="E569" s="337">
        <v>82</v>
      </c>
      <c r="F569" s="338">
        <v>103120.87226</v>
      </c>
      <c r="G569" s="339">
        <v>57271.11823</v>
      </c>
      <c r="H569" s="339">
        <v>160391.99049</v>
      </c>
      <c r="I569" s="339">
        <v>191894.42416999998</v>
      </c>
      <c r="J569" s="339">
        <v>137052.23858999999</v>
      </c>
      <c r="K569" s="339">
        <v>328946.66275999998</v>
      </c>
      <c r="L569" s="339">
        <v>85098.090949999998</v>
      </c>
      <c r="M569" s="339">
        <v>39741.404869999998</v>
      </c>
      <c r="N569" s="339">
        <v>124839.49582</v>
      </c>
      <c r="O569" s="339">
        <v>614178.14907000004</v>
      </c>
      <c r="P569" s="339">
        <v>321165.22781000001</v>
      </c>
      <c r="Q569" s="339">
        <v>10725.17814</v>
      </c>
      <c r="R569" s="340">
        <v>331890.40594999999</v>
      </c>
    </row>
    <row r="570" spans="1:18" s="315" customFormat="1">
      <c r="A570" s="341"/>
      <c r="B570" s="341"/>
      <c r="C570" s="341"/>
      <c r="D570" s="336" t="s">
        <v>322</v>
      </c>
      <c r="E570" s="337">
        <v>525</v>
      </c>
      <c r="F570" s="338">
        <v>4927.4529000000002</v>
      </c>
      <c r="G570" s="339">
        <v>1015.98975</v>
      </c>
      <c r="H570" s="339">
        <v>5943.44265</v>
      </c>
      <c r="I570" s="339">
        <v>29031.94299</v>
      </c>
      <c r="J570" s="339">
        <v>10917.42526</v>
      </c>
      <c r="K570" s="339">
        <v>39949.36825</v>
      </c>
      <c r="L570" s="339">
        <v>19741.534960000001</v>
      </c>
      <c r="M570" s="339">
        <v>5936.2163200000005</v>
      </c>
      <c r="N570" s="339">
        <v>25677.75128</v>
      </c>
      <c r="O570" s="339">
        <v>71570.562180000008</v>
      </c>
      <c r="P570" s="339">
        <v>24671.569319999999</v>
      </c>
      <c r="Q570" s="339">
        <v>969.15233999999998</v>
      </c>
      <c r="R570" s="340">
        <v>25640.721659999999</v>
      </c>
    </row>
    <row r="571" spans="1:18" s="315" customFormat="1">
      <c r="A571" s="341"/>
      <c r="B571" s="336" t="s">
        <v>236</v>
      </c>
      <c r="C571" s="336" t="s">
        <v>236</v>
      </c>
      <c r="D571" s="336" t="s">
        <v>236</v>
      </c>
      <c r="E571" s="337">
        <v>521</v>
      </c>
      <c r="F571" s="338">
        <v>12272.202070000001</v>
      </c>
      <c r="G571" s="339">
        <v>10898.457480000001</v>
      </c>
      <c r="H571" s="339">
        <v>23170.65955</v>
      </c>
      <c r="I571" s="339">
        <v>33179.635600000001</v>
      </c>
      <c r="J571" s="339">
        <v>6078.7982000000002</v>
      </c>
      <c r="K571" s="339">
        <v>39258.433799999999</v>
      </c>
      <c r="L571" s="339">
        <v>23447.679600000003</v>
      </c>
      <c r="M571" s="339">
        <v>7375.0890300000001</v>
      </c>
      <c r="N571" s="339">
        <v>30822.768629999999</v>
      </c>
      <c r="O571" s="339">
        <v>93251.861980000001</v>
      </c>
      <c r="P571" s="339">
        <v>188650.33109999998</v>
      </c>
      <c r="Q571" s="339">
        <v>482.33060999999998</v>
      </c>
      <c r="R571" s="340">
        <v>189132.66171000001</v>
      </c>
    </row>
    <row r="572" spans="1:18" s="315" customFormat="1">
      <c r="A572" s="341"/>
      <c r="B572" s="336" t="s">
        <v>12</v>
      </c>
      <c r="C572" s="336" t="s">
        <v>239</v>
      </c>
      <c r="D572" s="336" t="s">
        <v>240</v>
      </c>
      <c r="E572" s="337">
        <v>54</v>
      </c>
      <c r="F572" s="338">
        <v>21397.124469999999</v>
      </c>
      <c r="G572" s="339">
        <v>5139.5255499999994</v>
      </c>
      <c r="H572" s="339">
        <v>26536.650020000001</v>
      </c>
      <c r="I572" s="339">
        <v>24427.931190000003</v>
      </c>
      <c r="J572" s="339">
        <v>7698.8015300000006</v>
      </c>
      <c r="K572" s="339">
        <v>32126.73272</v>
      </c>
      <c r="L572" s="339">
        <v>24020.26556</v>
      </c>
      <c r="M572" s="339">
        <v>8019.7582999999995</v>
      </c>
      <c r="N572" s="339">
        <v>32040.023860000001</v>
      </c>
      <c r="O572" s="339">
        <v>90703.406599999988</v>
      </c>
      <c r="P572" s="339">
        <v>125471.24812999999</v>
      </c>
      <c r="Q572" s="339">
        <v>86538.292569999991</v>
      </c>
      <c r="R572" s="340">
        <v>212009.54069999998</v>
      </c>
    </row>
    <row r="573" spans="1:18" s="315" customFormat="1">
      <c r="A573" s="341"/>
      <c r="B573" s="341"/>
      <c r="C573" s="336" t="s">
        <v>12</v>
      </c>
      <c r="D573" s="336" t="s">
        <v>12</v>
      </c>
      <c r="E573" s="337">
        <v>53</v>
      </c>
      <c r="F573" s="338">
        <v>42797.889210000001</v>
      </c>
      <c r="G573" s="339">
        <v>49900.938159999998</v>
      </c>
      <c r="H573" s="339">
        <v>92698.827369999999</v>
      </c>
      <c r="I573" s="339">
        <v>101050.43233</v>
      </c>
      <c r="J573" s="339">
        <v>18725.023280000001</v>
      </c>
      <c r="K573" s="339">
        <v>119775.45561</v>
      </c>
      <c r="L573" s="339">
        <v>42247.154869999998</v>
      </c>
      <c r="M573" s="339">
        <v>8453.3493800000015</v>
      </c>
      <c r="N573" s="339">
        <v>50700.504249999998</v>
      </c>
      <c r="O573" s="339">
        <v>263174.78723000002</v>
      </c>
      <c r="P573" s="339">
        <v>212992.88181999998</v>
      </c>
      <c r="Q573" s="339">
        <v>115094.77387999999</v>
      </c>
      <c r="R573" s="340">
        <v>328087.6557</v>
      </c>
    </row>
    <row r="574" spans="1:18" s="315" customFormat="1">
      <c r="A574" s="341"/>
      <c r="B574" s="341"/>
      <c r="C574" s="341"/>
      <c r="D574" s="341"/>
      <c r="E574" s="342">
        <v>574</v>
      </c>
      <c r="F574" s="343">
        <v>0</v>
      </c>
      <c r="G574" s="344">
        <v>0</v>
      </c>
      <c r="H574" s="344">
        <v>0</v>
      </c>
      <c r="I574" s="344">
        <v>0</v>
      </c>
      <c r="J574" s="344">
        <v>0</v>
      </c>
      <c r="K574" s="344">
        <v>0</v>
      </c>
      <c r="L574" s="344">
        <v>0</v>
      </c>
      <c r="M574" s="344">
        <v>0</v>
      </c>
      <c r="N574" s="344">
        <v>0</v>
      </c>
      <c r="O574" s="344">
        <v>0</v>
      </c>
      <c r="P574" s="344">
        <v>616.87517000000003</v>
      </c>
      <c r="Q574" s="344">
        <v>23.771069999999998</v>
      </c>
      <c r="R574" s="345">
        <v>640.64624000000003</v>
      </c>
    </row>
    <row r="575" spans="1:18" s="315" customFormat="1">
      <c r="A575" s="341"/>
      <c r="B575" s="341"/>
      <c r="C575" s="341"/>
      <c r="D575" s="341"/>
      <c r="E575" s="342">
        <v>330</v>
      </c>
      <c r="F575" s="343">
        <v>6304.3259000000007</v>
      </c>
      <c r="G575" s="344">
        <v>754.18057999999996</v>
      </c>
      <c r="H575" s="344">
        <v>7058.50648</v>
      </c>
      <c r="I575" s="344">
        <v>32794.037069999998</v>
      </c>
      <c r="J575" s="344">
        <v>11110.746449999999</v>
      </c>
      <c r="K575" s="344">
        <v>43904.783520000005</v>
      </c>
      <c r="L575" s="344">
        <v>35735.696920000002</v>
      </c>
      <c r="M575" s="344">
        <v>9516.0713800000012</v>
      </c>
      <c r="N575" s="344">
        <v>45251.768299999996</v>
      </c>
      <c r="O575" s="344">
        <v>96215.058300000004</v>
      </c>
      <c r="P575" s="344">
        <v>64373.83049</v>
      </c>
      <c r="Q575" s="344">
        <v>2476.0654</v>
      </c>
      <c r="R575" s="345">
        <v>66849.89589</v>
      </c>
    </row>
    <row r="576" spans="1:18" s="315" customFormat="1">
      <c r="A576" s="341"/>
      <c r="B576" s="341"/>
      <c r="C576" s="336" t="s">
        <v>241</v>
      </c>
      <c r="D576" s="336" t="s">
        <v>241</v>
      </c>
      <c r="E576" s="337">
        <v>518</v>
      </c>
      <c r="F576" s="338">
        <v>12552.010960000001</v>
      </c>
      <c r="G576" s="339">
        <v>25317.288420000001</v>
      </c>
      <c r="H576" s="339">
        <v>37869.299380000004</v>
      </c>
      <c r="I576" s="339">
        <v>24237.831870000002</v>
      </c>
      <c r="J576" s="339">
        <v>7660.6901799999996</v>
      </c>
      <c r="K576" s="339">
        <v>31898.52205</v>
      </c>
      <c r="L576" s="339">
        <v>7348.1560499999996</v>
      </c>
      <c r="M576" s="339">
        <v>2548.5200299999997</v>
      </c>
      <c r="N576" s="339">
        <v>9896.6760799999993</v>
      </c>
      <c r="O576" s="339">
        <v>79664.497510000001</v>
      </c>
      <c r="P576" s="339">
        <v>38961.711229999994</v>
      </c>
      <c r="Q576" s="339">
        <v>737.57286999999997</v>
      </c>
      <c r="R576" s="340">
        <v>39699.284100000004</v>
      </c>
    </row>
    <row r="577" spans="1:18" s="315" customFormat="1">
      <c r="A577" s="341"/>
      <c r="B577" s="341"/>
      <c r="C577" s="341"/>
      <c r="D577" s="336" t="s">
        <v>242</v>
      </c>
      <c r="E577" s="337">
        <v>516</v>
      </c>
      <c r="F577" s="338">
        <v>13680.855099999999</v>
      </c>
      <c r="G577" s="339">
        <v>17574.01309</v>
      </c>
      <c r="H577" s="339">
        <v>31254.868190000001</v>
      </c>
      <c r="I577" s="339">
        <v>58816.923179999998</v>
      </c>
      <c r="J577" s="339">
        <v>6533.29205</v>
      </c>
      <c r="K577" s="339">
        <v>65350.215229999994</v>
      </c>
      <c r="L577" s="339">
        <v>46537.329709999998</v>
      </c>
      <c r="M577" s="339">
        <v>14139.34987</v>
      </c>
      <c r="N577" s="339">
        <v>60676.679579999996</v>
      </c>
      <c r="O577" s="339">
        <v>157281.76300000001</v>
      </c>
      <c r="P577" s="339">
        <v>15054.831529999999</v>
      </c>
      <c r="Q577" s="339">
        <v>132.34432000000001</v>
      </c>
      <c r="R577" s="340">
        <v>15187.17585</v>
      </c>
    </row>
    <row r="578" spans="1:18" s="315" customFormat="1">
      <c r="A578" s="341"/>
      <c r="B578" s="341"/>
      <c r="C578" s="336" t="s">
        <v>243</v>
      </c>
      <c r="D578" s="336" t="s">
        <v>243</v>
      </c>
      <c r="E578" s="337">
        <v>57</v>
      </c>
      <c r="F578" s="338">
        <v>8700.2067999999999</v>
      </c>
      <c r="G578" s="339">
        <v>930.81756999999993</v>
      </c>
      <c r="H578" s="339">
        <v>9631.0243699999992</v>
      </c>
      <c r="I578" s="339">
        <v>30425.28397</v>
      </c>
      <c r="J578" s="339">
        <v>6096.3480599999994</v>
      </c>
      <c r="K578" s="339">
        <v>36521.632030000001</v>
      </c>
      <c r="L578" s="339">
        <v>33147.811379999999</v>
      </c>
      <c r="M578" s="339">
        <v>4012.1974599999999</v>
      </c>
      <c r="N578" s="339">
        <v>37160.008840000002</v>
      </c>
      <c r="O578" s="339">
        <v>83312.665239999988</v>
      </c>
      <c r="P578" s="339">
        <v>63057.244380000004</v>
      </c>
      <c r="Q578" s="339">
        <v>206.05243999999999</v>
      </c>
      <c r="R578" s="340">
        <v>63263.296820000003</v>
      </c>
    </row>
    <row r="579" spans="1:18" s="315" customFormat="1">
      <c r="A579" s="341"/>
      <c r="B579" s="336" t="s">
        <v>244</v>
      </c>
      <c r="C579" s="336" t="s">
        <v>245</v>
      </c>
      <c r="D579" s="336" t="s">
        <v>245</v>
      </c>
      <c r="E579" s="337">
        <v>507</v>
      </c>
      <c r="F579" s="338">
        <v>4368.0300399999996</v>
      </c>
      <c r="G579" s="339">
        <v>6430.0988499999994</v>
      </c>
      <c r="H579" s="339">
        <v>10798.12889</v>
      </c>
      <c r="I579" s="339">
        <v>24980.226979999999</v>
      </c>
      <c r="J579" s="339">
        <v>1957.25226</v>
      </c>
      <c r="K579" s="339">
        <v>26937.479239999997</v>
      </c>
      <c r="L579" s="339">
        <v>9814.60383</v>
      </c>
      <c r="M579" s="339">
        <v>2543.2428599999998</v>
      </c>
      <c r="N579" s="339">
        <v>12357.84669</v>
      </c>
      <c r="O579" s="339">
        <v>50093.454819999999</v>
      </c>
      <c r="P579" s="339">
        <v>43490.256170000001</v>
      </c>
      <c r="Q579" s="339">
        <v>155.88953000000001</v>
      </c>
      <c r="R579" s="340">
        <v>43646.145700000001</v>
      </c>
    </row>
    <row r="580" spans="1:18" s="315" customFormat="1">
      <c r="A580" s="341"/>
      <c r="B580" s="341"/>
      <c r="C580" s="336" t="s">
        <v>247</v>
      </c>
      <c r="D580" s="336" t="s">
        <v>248</v>
      </c>
      <c r="E580" s="337">
        <v>400</v>
      </c>
      <c r="F580" s="338">
        <v>11674.336439999999</v>
      </c>
      <c r="G580" s="339">
        <v>12021.722109999999</v>
      </c>
      <c r="H580" s="339">
        <v>23696.058550000002</v>
      </c>
      <c r="I580" s="339">
        <v>66053.746209999998</v>
      </c>
      <c r="J580" s="339">
        <v>17178.720420000001</v>
      </c>
      <c r="K580" s="339">
        <v>83232.466629999995</v>
      </c>
      <c r="L580" s="339">
        <v>25555.490379999999</v>
      </c>
      <c r="M580" s="339">
        <v>9832.1969600000011</v>
      </c>
      <c r="N580" s="339">
        <v>35387.687340000004</v>
      </c>
      <c r="O580" s="339">
        <v>142316.21252</v>
      </c>
      <c r="P580" s="339">
        <v>176404.26471000002</v>
      </c>
      <c r="Q580" s="339">
        <v>1716.2761599999999</v>
      </c>
      <c r="R580" s="340">
        <v>178120.54087</v>
      </c>
    </row>
    <row r="581" spans="1:18" s="315" customFormat="1">
      <c r="A581" s="341"/>
      <c r="B581" s="341"/>
      <c r="C581" s="341"/>
      <c r="D581" s="336" t="s">
        <v>247</v>
      </c>
      <c r="E581" s="337">
        <v>58</v>
      </c>
      <c r="F581" s="338">
        <v>136579.71063999998</v>
      </c>
      <c r="G581" s="339">
        <v>17709.000700000001</v>
      </c>
      <c r="H581" s="339">
        <v>154288.71134000001</v>
      </c>
      <c r="I581" s="339">
        <v>81180.156370000012</v>
      </c>
      <c r="J581" s="339">
        <v>24314.940629999997</v>
      </c>
      <c r="K581" s="339">
        <v>105495.09699999999</v>
      </c>
      <c r="L581" s="339">
        <v>34258.282939999997</v>
      </c>
      <c r="M581" s="339">
        <v>15657.059380000001</v>
      </c>
      <c r="N581" s="339">
        <v>49915.342320000003</v>
      </c>
      <c r="O581" s="339">
        <v>309699.15066000004</v>
      </c>
      <c r="P581" s="339">
        <v>351128.23719999997</v>
      </c>
      <c r="Q581" s="339">
        <v>1934.12538</v>
      </c>
      <c r="R581" s="340">
        <v>353062.36257999996</v>
      </c>
    </row>
    <row r="582" spans="1:18" s="315" customFormat="1">
      <c r="A582" s="341"/>
      <c r="B582" s="336" t="s">
        <v>14</v>
      </c>
      <c r="C582" s="336" t="s">
        <v>258</v>
      </c>
      <c r="D582" s="336" t="s">
        <v>258</v>
      </c>
      <c r="E582" s="337">
        <v>23</v>
      </c>
      <c r="F582" s="338">
        <v>205191.32024</v>
      </c>
      <c r="G582" s="339">
        <v>195243.59502000001</v>
      </c>
      <c r="H582" s="339">
        <v>400434.91525999998</v>
      </c>
      <c r="I582" s="339">
        <v>237642.97922000001</v>
      </c>
      <c r="J582" s="339">
        <v>123420.92887999999</v>
      </c>
      <c r="K582" s="339">
        <v>361063.9081</v>
      </c>
      <c r="L582" s="339">
        <v>97551.913629999995</v>
      </c>
      <c r="M582" s="339">
        <v>34586.020909999999</v>
      </c>
      <c r="N582" s="339">
        <v>132137.93454000002</v>
      </c>
      <c r="O582" s="339">
        <v>893636.75789999997</v>
      </c>
      <c r="P582" s="339">
        <v>597347.48163000005</v>
      </c>
      <c r="Q582" s="339">
        <v>18865.800780000001</v>
      </c>
      <c r="R582" s="340">
        <v>616213.28240999999</v>
      </c>
    </row>
    <row r="583" spans="1:18" s="315" customFormat="1">
      <c r="A583" s="341"/>
      <c r="B583" s="341"/>
      <c r="C583" s="341"/>
      <c r="D583" s="341"/>
      <c r="E583" s="342">
        <v>459</v>
      </c>
      <c r="F583" s="343">
        <v>9538.5032300000003</v>
      </c>
      <c r="G583" s="344">
        <v>333.83128000000005</v>
      </c>
      <c r="H583" s="344">
        <v>9872.3345100000006</v>
      </c>
      <c r="I583" s="344">
        <v>22211.295190000001</v>
      </c>
      <c r="J583" s="344">
        <v>11013.99978</v>
      </c>
      <c r="K583" s="344">
        <v>33225.294969999995</v>
      </c>
      <c r="L583" s="344">
        <v>12319.44544</v>
      </c>
      <c r="M583" s="344">
        <v>3823.1376</v>
      </c>
      <c r="N583" s="344">
        <v>16142.58304</v>
      </c>
      <c r="O583" s="344">
        <v>59240.212520000001</v>
      </c>
      <c r="P583" s="344">
        <v>29553.9601</v>
      </c>
      <c r="Q583" s="344">
        <v>209.20141000000001</v>
      </c>
      <c r="R583" s="345">
        <v>29763.161510000002</v>
      </c>
    </row>
    <row r="584" spans="1:18" s="315" customFormat="1">
      <c r="A584" s="341"/>
      <c r="B584" s="341"/>
      <c r="C584" s="341"/>
      <c r="D584" s="341"/>
      <c r="E584" s="342">
        <v>397</v>
      </c>
      <c r="F584" s="343">
        <v>1065.2734399999999</v>
      </c>
      <c r="G584" s="344">
        <v>3073.8832900000002</v>
      </c>
      <c r="H584" s="344">
        <v>4139.1567299999997</v>
      </c>
      <c r="I584" s="344">
        <v>48594.455820000003</v>
      </c>
      <c r="J584" s="344">
        <v>34427.692689999996</v>
      </c>
      <c r="K584" s="344">
        <v>83022.148509999999</v>
      </c>
      <c r="L584" s="344">
        <v>31824.617420000002</v>
      </c>
      <c r="M584" s="344">
        <v>14829.341619999999</v>
      </c>
      <c r="N584" s="344">
        <v>46653.959040000002</v>
      </c>
      <c r="O584" s="344">
        <v>133815.26428</v>
      </c>
      <c r="P584" s="344">
        <v>92049.781159999999</v>
      </c>
      <c r="Q584" s="344">
        <v>12665.89847</v>
      </c>
      <c r="R584" s="345">
        <v>104715.67963</v>
      </c>
    </row>
    <row r="585" spans="1:18" s="315" customFormat="1">
      <c r="A585" s="341"/>
      <c r="B585" s="341"/>
      <c r="C585" s="341"/>
      <c r="D585" s="341"/>
      <c r="E585" s="342">
        <v>506</v>
      </c>
      <c r="F585" s="343">
        <v>18992.52029</v>
      </c>
      <c r="G585" s="344">
        <v>55727.930520000002</v>
      </c>
      <c r="H585" s="344">
        <v>74720.450810000009</v>
      </c>
      <c r="I585" s="344">
        <v>112332.27386</v>
      </c>
      <c r="J585" s="344">
        <v>60410.158409999996</v>
      </c>
      <c r="K585" s="344">
        <v>172742.43227000002</v>
      </c>
      <c r="L585" s="344">
        <v>55628.070140000003</v>
      </c>
      <c r="M585" s="344">
        <v>27842.121420000003</v>
      </c>
      <c r="N585" s="344">
        <v>83470.191560000007</v>
      </c>
      <c r="O585" s="344">
        <v>330933.07464000001</v>
      </c>
      <c r="P585" s="344">
        <v>945919.10470000003</v>
      </c>
      <c r="Q585" s="344">
        <v>35419.960810000004</v>
      </c>
      <c r="R585" s="345">
        <v>981339.06550999999</v>
      </c>
    </row>
    <row r="586" spans="1:18" s="315" customFormat="1">
      <c r="A586" s="341"/>
      <c r="B586" s="341"/>
      <c r="C586" s="336" t="s">
        <v>327</v>
      </c>
      <c r="D586" s="336" t="s">
        <v>328</v>
      </c>
      <c r="E586" s="337">
        <v>526</v>
      </c>
      <c r="F586" s="338">
        <v>24648.95003</v>
      </c>
      <c r="G586" s="339">
        <v>4825.3951699999998</v>
      </c>
      <c r="H586" s="339">
        <v>29474.3452</v>
      </c>
      <c r="I586" s="339">
        <v>166155.88412999999</v>
      </c>
      <c r="J586" s="339">
        <v>55794.722549999999</v>
      </c>
      <c r="K586" s="339">
        <v>221950.60668</v>
      </c>
      <c r="L586" s="339">
        <v>28261.29565</v>
      </c>
      <c r="M586" s="339">
        <v>3385.4796499999998</v>
      </c>
      <c r="N586" s="339">
        <v>31646.775300000001</v>
      </c>
      <c r="O586" s="339">
        <v>283071.72717999999</v>
      </c>
      <c r="P586" s="339">
        <v>1007.1715899999999</v>
      </c>
      <c r="Q586" s="339">
        <v>5.6119999999999996E-2</v>
      </c>
      <c r="R586" s="340">
        <v>1007.22771</v>
      </c>
    </row>
    <row r="587" spans="1:18" s="315" customFormat="1">
      <c r="A587" s="341"/>
      <c r="B587" s="336" t="s">
        <v>15</v>
      </c>
      <c r="C587" s="336" t="s">
        <v>261</v>
      </c>
      <c r="D587" s="336" t="s">
        <v>261</v>
      </c>
      <c r="E587" s="337">
        <v>5</v>
      </c>
      <c r="F587" s="338">
        <v>69047.330959999992</v>
      </c>
      <c r="G587" s="339">
        <v>42514.414600000004</v>
      </c>
      <c r="H587" s="339">
        <v>111561.74556</v>
      </c>
      <c r="I587" s="339">
        <v>119724.26263</v>
      </c>
      <c r="J587" s="339">
        <v>32967.216629999995</v>
      </c>
      <c r="K587" s="339">
        <v>152691.47925999999</v>
      </c>
      <c r="L587" s="339">
        <v>67453.273669999995</v>
      </c>
      <c r="M587" s="339">
        <v>21763.091609999999</v>
      </c>
      <c r="N587" s="339">
        <v>89216.365279999998</v>
      </c>
      <c r="O587" s="339">
        <v>353469.59010000003</v>
      </c>
      <c r="P587" s="339">
        <v>502766.47918000002</v>
      </c>
      <c r="Q587" s="339">
        <v>9905.0282299999999</v>
      </c>
      <c r="R587" s="340">
        <v>512671.50741000002</v>
      </c>
    </row>
    <row r="588" spans="1:18" s="315" customFormat="1">
      <c r="A588" s="341"/>
      <c r="B588" s="341"/>
      <c r="C588" s="341"/>
      <c r="D588" s="341"/>
      <c r="E588" s="342">
        <v>511</v>
      </c>
      <c r="F588" s="343">
        <v>3180.8820699999997</v>
      </c>
      <c r="G588" s="344">
        <v>813.43120999999996</v>
      </c>
      <c r="H588" s="344">
        <v>3994.3132799999998</v>
      </c>
      <c r="I588" s="344">
        <v>29219.442629999998</v>
      </c>
      <c r="J588" s="344">
        <v>50691.797479999994</v>
      </c>
      <c r="K588" s="344">
        <v>79911.240109999999</v>
      </c>
      <c r="L588" s="344">
        <v>25824.80328</v>
      </c>
      <c r="M588" s="344">
        <v>12694.755050000002</v>
      </c>
      <c r="N588" s="344">
        <v>38519.55833</v>
      </c>
      <c r="O588" s="344">
        <v>122425.11172</v>
      </c>
      <c r="P588" s="344">
        <v>65339.366689999995</v>
      </c>
      <c r="Q588" s="344">
        <v>1537.42076</v>
      </c>
      <c r="R588" s="345">
        <v>66876.787450000003</v>
      </c>
    </row>
    <row r="589" spans="1:18" s="315" customFormat="1">
      <c r="A589" s="341"/>
      <c r="B589" s="336" t="s">
        <v>16</v>
      </c>
      <c r="C589" s="336" t="s">
        <v>263</v>
      </c>
      <c r="D589" s="336" t="s">
        <v>263</v>
      </c>
      <c r="E589" s="337">
        <v>77</v>
      </c>
      <c r="F589" s="338">
        <v>7302.3122100000001</v>
      </c>
      <c r="G589" s="339">
        <v>898.79007999999999</v>
      </c>
      <c r="H589" s="339">
        <v>8201.1022900000007</v>
      </c>
      <c r="I589" s="339">
        <v>32544.185000000001</v>
      </c>
      <c r="J589" s="339">
        <v>11827.223779999998</v>
      </c>
      <c r="K589" s="339">
        <v>44371.408779999998</v>
      </c>
      <c r="L589" s="339">
        <v>44819.215750000003</v>
      </c>
      <c r="M589" s="339">
        <v>13245.062519999999</v>
      </c>
      <c r="N589" s="339">
        <v>58064.278270000003</v>
      </c>
      <c r="O589" s="339">
        <v>110636.78934</v>
      </c>
      <c r="P589" s="339">
        <v>36142.606100000005</v>
      </c>
      <c r="Q589" s="339">
        <v>355.12817000000001</v>
      </c>
      <c r="R589" s="340">
        <v>36497.734270000001</v>
      </c>
    </row>
    <row r="590" spans="1:18" s="315" customFormat="1">
      <c r="A590" s="341"/>
      <c r="B590" s="341"/>
      <c r="C590" s="336" t="s">
        <v>264</v>
      </c>
      <c r="D590" s="336" t="s">
        <v>267</v>
      </c>
      <c r="E590" s="337">
        <v>72</v>
      </c>
      <c r="F590" s="338">
        <v>25489.900809999999</v>
      </c>
      <c r="G590" s="339">
        <v>378.36126000000002</v>
      </c>
      <c r="H590" s="339">
        <v>25868.262070000001</v>
      </c>
      <c r="I590" s="339">
        <v>25447.585179999998</v>
      </c>
      <c r="J590" s="339">
        <v>9050.8960600000009</v>
      </c>
      <c r="K590" s="339">
        <v>34498.481240000001</v>
      </c>
      <c r="L590" s="339">
        <v>18569.394250000001</v>
      </c>
      <c r="M590" s="339">
        <v>7905.4075199999997</v>
      </c>
      <c r="N590" s="339">
        <v>26474.801769999998</v>
      </c>
      <c r="O590" s="339">
        <v>86841.545079999996</v>
      </c>
      <c r="P590" s="339">
        <v>47754.477189999998</v>
      </c>
      <c r="Q590" s="339">
        <v>3916.5128500000001</v>
      </c>
      <c r="R590" s="340">
        <v>51670.990039999997</v>
      </c>
    </row>
    <row r="591" spans="1:18" s="315" customFormat="1">
      <c r="A591" s="341"/>
      <c r="B591" s="341"/>
      <c r="C591" s="336" t="s">
        <v>269</v>
      </c>
      <c r="D591" s="336" t="s">
        <v>269</v>
      </c>
      <c r="E591" s="337">
        <v>75</v>
      </c>
      <c r="F591" s="338">
        <v>13612.029769999999</v>
      </c>
      <c r="G591" s="339">
        <v>2547.3471300000001</v>
      </c>
      <c r="H591" s="339">
        <v>16159.376900000001</v>
      </c>
      <c r="I591" s="339">
        <v>25500.0579</v>
      </c>
      <c r="J591" s="339">
        <v>8661.1468100000002</v>
      </c>
      <c r="K591" s="339">
        <v>34161.204709999998</v>
      </c>
      <c r="L591" s="339">
        <v>36890.446509999994</v>
      </c>
      <c r="M591" s="339">
        <v>20939.69875</v>
      </c>
      <c r="N591" s="339">
        <v>57830.145259999998</v>
      </c>
      <c r="O591" s="339">
        <v>108150.72687</v>
      </c>
      <c r="P591" s="339">
        <v>37838.18894</v>
      </c>
      <c r="Q591" s="339">
        <v>586.22139000000004</v>
      </c>
      <c r="R591" s="340">
        <v>38424.410329999999</v>
      </c>
    </row>
    <row r="592" spans="1:18" s="315" customFormat="1">
      <c r="A592" s="341"/>
      <c r="B592" s="341"/>
      <c r="C592" s="341"/>
      <c r="D592" s="336" t="s">
        <v>270</v>
      </c>
      <c r="E592" s="337">
        <v>503</v>
      </c>
      <c r="F592" s="338">
        <v>1822.2947199999999</v>
      </c>
      <c r="G592" s="339">
        <v>2.8399999999999996E-3</v>
      </c>
      <c r="H592" s="339">
        <v>1822.29756</v>
      </c>
      <c r="I592" s="339">
        <v>14077.52557</v>
      </c>
      <c r="J592" s="339">
        <v>2893.3665799999999</v>
      </c>
      <c r="K592" s="339">
        <v>16970.89215</v>
      </c>
      <c r="L592" s="339">
        <v>23529.6057</v>
      </c>
      <c r="M592" s="339">
        <v>10939.01024</v>
      </c>
      <c r="N592" s="339">
        <v>34468.615939999996</v>
      </c>
      <c r="O592" s="339">
        <v>53261.805650000002</v>
      </c>
      <c r="P592" s="339">
        <v>8972.9979700000004</v>
      </c>
      <c r="Q592" s="339">
        <v>927.35154</v>
      </c>
      <c r="R592" s="340">
        <v>9900.34951</v>
      </c>
    </row>
    <row r="593" spans="1:18" s="315" customFormat="1">
      <c r="A593" s="341"/>
      <c r="B593" s="341"/>
      <c r="C593" s="336" t="s">
        <v>271</v>
      </c>
      <c r="D593" s="336" t="s">
        <v>272</v>
      </c>
      <c r="E593" s="337">
        <v>402</v>
      </c>
      <c r="F593" s="338">
        <v>8327.5899399999998</v>
      </c>
      <c r="G593" s="339">
        <v>1860.1961299999998</v>
      </c>
      <c r="H593" s="339">
        <v>10187.78607</v>
      </c>
      <c r="I593" s="339">
        <v>33124.665390000002</v>
      </c>
      <c r="J593" s="339">
        <v>10565.4784</v>
      </c>
      <c r="K593" s="339">
        <v>43690.143790000002</v>
      </c>
      <c r="L593" s="339">
        <v>30073.786700000001</v>
      </c>
      <c r="M593" s="339">
        <v>7526.7114800000008</v>
      </c>
      <c r="N593" s="339">
        <v>37600.498180000002</v>
      </c>
      <c r="O593" s="339">
        <v>91478.428040000013</v>
      </c>
      <c r="P593" s="339">
        <v>97208.351020000002</v>
      </c>
      <c r="Q593" s="339">
        <v>544.27440999999999</v>
      </c>
      <c r="R593" s="340">
        <v>97752.62543</v>
      </c>
    </row>
    <row r="594" spans="1:18" s="315" customFormat="1">
      <c r="A594" s="341"/>
      <c r="B594" s="341"/>
      <c r="C594" s="336" t="s">
        <v>16</v>
      </c>
      <c r="D594" s="336" t="s">
        <v>273</v>
      </c>
      <c r="E594" s="337">
        <v>567</v>
      </c>
      <c r="F594" s="338">
        <v>2428.7455599999998</v>
      </c>
      <c r="G594" s="339">
        <v>260.61176999999998</v>
      </c>
      <c r="H594" s="339">
        <v>2689.3573300000003</v>
      </c>
      <c r="I594" s="339">
        <v>23060.999889999999</v>
      </c>
      <c r="J594" s="339">
        <v>11790.58322</v>
      </c>
      <c r="K594" s="339">
        <v>34851.58311</v>
      </c>
      <c r="L594" s="339">
        <v>35693.718950000002</v>
      </c>
      <c r="M594" s="339">
        <v>14035.265160000001</v>
      </c>
      <c r="N594" s="339">
        <v>49728.984109999998</v>
      </c>
      <c r="O594" s="339">
        <v>87269.924549999996</v>
      </c>
      <c r="P594" s="339">
        <v>31158.76554</v>
      </c>
      <c r="Q594" s="339">
        <v>1094.23353</v>
      </c>
      <c r="R594" s="340">
        <v>32252.999070000002</v>
      </c>
    </row>
    <row r="595" spans="1:18" s="315" customFormat="1">
      <c r="A595" s="341"/>
      <c r="B595" s="341"/>
      <c r="C595" s="341"/>
      <c r="D595" s="341"/>
      <c r="E595" s="342">
        <v>318</v>
      </c>
      <c r="F595" s="343">
        <v>14.632379999999999</v>
      </c>
      <c r="G595" s="344">
        <v>0</v>
      </c>
      <c r="H595" s="344">
        <v>14.632379999999999</v>
      </c>
      <c r="I595" s="344">
        <v>18275.791989999998</v>
      </c>
      <c r="J595" s="344">
        <v>10164.21672</v>
      </c>
      <c r="K595" s="344">
        <v>28440.008710000002</v>
      </c>
      <c r="L595" s="344">
        <v>5153.2657900000004</v>
      </c>
      <c r="M595" s="344">
        <v>4732.0880999999999</v>
      </c>
      <c r="N595" s="344">
        <v>9885.3538900000003</v>
      </c>
      <c r="O595" s="344">
        <v>38339.994979999996</v>
      </c>
      <c r="P595" s="344">
        <v>4429.4711500000003</v>
      </c>
      <c r="Q595" s="344">
        <v>444.53244000000001</v>
      </c>
      <c r="R595" s="345">
        <v>4874.0035900000003</v>
      </c>
    </row>
    <row r="596" spans="1:18" s="315" customFormat="1">
      <c r="A596" s="341"/>
      <c r="B596" s="341"/>
      <c r="C596" s="341"/>
      <c r="D596" s="341"/>
      <c r="E596" s="342">
        <v>457</v>
      </c>
      <c r="F596" s="343">
        <v>3274.2112599999996</v>
      </c>
      <c r="G596" s="344">
        <v>578.21265000000005</v>
      </c>
      <c r="H596" s="344">
        <v>3852.42391</v>
      </c>
      <c r="I596" s="344">
        <v>42455.641539999997</v>
      </c>
      <c r="J596" s="344">
        <v>19538.624260000001</v>
      </c>
      <c r="K596" s="344">
        <v>61994.265799999994</v>
      </c>
      <c r="L596" s="344">
        <v>39263.925840000004</v>
      </c>
      <c r="M596" s="344">
        <v>12358.024650000001</v>
      </c>
      <c r="N596" s="344">
        <v>51621.950490000003</v>
      </c>
      <c r="O596" s="344">
        <v>117468.64020000001</v>
      </c>
      <c r="P596" s="344">
        <v>23006.872420000003</v>
      </c>
      <c r="Q596" s="344">
        <v>1383.92136</v>
      </c>
      <c r="R596" s="345">
        <v>24390.79378</v>
      </c>
    </row>
    <row r="597" spans="1:18" s="315" customFormat="1">
      <c r="A597" s="341"/>
      <c r="B597" s="341"/>
      <c r="C597" s="341"/>
      <c r="D597" s="336" t="s">
        <v>76</v>
      </c>
      <c r="E597" s="337">
        <v>547</v>
      </c>
      <c r="F597" s="338">
        <v>784.52400999999998</v>
      </c>
      <c r="G597" s="339">
        <v>642.66956999999991</v>
      </c>
      <c r="H597" s="339">
        <v>1427.1935800000001</v>
      </c>
      <c r="I597" s="339">
        <v>23879.068420000003</v>
      </c>
      <c r="J597" s="339">
        <v>13155.115119999999</v>
      </c>
      <c r="K597" s="339">
        <v>37034.183539999998</v>
      </c>
      <c r="L597" s="339">
        <v>26168.24135</v>
      </c>
      <c r="M597" s="339">
        <v>11048.40819</v>
      </c>
      <c r="N597" s="339">
        <v>37216.649539999999</v>
      </c>
      <c r="O597" s="339">
        <v>75678.026660000003</v>
      </c>
      <c r="P597" s="339">
        <v>16615.937040000001</v>
      </c>
      <c r="Q597" s="339">
        <v>430.40421000000003</v>
      </c>
      <c r="R597" s="340">
        <v>17046.341250000001</v>
      </c>
    </row>
    <row r="598" spans="1:18" s="315" customFormat="1">
      <c r="A598" s="341"/>
      <c r="B598" s="341"/>
      <c r="C598" s="341"/>
      <c r="D598" s="336" t="s">
        <v>75</v>
      </c>
      <c r="E598" s="337">
        <v>348</v>
      </c>
      <c r="F598" s="338">
        <v>31.382770000000001</v>
      </c>
      <c r="G598" s="339">
        <v>0</v>
      </c>
      <c r="H598" s="339">
        <v>31.382770000000001</v>
      </c>
      <c r="I598" s="339">
        <v>9791.7495699999999</v>
      </c>
      <c r="J598" s="339">
        <v>11543.960880000001</v>
      </c>
      <c r="K598" s="339">
        <v>21335.710449999999</v>
      </c>
      <c r="L598" s="339">
        <v>3408.3513900000003</v>
      </c>
      <c r="M598" s="339">
        <v>12521.490880000001</v>
      </c>
      <c r="N598" s="339">
        <v>15929.842269999999</v>
      </c>
      <c r="O598" s="339">
        <v>37296.935490000003</v>
      </c>
      <c r="P598" s="339">
        <v>4930.4159099999997</v>
      </c>
      <c r="Q598" s="339">
        <v>177.90004999999999</v>
      </c>
      <c r="R598" s="340">
        <v>5108.3159599999999</v>
      </c>
    </row>
    <row r="599" spans="1:18" s="315" customFormat="1">
      <c r="A599" s="341"/>
      <c r="B599" s="341"/>
      <c r="C599" s="341"/>
      <c r="D599" s="341"/>
      <c r="E599" s="342">
        <v>292</v>
      </c>
      <c r="F599" s="343">
        <v>3727.55728</v>
      </c>
      <c r="G599" s="344">
        <v>853.51417000000004</v>
      </c>
      <c r="H599" s="344">
        <v>4581.0714500000004</v>
      </c>
      <c r="I599" s="344">
        <v>33904.856549999997</v>
      </c>
      <c r="J599" s="344">
        <v>16880.25805</v>
      </c>
      <c r="K599" s="344">
        <v>50785.114600000001</v>
      </c>
      <c r="L599" s="344">
        <v>45279.783219999998</v>
      </c>
      <c r="M599" s="344">
        <v>13887.010990000001</v>
      </c>
      <c r="N599" s="344">
        <v>59166.79421</v>
      </c>
      <c r="O599" s="344">
        <v>114532.98026000001</v>
      </c>
      <c r="P599" s="344">
        <v>29335.839640000002</v>
      </c>
      <c r="Q599" s="344">
        <v>720.96983</v>
      </c>
      <c r="R599" s="345">
        <v>30056.80947</v>
      </c>
    </row>
    <row r="600" spans="1:18" s="315" customFormat="1">
      <c r="A600" s="341"/>
      <c r="B600" s="341"/>
      <c r="C600" s="341"/>
      <c r="D600" s="336" t="s">
        <v>274</v>
      </c>
      <c r="E600" s="337">
        <v>176</v>
      </c>
      <c r="F600" s="338">
        <v>7504.95075</v>
      </c>
      <c r="G600" s="339">
        <v>11254.915419999999</v>
      </c>
      <c r="H600" s="339">
        <v>18759.866170000001</v>
      </c>
      <c r="I600" s="339">
        <v>69346.159069999994</v>
      </c>
      <c r="J600" s="339">
        <v>57456.452279999998</v>
      </c>
      <c r="K600" s="339">
        <v>126802.61134999999</v>
      </c>
      <c r="L600" s="339">
        <v>80027.373859999992</v>
      </c>
      <c r="M600" s="339">
        <v>50990.535049999999</v>
      </c>
      <c r="N600" s="339">
        <v>131017.90891</v>
      </c>
      <c r="O600" s="339">
        <v>276580.38643000001</v>
      </c>
      <c r="P600" s="339">
        <v>69777.710420000003</v>
      </c>
      <c r="Q600" s="339">
        <v>3211.40942</v>
      </c>
      <c r="R600" s="340">
        <v>72989.119839999999</v>
      </c>
    </row>
    <row r="601" spans="1:18" s="315" customFormat="1">
      <c r="A601" s="341"/>
      <c r="B601" s="341"/>
      <c r="C601" s="341"/>
      <c r="D601" s="341"/>
      <c r="E601" s="342">
        <v>541</v>
      </c>
      <c r="F601" s="343">
        <v>2955.9602100000002</v>
      </c>
      <c r="G601" s="344">
        <v>2791.8717900000001</v>
      </c>
      <c r="H601" s="344">
        <v>5747.8320000000003</v>
      </c>
      <c r="I601" s="344">
        <v>65587.89972999999</v>
      </c>
      <c r="J601" s="344">
        <v>41646.304579999996</v>
      </c>
      <c r="K601" s="344">
        <v>107234.20431</v>
      </c>
      <c r="L601" s="344">
        <v>50363.510170000001</v>
      </c>
      <c r="M601" s="344">
        <v>56313.503990000005</v>
      </c>
      <c r="N601" s="344">
        <v>106677.01415999999</v>
      </c>
      <c r="O601" s="344">
        <v>219659.05046999999</v>
      </c>
      <c r="P601" s="344">
        <v>89895.498319999999</v>
      </c>
      <c r="Q601" s="344">
        <v>7711.8166200000005</v>
      </c>
      <c r="R601" s="345">
        <v>97607.314939999997</v>
      </c>
    </row>
    <row r="602" spans="1:18" s="315" customFormat="1">
      <c r="A602" s="341"/>
      <c r="B602" s="341"/>
      <c r="C602" s="341"/>
      <c r="D602" s="341"/>
      <c r="E602" s="342">
        <v>273</v>
      </c>
      <c r="F602" s="343">
        <v>0.43933</v>
      </c>
      <c r="G602" s="344">
        <v>0</v>
      </c>
      <c r="H602" s="344">
        <v>0.43933</v>
      </c>
      <c r="I602" s="344">
        <v>9248.4158800000005</v>
      </c>
      <c r="J602" s="344">
        <v>761.48910000000001</v>
      </c>
      <c r="K602" s="344">
        <v>10009.904980000001</v>
      </c>
      <c r="L602" s="344">
        <v>3768.5917999999997</v>
      </c>
      <c r="M602" s="344">
        <v>141.82935999999998</v>
      </c>
      <c r="N602" s="344">
        <v>3910.4211600000003</v>
      </c>
      <c r="O602" s="344">
        <v>13920.76547</v>
      </c>
      <c r="P602" s="344">
        <v>5721.5066200000001</v>
      </c>
      <c r="Q602" s="344">
        <v>867.17345999999998</v>
      </c>
      <c r="R602" s="345">
        <v>6588.6800800000001</v>
      </c>
    </row>
    <row r="603" spans="1:18" s="315" customFormat="1">
      <c r="A603" s="341"/>
      <c r="B603" s="341"/>
      <c r="C603" s="341"/>
      <c r="D603" s="336" t="s">
        <v>80</v>
      </c>
      <c r="E603" s="337">
        <v>539</v>
      </c>
      <c r="F603" s="338">
        <v>4474.6177300000008</v>
      </c>
      <c r="G603" s="339">
        <v>5502.6047800000006</v>
      </c>
      <c r="H603" s="339">
        <v>9977.2225099999996</v>
      </c>
      <c r="I603" s="339">
        <v>40864.40653</v>
      </c>
      <c r="J603" s="339">
        <v>45116.640119999996</v>
      </c>
      <c r="K603" s="339">
        <v>85981.046650000004</v>
      </c>
      <c r="L603" s="339">
        <v>63857.13826</v>
      </c>
      <c r="M603" s="339">
        <v>39109.086159999999</v>
      </c>
      <c r="N603" s="339">
        <v>102966.22442</v>
      </c>
      <c r="O603" s="339">
        <v>198924.49358000001</v>
      </c>
      <c r="P603" s="339">
        <v>80218.416590000008</v>
      </c>
      <c r="Q603" s="339">
        <v>7263.9669999999996</v>
      </c>
      <c r="R603" s="340">
        <v>87482.383589999998</v>
      </c>
    </row>
    <row r="604" spans="1:18" s="315" customFormat="1">
      <c r="A604" s="341"/>
      <c r="B604" s="341"/>
      <c r="C604" s="341"/>
      <c r="D604" s="341"/>
      <c r="E604" s="342">
        <v>322</v>
      </c>
      <c r="F604" s="343">
        <v>1954.2781100000002</v>
      </c>
      <c r="G604" s="344">
        <v>3574.2888499999999</v>
      </c>
      <c r="H604" s="344">
        <v>5528.5669600000001</v>
      </c>
      <c r="I604" s="344">
        <v>38690.921549999999</v>
      </c>
      <c r="J604" s="344">
        <v>29673.06263</v>
      </c>
      <c r="K604" s="344">
        <v>68363.984180000014</v>
      </c>
      <c r="L604" s="344">
        <v>34926.06151</v>
      </c>
      <c r="M604" s="344">
        <v>24866.109969999998</v>
      </c>
      <c r="N604" s="344">
        <v>59792.171479999997</v>
      </c>
      <c r="O604" s="344">
        <v>133684.72262000002</v>
      </c>
      <c r="P604" s="344">
        <v>13494.428900000001</v>
      </c>
      <c r="Q604" s="344">
        <v>1806.0087599999999</v>
      </c>
      <c r="R604" s="345">
        <v>15300.43766</v>
      </c>
    </row>
    <row r="605" spans="1:18" s="315" customFormat="1">
      <c r="A605" s="341"/>
      <c r="B605" s="341"/>
      <c r="C605" s="341"/>
      <c r="D605" s="336" t="s">
        <v>58</v>
      </c>
      <c r="E605" s="337">
        <v>274</v>
      </c>
      <c r="F605" s="338">
        <v>5201267.9612600002</v>
      </c>
      <c r="G605" s="339">
        <v>3458724.7575300001</v>
      </c>
      <c r="H605" s="339">
        <v>8659992.7187900003</v>
      </c>
      <c r="I605" s="339">
        <v>9906155.2187600005</v>
      </c>
      <c r="J605" s="339">
        <v>3352257.62304</v>
      </c>
      <c r="K605" s="339">
        <v>13258412.841799999</v>
      </c>
      <c r="L605" s="339">
        <v>10068025.41949</v>
      </c>
      <c r="M605" s="339">
        <v>2713366.6282100002</v>
      </c>
      <c r="N605" s="339">
        <v>12781392.047700001</v>
      </c>
      <c r="O605" s="339">
        <v>34699797.608290002</v>
      </c>
      <c r="P605" s="339">
        <v>3870854.8403699999</v>
      </c>
      <c r="Q605" s="339">
        <v>2775610.9928800003</v>
      </c>
      <c r="R605" s="340">
        <v>6646465.8332500001</v>
      </c>
    </row>
    <row r="606" spans="1:18" s="315" customFormat="1">
      <c r="A606" s="341"/>
      <c r="B606" s="341"/>
      <c r="C606" s="341"/>
      <c r="D606" s="341"/>
      <c r="E606" s="342">
        <v>344</v>
      </c>
      <c r="F606" s="343">
        <v>6632.5579000000007</v>
      </c>
      <c r="G606" s="344">
        <v>694.03263000000004</v>
      </c>
      <c r="H606" s="344">
        <v>7326.5905300000004</v>
      </c>
      <c r="I606" s="344">
        <v>35667.848880000005</v>
      </c>
      <c r="J606" s="344">
        <v>13061.324619999999</v>
      </c>
      <c r="K606" s="344">
        <v>48729.173499999997</v>
      </c>
      <c r="L606" s="344">
        <v>33329.176800000001</v>
      </c>
      <c r="M606" s="344">
        <v>8559.2257499999996</v>
      </c>
      <c r="N606" s="344">
        <v>41888.402549999999</v>
      </c>
      <c r="O606" s="344">
        <v>97944.166580000005</v>
      </c>
      <c r="P606" s="344">
        <v>120804.94584</v>
      </c>
      <c r="Q606" s="344">
        <v>5386.9561599999997</v>
      </c>
      <c r="R606" s="345">
        <v>126191.902</v>
      </c>
    </row>
    <row r="607" spans="1:18" s="315" customFormat="1">
      <c r="A607" s="341"/>
      <c r="B607" s="341"/>
      <c r="C607" s="341"/>
      <c r="D607" s="336" t="s">
        <v>16</v>
      </c>
      <c r="E607" s="337">
        <v>111</v>
      </c>
      <c r="F607" s="338">
        <v>737484.69374999998</v>
      </c>
      <c r="G607" s="339">
        <v>128073.49987999999</v>
      </c>
      <c r="H607" s="339">
        <v>865558.19362999999</v>
      </c>
      <c r="I607" s="339">
        <v>185144.67921</v>
      </c>
      <c r="J607" s="339">
        <v>68731.354550000004</v>
      </c>
      <c r="K607" s="339">
        <v>253876.03375999999</v>
      </c>
      <c r="L607" s="339">
        <v>266790.26874999999</v>
      </c>
      <c r="M607" s="339">
        <v>63378.083880000006</v>
      </c>
      <c r="N607" s="339">
        <v>330168.35262999998</v>
      </c>
      <c r="O607" s="339">
        <v>1449602.58002</v>
      </c>
      <c r="P607" s="339">
        <v>14344524.535110001</v>
      </c>
      <c r="Q607" s="339">
        <v>9219089.0145699997</v>
      </c>
      <c r="R607" s="340">
        <v>23563613.549680002</v>
      </c>
    </row>
    <row r="608" spans="1:18" s="315" customFormat="1">
      <c r="A608" s="341"/>
      <c r="B608" s="341"/>
      <c r="C608" s="341"/>
      <c r="D608" s="341"/>
      <c r="E608" s="342">
        <v>120</v>
      </c>
      <c r="F608" s="343">
        <v>14783.76058</v>
      </c>
      <c r="G608" s="344">
        <v>3743.14761</v>
      </c>
      <c r="H608" s="344">
        <v>18526.908190000002</v>
      </c>
      <c r="I608" s="344">
        <v>37775.622320000002</v>
      </c>
      <c r="J608" s="344">
        <v>25627.59259</v>
      </c>
      <c r="K608" s="344">
        <v>63403.214909999995</v>
      </c>
      <c r="L608" s="344">
        <v>47871.497450000003</v>
      </c>
      <c r="M608" s="344">
        <v>31381.107680000001</v>
      </c>
      <c r="N608" s="344">
        <v>79252.605129999996</v>
      </c>
      <c r="O608" s="344">
        <v>161182.72822999998</v>
      </c>
      <c r="P608" s="344">
        <v>32890.853719999999</v>
      </c>
      <c r="Q608" s="344">
        <v>1208.76027</v>
      </c>
      <c r="R608" s="345">
        <v>34099.613990000005</v>
      </c>
    </row>
    <row r="609" spans="1:18" s="315" customFormat="1">
      <c r="A609" s="341"/>
      <c r="B609" s="341"/>
      <c r="C609" s="341"/>
      <c r="D609" s="341"/>
      <c r="E609" s="342">
        <v>465</v>
      </c>
      <c r="F609" s="343">
        <v>5835.9211999999998</v>
      </c>
      <c r="G609" s="344">
        <v>962.15886999999998</v>
      </c>
      <c r="H609" s="344">
        <v>6798.08007</v>
      </c>
      <c r="I609" s="344">
        <v>51476.775600000001</v>
      </c>
      <c r="J609" s="344">
        <v>22756.391589999999</v>
      </c>
      <c r="K609" s="344">
        <v>74233.167189999993</v>
      </c>
      <c r="L609" s="344">
        <v>48601.168689999999</v>
      </c>
      <c r="M609" s="344">
        <v>26510.693620000002</v>
      </c>
      <c r="N609" s="344">
        <v>75111.862309999997</v>
      </c>
      <c r="O609" s="344">
        <v>156143.10957</v>
      </c>
      <c r="P609" s="344">
        <v>87974.806949999998</v>
      </c>
      <c r="Q609" s="344">
        <v>2692.4030200000002</v>
      </c>
      <c r="R609" s="345">
        <v>90667.209969999996</v>
      </c>
    </row>
    <row r="610" spans="1:18" s="315" customFormat="1">
      <c r="A610" s="341"/>
      <c r="B610" s="341"/>
      <c r="C610" s="341"/>
      <c r="D610" s="341"/>
      <c r="E610" s="342">
        <v>468</v>
      </c>
      <c r="F610" s="343">
        <v>115.23319000000001</v>
      </c>
      <c r="G610" s="344">
        <v>43.152670000000001</v>
      </c>
      <c r="H610" s="344">
        <v>158.38585999999998</v>
      </c>
      <c r="I610" s="344">
        <v>13667.839089999999</v>
      </c>
      <c r="J610" s="344">
        <v>5686.6720300000006</v>
      </c>
      <c r="K610" s="344">
        <v>19354.511120000003</v>
      </c>
      <c r="L610" s="344">
        <v>1211.03943</v>
      </c>
      <c r="M610" s="344">
        <v>122.60983999999999</v>
      </c>
      <c r="N610" s="344">
        <v>1333.6492700000001</v>
      </c>
      <c r="O610" s="344">
        <v>20846.546249999999</v>
      </c>
      <c r="P610" s="344">
        <v>4810.2556299999997</v>
      </c>
      <c r="Q610" s="344">
        <v>432.69792000000001</v>
      </c>
      <c r="R610" s="345">
        <v>5242.9535500000002</v>
      </c>
    </row>
    <row r="611" spans="1:18" s="315" customFormat="1">
      <c r="A611" s="341"/>
      <c r="B611" s="341"/>
      <c r="C611" s="341"/>
      <c r="D611" s="341"/>
      <c r="E611" s="342">
        <v>281</v>
      </c>
      <c r="F611" s="343">
        <v>1732.5332599999999</v>
      </c>
      <c r="G611" s="344">
        <v>1258.8778300000001</v>
      </c>
      <c r="H611" s="344">
        <v>2991.4110900000001</v>
      </c>
      <c r="I611" s="344">
        <v>26272.41158</v>
      </c>
      <c r="J611" s="344">
        <v>74880.397329999993</v>
      </c>
      <c r="K611" s="344">
        <v>101152.80890999999</v>
      </c>
      <c r="L611" s="344">
        <v>12182.01757</v>
      </c>
      <c r="M611" s="344">
        <v>34385.768969999997</v>
      </c>
      <c r="N611" s="344">
        <v>46567.786540000001</v>
      </c>
      <c r="O611" s="344">
        <v>150712.00654</v>
      </c>
      <c r="P611" s="344">
        <v>32159.281609999998</v>
      </c>
      <c r="Q611" s="344">
        <v>60778.488450000004</v>
      </c>
      <c r="R611" s="345">
        <v>92937.770059999995</v>
      </c>
    </row>
    <row r="612" spans="1:18" s="315" customFormat="1">
      <c r="A612" s="341"/>
      <c r="B612" s="341"/>
      <c r="C612" s="341"/>
      <c r="D612" s="336" t="s">
        <v>59</v>
      </c>
      <c r="E612" s="337">
        <v>137</v>
      </c>
      <c r="F612" s="338">
        <v>7747.4556399999992</v>
      </c>
      <c r="G612" s="339">
        <v>1099.15012</v>
      </c>
      <c r="H612" s="339">
        <v>8846.6057600000004</v>
      </c>
      <c r="I612" s="339">
        <v>37752.007539999999</v>
      </c>
      <c r="J612" s="339">
        <v>30970.234379999998</v>
      </c>
      <c r="K612" s="339">
        <v>68722.24192</v>
      </c>
      <c r="L612" s="339">
        <v>34325.195479999995</v>
      </c>
      <c r="M612" s="339">
        <v>23145.174059999998</v>
      </c>
      <c r="N612" s="339">
        <v>57470.36954</v>
      </c>
      <c r="O612" s="339">
        <v>135039.21721999999</v>
      </c>
      <c r="P612" s="339">
        <v>56664.760539999996</v>
      </c>
      <c r="Q612" s="339">
        <v>2872.49145</v>
      </c>
      <c r="R612" s="340">
        <v>59537.251990000004</v>
      </c>
    </row>
    <row r="613" spans="1:18" s="315" customFormat="1">
      <c r="A613" s="341"/>
      <c r="B613" s="341"/>
      <c r="C613" s="341"/>
      <c r="D613" s="341"/>
      <c r="E613" s="342">
        <v>334</v>
      </c>
      <c r="F613" s="343">
        <v>0.95559000000000005</v>
      </c>
      <c r="G613" s="344">
        <v>0</v>
      </c>
      <c r="H613" s="344">
        <v>0.95559000000000005</v>
      </c>
      <c r="I613" s="344">
        <v>15629.13084</v>
      </c>
      <c r="J613" s="344">
        <v>8728.9947100000009</v>
      </c>
      <c r="K613" s="344">
        <v>24358.125550000001</v>
      </c>
      <c r="L613" s="344">
        <v>3170.5367700000002</v>
      </c>
      <c r="M613" s="344">
        <v>922.04769999999996</v>
      </c>
      <c r="N613" s="344">
        <v>4092.5844700000002</v>
      </c>
      <c r="O613" s="344">
        <v>28451.66561</v>
      </c>
      <c r="P613" s="344">
        <v>9159.2771400000001</v>
      </c>
      <c r="Q613" s="344">
        <v>911.69353000000001</v>
      </c>
      <c r="R613" s="345">
        <v>10070.970670000001</v>
      </c>
    </row>
    <row r="614" spans="1:18" s="315" customFormat="1">
      <c r="A614" s="341"/>
      <c r="B614" s="341"/>
      <c r="C614" s="341"/>
      <c r="D614" s="336" t="s">
        <v>60</v>
      </c>
      <c r="E614" s="337">
        <v>317</v>
      </c>
      <c r="F614" s="338">
        <v>2.01519</v>
      </c>
      <c r="G614" s="339">
        <v>0</v>
      </c>
      <c r="H614" s="339">
        <v>2.01519</v>
      </c>
      <c r="I614" s="339">
        <v>16543.614269999998</v>
      </c>
      <c r="J614" s="339">
        <v>9198.8018599999996</v>
      </c>
      <c r="K614" s="339">
        <v>25742.416129999998</v>
      </c>
      <c r="L614" s="339">
        <v>6796.2760199999993</v>
      </c>
      <c r="M614" s="339">
        <v>2039.8328100000001</v>
      </c>
      <c r="N614" s="339">
        <v>8836.1088299999992</v>
      </c>
      <c r="O614" s="339">
        <v>34580.540150000001</v>
      </c>
      <c r="P614" s="339">
        <v>5800.3679000000002</v>
      </c>
      <c r="Q614" s="339">
        <v>398.70826</v>
      </c>
      <c r="R614" s="340">
        <v>6199.0761600000005</v>
      </c>
    </row>
    <row r="615" spans="1:18" s="315" customFormat="1">
      <c r="A615" s="341"/>
      <c r="B615" s="341"/>
      <c r="C615" s="341"/>
      <c r="D615" s="341"/>
      <c r="E615" s="342">
        <v>393</v>
      </c>
      <c r="F615" s="343">
        <v>9742.8157499999998</v>
      </c>
      <c r="G615" s="344">
        <v>6239.2793300000003</v>
      </c>
      <c r="H615" s="344">
        <v>15982.095080000001</v>
      </c>
      <c r="I615" s="344">
        <v>44455.194409999996</v>
      </c>
      <c r="J615" s="344">
        <v>27905.901389999999</v>
      </c>
      <c r="K615" s="344">
        <v>72361.095799999996</v>
      </c>
      <c r="L615" s="344">
        <v>38505.99424</v>
      </c>
      <c r="M615" s="344">
        <v>20434.233989999997</v>
      </c>
      <c r="N615" s="344">
        <v>58940.228229999993</v>
      </c>
      <c r="O615" s="344">
        <v>147283.41911000002</v>
      </c>
      <c r="P615" s="344">
        <v>169542.49158</v>
      </c>
      <c r="Q615" s="344">
        <v>1383.29349</v>
      </c>
      <c r="R615" s="345">
        <v>170925.78506999998</v>
      </c>
    </row>
    <row r="616" spans="1:18" s="315" customFormat="1">
      <c r="A616" s="341"/>
      <c r="B616" s="341"/>
      <c r="C616" s="341"/>
      <c r="D616" s="341"/>
      <c r="E616" s="342">
        <v>428</v>
      </c>
      <c r="F616" s="343">
        <v>3305.8052900000002</v>
      </c>
      <c r="G616" s="344">
        <v>1448.5898</v>
      </c>
      <c r="H616" s="344">
        <v>4754.39509</v>
      </c>
      <c r="I616" s="344">
        <v>34623.696479999999</v>
      </c>
      <c r="J616" s="344">
        <v>11892.06861</v>
      </c>
      <c r="K616" s="344">
        <v>46515.765090000001</v>
      </c>
      <c r="L616" s="344">
        <v>32398.197660000002</v>
      </c>
      <c r="M616" s="344">
        <v>12827.55668</v>
      </c>
      <c r="N616" s="344">
        <v>45225.754340000007</v>
      </c>
      <c r="O616" s="344">
        <v>96495.914519999991</v>
      </c>
      <c r="P616" s="344">
        <v>16714.289850000001</v>
      </c>
      <c r="Q616" s="344">
        <v>845.77652999999998</v>
      </c>
      <c r="R616" s="345">
        <v>17560.06638</v>
      </c>
    </row>
    <row r="617" spans="1:18" s="315" customFormat="1">
      <c r="A617" s="341"/>
      <c r="B617" s="341"/>
      <c r="C617" s="341"/>
      <c r="D617" s="336" t="s">
        <v>275</v>
      </c>
      <c r="E617" s="337">
        <v>474</v>
      </c>
      <c r="F617" s="338">
        <v>141.77832000000001</v>
      </c>
      <c r="G617" s="339">
        <v>36.145069999999997</v>
      </c>
      <c r="H617" s="339">
        <v>177.92339000000001</v>
      </c>
      <c r="I617" s="339">
        <v>19780.81235</v>
      </c>
      <c r="J617" s="339">
        <v>11637.64366</v>
      </c>
      <c r="K617" s="339">
        <v>31418.456010000002</v>
      </c>
      <c r="L617" s="339">
        <v>25333.309329999996</v>
      </c>
      <c r="M617" s="339">
        <v>9204.53449</v>
      </c>
      <c r="N617" s="339">
        <v>34537.843820000002</v>
      </c>
      <c r="O617" s="339">
        <v>66134.22322</v>
      </c>
      <c r="P617" s="339">
        <v>6393.8380800000004</v>
      </c>
      <c r="Q617" s="339">
        <v>637.02472999999998</v>
      </c>
      <c r="R617" s="340">
        <v>7030.8628099999996</v>
      </c>
    </row>
    <row r="618" spans="1:18" s="315" customFormat="1">
      <c r="A618" s="341"/>
      <c r="B618" s="341"/>
      <c r="C618" s="341"/>
      <c r="D618" s="336" t="s">
        <v>276</v>
      </c>
      <c r="E618" s="337">
        <v>367</v>
      </c>
      <c r="F618" s="338">
        <v>3935.0855799999999</v>
      </c>
      <c r="G618" s="339">
        <v>2639.6110899999999</v>
      </c>
      <c r="H618" s="339">
        <v>6574.6966700000003</v>
      </c>
      <c r="I618" s="339">
        <v>31446.47925</v>
      </c>
      <c r="J618" s="339">
        <v>13311.2845</v>
      </c>
      <c r="K618" s="339">
        <v>44757.763749999998</v>
      </c>
      <c r="L618" s="339">
        <v>22410.757170000001</v>
      </c>
      <c r="M618" s="339">
        <v>12275.882949999999</v>
      </c>
      <c r="N618" s="339">
        <v>34686.640119999996</v>
      </c>
      <c r="O618" s="339">
        <v>86019.100539999999</v>
      </c>
      <c r="P618" s="339">
        <v>18858.781190000002</v>
      </c>
      <c r="Q618" s="339">
        <v>1794.1304700000001</v>
      </c>
      <c r="R618" s="340">
        <v>20652.911660000002</v>
      </c>
    </row>
    <row r="619" spans="1:18" s="315" customFormat="1">
      <c r="A619" s="341"/>
      <c r="B619" s="341"/>
      <c r="C619" s="341"/>
      <c r="D619" s="336" t="s">
        <v>277</v>
      </c>
      <c r="E619" s="337">
        <v>420</v>
      </c>
      <c r="F619" s="338">
        <v>1076.7421499999998</v>
      </c>
      <c r="G619" s="339">
        <v>680.4346700000001</v>
      </c>
      <c r="H619" s="339">
        <v>1757.1768200000001</v>
      </c>
      <c r="I619" s="339">
        <v>39005.3439</v>
      </c>
      <c r="J619" s="339">
        <v>38911.920819999999</v>
      </c>
      <c r="K619" s="339">
        <v>77917.264719999992</v>
      </c>
      <c r="L619" s="339">
        <v>34378.512689999996</v>
      </c>
      <c r="M619" s="339">
        <v>22355.72018</v>
      </c>
      <c r="N619" s="339">
        <v>56734.23287</v>
      </c>
      <c r="O619" s="339">
        <v>136408.67441000001</v>
      </c>
      <c r="P619" s="339">
        <v>33667.878729999997</v>
      </c>
      <c r="Q619" s="339">
        <v>1639.24775</v>
      </c>
      <c r="R619" s="340">
        <v>35307.126479999999</v>
      </c>
    </row>
    <row r="620" spans="1:18" s="315" customFormat="1">
      <c r="A620" s="341"/>
      <c r="B620" s="341"/>
      <c r="C620" s="341"/>
      <c r="D620" s="336" t="s">
        <v>62</v>
      </c>
      <c r="E620" s="337">
        <v>142</v>
      </c>
      <c r="F620" s="338">
        <v>50045.890530000004</v>
      </c>
      <c r="G620" s="339">
        <v>27622.353520000001</v>
      </c>
      <c r="H620" s="339">
        <v>77668.244049999994</v>
      </c>
      <c r="I620" s="339">
        <v>79822.197230000005</v>
      </c>
      <c r="J620" s="339">
        <v>78585.330829999992</v>
      </c>
      <c r="K620" s="339">
        <v>158407.52806000001</v>
      </c>
      <c r="L620" s="339">
        <v>54715.790639999999</v>
      </c>
      <c r="M620" s="339">
        <v>63212.743820000003</v>
      </c>
      <c r="N620" s="339">
        <v>117928.53446</v>
      </c>
      <c r="O620" s="339">
        <v>354004.30657000002</v>
      </c>
      <c r="P620" s="339">
        <v>277462.92924000003</v>
      </c>
      <c r="Q620" s="339">
        <v>42063.162360000002</v>
      </c>
      <c r="R620" s="340">
        <v>319526.09160000004</v>
      </c>
    </row>
    <row r="621" spans="1:18" s="315" customFormat="1">
      <c r="A621" s="341"/>
      <c r="B621" s="341"/>
      <c r="C621" s="341"/>
      <c r="D621" s="341"/>
      <c r="E621" s="342">
        <v>146</v>
      </c>
      <c r="F621" s="343">
        <v>11114.50504</v>
      </c>
      <c r="G621" s="344">
        <v>11535.65792</v>
      </c>
      <c r="H621" s="344">
        <v>22650.162960000001</v>
      </c>
      <c r="I621" s="344">
        <v>55040.48691</v>
      </c>
      <c r="J621" s="344">
        <v>54790.096969999999</v>
      </c>
      <c r="K621" s="344">
        <v>109830.58387999999</v>
      </c>
      <c r="L621" s="344">
        <v>34078.988570000001</v>
      </c>
      <c r="M621" s="344">
        <v>42730.834940000001</v>
      </c>
      <c r="N621" s="344">
        <v>76809.823510000002</v>
      </c>
      <c r="O621" s="344">
        <v>209290.57034999999</v>
      </c>
      <c r="P621" s="344">
        <v>58457.197899999999</v>
      </c>
      <c r="Q621" s="344">
        <v>16673.754730000001</v>
      </c>
      <c r="R621" s="345">
        <v>75130.95263</v>
      </c>
    </row>
    <row r="622" spans="1:18" s="315" customFormat="1">
      <c r="A622" s="341"/>
      <c r="B622" s="341"/>
      <c r="C622" s="341"/>
      <c r="D622" s="341"/>
      <c r="E622" s="342">
        <v>293</v>
      </c>
      <c r="F622" s="343">
        <v>14590.976429999999</v>
      </c>
      <c r="G622" s="344">
        <v>3748.7472599999996</v>
      </c>
      <c r="H622" s="344">
        <v>18339.723690000003</v>
      </c>
      <c r="I622" s="344">
        <v>44465.492310000001</v>
      </c>
      <c r="J622" s="344">
        <v>70196.345109999995</v>
      </c>
      <c r="K622" s="344">
        <v>114661.83742</v>
      </c>
      <c r="L622" s="344">
        <v>39636.308109999998</v>
      </c>
      <c r="M622" s="344">
        <v>51476.880950000006</v>
      </c>
      <c r="N622" s="344">
        <v>91113.189060000004</v>
      </c>
      <c r="O622" s="344">
        <v>224114.75016999998</v>
      </c>
      <c r="P622" s="344">
        <v>82888.143280000004</v>
      </c>
      <c r="Q622" s="344">
        <v>8102.3715400000001</v>
      </c>
      <c r="R622" s="345">
        <v>90990.514819999997</v>
      </c>
    </row>
    <row r="623" spans="1:18" s="315" customFormat="1">
      <c r="A623" s="341"/>
      <c r="B623" s="341"/>
      <c r="C623" s="341"/>
      <c r="D623" s="341"/>
      <c r="E623" s="342">
        <v>332</v>
      </c>
      <c r="F623" s="343">
        <v>71.290499999999994</v>
      </c>
      <c r="G623" s="344">
        <v>0</v>
      </c>
      <c r="H623" s="344">
        <v>71.290499999999994</v>
      </c>
      <c r="I623" s="344">
        <v>9001.9903800000011</v>
      </c>
      <c r="J623" s="344">
        <v>8817.7559999999994</v>
      </c>
      <c r="K623" s="344">
        <v>17819.74638</v>
      </c>
      <c r="L623" s="344">
        <v>2189.71117</v>
      </c>
      <c r="M623" s="344">
        <v>1965.94632</v>
      </c>
      <c r="N623" s="344">
        <v>4155.6574900000005</v>
      </c>
      <c r="O623" s="344">
        <v>22046.694370000001</v>
      </c>
      <c r="P623" s="344">
        <v>5599.3313799999996</v>
      </c>
      <c r="Q623" s="344">
        <v>646.53774999999996</v>
      </c>
      <c r="R623" s="345">
        <v>6245.86913</v>
      </c>
    </row>
    <row r="624" spans="1:18" s="315" customFormat="1">
      <c r="A624" s="341"/>
      <c r="B624" s="341"/>
      <c r="C624" s="341"/>
      <c r="D624" s="341"/>
      <c r="E624" s="342">
        <v>438</v>
      </c>
      <c r="F624" s="343">
        <v>58978.36995</v>
      </c>
      <c r="G624" s="344">
        <v>96523.784620000006</v>
      </c>
      <c r="H624" s="344">
        <v>155502.15456999998</v>
      </c>
      <c r="I624" s="344">
        <v>34561.557639999999</v>
      </c>
      <c r="J624" s="344">
        <v>32112.15985</v>
      </c>
      <c r="K624" s="344">
        <v>66673.717489999995</v>
      </c>
      <c r="L624" s="344">
        <v>43764.180209999999</v>
      </c>
      <c r="M624" s="344">
        <v>48495.858079999998</v>
      </c>
      <c r="N624" s="344">
        <v>92260.038290000011</v>
      </c>
      <c r="O624" s="344">
        <v>314435.91035000002</v>
      </c>
      <c r="P624" s="344">
        <v>72594.276569999987</v>
      </c>
      <c r="Q624" s="344">
        <v>19617.378780000003</v>
      </c>
      <c r="R624" s="345">
        <v>92211.655350000001</v>
      </c>
    </row>
    <row r="625" spans="1:18" s="315" customFormat="1">
      <c r="A625" s="341"/>
      <c r="B625" s="341"/>
      <c r="C625" s="341"/>
      <c r="D625" s="336" t="s">
        <v>84</v>
      </c>
      <c r="E625" s="337">
        <v>366</v>
      </c>
      <c r="F625" s="338">
        <v>4024.7723300000002</v>
      </c>
      <c r="G625" s="339">
        <v>827.04200000000003</v>
      </c>
      <c r="H625" s="339">
        <v>4851.8143300000002</v>
      </c>
      <c r="I625" s="339">
        <v>41900.867700000003</v>
      </c>
      <c r="J625" s="339">
        <v>14713.15891</v>
      </c>
      <c r="K625" s="339">
        <v>56614.026610000001</v>
      </c>
      <c r="L625" s="339">
        <v>37596.30788</v>
      </c>
      <c r="M625" s="339">
        <v>12385.346539999999</v>
      </c>
      <c r="N625" s="339">
        <v>49981.654419999999</v>
      </c>
      <c r="O625" s="339">
        <v>111447.49536</v>
      </c>
      <c r="P625" s="339">
        <v>23217.0183</v>
      </c>
      <c r="Q625" s="339">
        <v>430.04766999999998</v>
      </c>
      <c r="R625" s="340">
        <v>23647.06597</v>
      </c>
    </row>
    <row r="626" spans="1:18" s="315" customFormat="1">
      <c r="A626" s="341"/>
      <c r="B626" s="341"/>
      <c r="C626" s="341"/>
      <c r="D626" s="336" t="s">
        <v>69</v>
      </c>
      <c r="E626" s="337">
        <v>550</v>
      </c>
      <c r="F626" s="338">
        <v>3711.65364</v>
      </c>
      <c r="G626" s="339">
        <v>4268.5587999999998</v>
      </c>
      <c r="H626" s="339">
        <v>7980.2124400000002</v>
      </c>
      <c r="I626" s="339">
        <v>52213.961510000001</v>
      </c>
      <c r="J626" s="339">
        <v>55544.675759999998</v>
      </c>
      <c r="K626" s="339">
        <v>107758.63726999999</v>
      </c>
      <c r="L626" s="339">
        <v>57157.556149999997</v>
      </c>
      <c r="M626" s="339">
        <v>59972.783840000004</v>
      </c>
      <c r="N626" s="339">
        <v>117130.33998999999</v>
      </c>
      <c r="O626" s="339">
        <v>232869.18969999999</v>
      </c>
      <c r="P626" s="339">
        <v>53270.075560000005</v>
      </c>
      <c r="Q626" s="339">
        <v>5333.7064199999995</v>
      </c>
      <c r="R626" s="340">
        <v>58603.78198</v>
      </c>
    </row>
    <row r="627" spans="1:18" s="315" customFormat="1">
      <c r="A627" s="341"/>
      <c r="B627" s="341"/>
      <c r="C627" s="341"/>
      <c r="D627" s="341"/>
      <c r="E627" s="342">
        <v>407</v>
      </c>
      <c r="F627" s="343">
        <v>1.0500000000000002E-3</v>
      </c>
      <c r="G627" s="344">
        <v>0</v>
      </c>
      <c r="H627" s="344">
        <v>1.0500000000000002E-3</v>
      </c>
      <c r="I627" s="344">
        <v>10697.499669999999</v>
      </c>
      <c r="J627" s="344">
        <v>8791.969509999999</v>
      </c>
      <c r="K627" s="344">
        <v>19489.46918</v>
      </c>
      <c r="L627" s="344">
        <v>5387.5153200000004</v>
      </c>
      <c r="M627" s="344">
        <v>1641.6873899999998</v>
      </c>
      <c r="N627" s="344">
        <v>7029.2027099999996</v>
      </c>
      <c r="O627" s="344">
        <v>26518.67294</v>
      </c>
      <c r="P627" s="344">
        <v>6765.3488299999999</v>
      </c>
      <c r="Q627" s="344">
        <v>515.59914000000003</v>
      </c>
      <c r="R627" s="345">
        <v>7280.9479700000002</v>
      </c>
    </row>
    <row r="628" spans="1:18" s="315" customFormat="1">
      <c r="A628" s="341"/>
      <c r="B628" s="341"/>
      <c r="C628" s="341"/>
      <c r="D628" s="341"/>
      <c r="E628" s="342">
        <v>552</v>
      </c>
      <c r="F628" s="343">
        <v>3984.5827200000003</v>
      </c>
      <c r="G628" s="344">
        <v>955.37248999999997</v>
      </c>
      <c r="H628" s="344">
        <v>4939.9552100000001</v>
      </c>
      <c r="I628" s="344">
        <v>49739.774250000002</v>
      </c>
      <c r="J628" s="344">
        <v>45084.686090000003</v>
      </c>
      <c r="K628" s="344">
        <v>94824.460340000005</v>
      </c>
      <c r="L628" s="344">
        <v>62529.474759999997</v>
      </c>
      <c r="M628" s="344">
        <v>48623.328310000004</v>
      </c>
      <c r="N628" s="344">
        <v>111152.80306999999</v>
      </c>
      <c r="O628" s="344">
        <v>210917.21862</v>
      </c>
      <c r="P628" s="344">
        <v>165369.42937999999</v>
      </c>
      <c r="Q628" s="344">
        <v>7690.9325799999997</v>
      </c>
      <c r="R628" s="345">
        <v>173060.36196000001</v>
      </c>
    </row>
    <row r="629" spans="1:18" s="315" customFormat="1">
      <c r="A629" s="341"/>
      <c r="B629" s="341"/>
      <c r="C629" s="341"/>
      <c r="D629" s="341"/>
      <c r="E629" s="342">
        <v>266</v>
      </c>
      <c r="F629" s="343">
        <v>1.1E-4</v>
      </c>
      <c r="G629" s="344">
        <v>0</v>
      </c>
      <c r="H629" s="344">
        <v>1.1E-4</v>
      </c>
      <c r="I629" s="344">
        <v>7152.8638600000004</v>
      </c>
      <c r="J629" s="344">
        <v>3439.5082400000001</v>
      </c>
      <c r="K629" s="344">
        <v>10592.372100000001</v>
      </c>
      <c r="L629" s="344">
        <v>52.868699999999997</v>
      </c>
      <c r="M629" s="344">
        <v>212.54051999999999</v>
      </c>
      <c r="N629" s="344">
        <v>265.40921999999995</v>
      </c>
      <c r="O629" s="344">
        <v>10857.781429999999</v>
      </c>
      <c r="P629" s="344">
        <v>4477.1409599999997</v>
      </c>
      <c r="Q629" s="344">
        <v>702.08418000000006</v>
      </c>
      <c r="R629" s="345">
        <v>5179.2251399999996</v>
      </c>
    </row>
    <row r="630" spans="1:18" s="315" customFormat="1">
      <c r="A630" s="341"/>
      <c r="B630" s="341"/>
      <c r="C630" s="341"/>
      <c r="D630" s="341"/>
      <c r="E630" s="342">
        <v>359</v>
      </c>
      <c r="F630" s="343">
        <v>5820.4714100000001</v>
      </c>
      <c r="G630" s="344">
        <v>4566.8714500000006</v>
      </c>
      <c r="H630" s="344">
        <v>10387.342859999999</v>
      </c>
      <c r="I630" s="344">
        <v>73633.074619999999</v>
      </c>
      <c r="J630" s="344">
        <v>63835.197420000004</v>
      </c>
      <c r="K630" s="344">
        <v>137468.27203999998</v>
      </c>
      <c r="L630" s="344">
        <v>64624.103920000001</v>
      </c>
      <c r="M630" s="344">
        <v>50735.806990000005</v>
      </c>
      <c r="N630" s="344">
        <v>115359.91090999999</v>
      </c>
      <c r="O630" s="344">
        <v>263215.52581000002</v>
      </c>
      <c r="P630" s="344">
        <v>87865.703840000002</v>
      </c>
      <c r="Q630" s="344">
        <v>5717.5025400000004</v>
      </c>
      <c r="R630" s="345">
        <v>93583.206379999989</v>
      </c>
    </row>
    <row r="631" spans="1:18" s="315" customFormat="1">
      <c r="A631" s="341"/>
      <c r="B631" s="341"/>
      <c r="C631" s="341"/>
      <c r="D631" s="336" t="s">
        <v>65</v>
      </c>
      <c r="E631" s="337">
        <v>151</v>
      </c>
      <c r="F631" s="338">
        <v>25643.663780000003</v>
      </c>
      <c r="G631" s="339">
        <v>28259.087600000003</v>
      </c>
      <c r="H631" s="339">
        <v>53902.751380000002</v>
      </c>
      <c r="I631" s="339">
        <v>43144.036159999996</v>
      </c>
      <c r="J631" s="339">
        <v>76940.731569999989</v>
      </c>
      <c r="K631" s="339">
        <v>120084.76773000001</v>
      </c>
      <c r="L631" s="339">
        <v>21860.58469</v>
      </c>
      <c r="M631" s="339">
        <v>45608.336049999998</v>
      </c>
      <c r="N631" s="339">
        <v>67468.920740000001</v>
      </c>
      <c r="O631" s="339">
        <v>241456.43985</v>
      </c>
      <c r="P631" s="339">
        <v>157639.97164999999</v>
      </c>
      <c r="Q631" s="339">
        <v>21402.78455</v>
      </c>
      <c r="R631" s="340">
        <v>179042.75619999997</v>
      </c>
    </row>
    <row r="632" spans="1:18" s="315" customFormat="1">
      <c r="A632" s="341"/>
      <c r="B632" s="341"/>
      <c r="C632" s="341"/>
      <c r="D632" s="341"/>
      <c r="E632" s="342">
        <v>154</v>
      </c>
      <c r="F632" s="343">
        <v>236315.70250000001</v>
      </c>
      <c r="G632" s="344">
        <v>122553.62181</v>
      </c>
      <c r="H632" s="344">
        <v>358869.32431</v>
      </c>
      <c r="I632" s="344">
        <v>113019.09908</v>
      </c>
      <c r="J632" s="344">
        <v>79167.295709999991</v>
      </c>
      <c r="K632" s="344">
        <v>192186.39478999999</v>
      </c>
      <c r="L632" s="344">
        <v>116025.93161</v>
      </c>
      <c r="M632" s="344">
        <v>59512.672170000005</v>
      </c>
      <c r="N632" s="344">
        <v>175538.60378</v>
      </c>
      <c r="O632" s="344">
        <v>726594.32287999999</v>
      </c>
      <c r="P632" s="344">
        <v>7217854.7028400004</v>
      </c>
      <c r="Q632" s="344">
        <v>355922.90523999999</v>
      </c>
      <c r="R632" s="345">
        <v>7573777.6080799997</v>
      </c>
    </row>
    <row r="633" spans="1:18" s="315" customFormat="1">
      <c r="A633" s="341"/>
      <c r="B633" s="341"/>
      <c r="C633" s="341"/>
      <c r="D633" s="341"/>
      <c r="E633" s="342">
        <v>294</v>
      </c>
      <c r="F633" s="343">
        <v>2897.6915600000002</v>
      </c>
      <c r="G633" s="344">
        <v>8630.3121999999985</v>
      </c>
      <c r="H633" s="344">
        <v>11528.00376</v>
      </c>
      <c r="I633" s="344">
        <v>43088.971490000004</v>
      </c>
      <c r="J633" s="344">
        <v>53800.077789999996</v>
      </c>
      <c r="K633" s="344">
        <v>96889.049280000007</v>
      </c>
      <c r="L633" s="344">
        <v>38917.427029999999</v>
      </c>
      <c r="M633" s="344">
        <v>52784.957049999997</v>
      </c>
      <c r="N633" s="344">
        <v>91702.384080000003</v>
      </c>
      <c r="O633" s="344">
        <v>200119.43712000002</v>
      </c>
      <c r="P633" s="344">
        <v>66027.429380000001</v>
      </c>
      <c r="Q633" s="344">
        <v>11046.57588</v>
      </c>
      <c r="R633" s="345">
        <v>77074.005260000005</v>
      </c>
    </row>
    <row r="634" spans="1:18" s="315" customFormat="1">
      <c r="A634" s="341"/>
      <c r="B634" s="341"/>
      <c r="C634" s="341"/>
      <c r="D634" s="341"/>
      <c r="E634" s="342">
        <v>382</v>
      </c>
      <c r="F634" s="343">
        <v>0</v>
      </c>
      <c r="G634" s="344">
        <v>6.0139999999999999E-2</v>
      </c>
      <c r="H634" s="344">
        <v>6.0139999999999999E-2</v>
      </c>
      <c r="I634" s="344">
        <v>6606.6678200000006</v>
      </c>
      <c r="J634" s="344">
        <v>8009.8144599999996</v>
      </c>
      <c r="K634" s="344">
        <v>14616.48228</v>
      </c>
      <c r="L634" s="344">
        <v>2444.3925099999997</v>
      </c>
      <c r="M634" s="344">
        <v>1757.1426100000001</v>
      </c>
      <c r="N634" s="344">
        <v>4201.5351200000005</v>
      </c>
      <c r="O634" s="344">
        <v>18818.077539999998</v>
      </c>
      <c r="P634" s="344">
        <v>7730.1029000000008</v>
      </c>
      <c r="Q634" s="344">
        <v>544.76820999999995</v>
      </c>
      <c r="R634" s="345">
        <v>8274.87111</v>
      </c>
    </row>
    <row r="635" spans="1:18" s="315" customFormat="1">
      <c r="A635" s="341"/>
      <c r="B635" s="341"/>
      <c r="C635" s="341"/>
      <c r="D635" s="341"/>
      <c r="E635" s="342">
        <v>469</v>
      </c>
      <c r="F635" s="343">
        <v>793.4636999999999</v>
      </c>
      <c r="G635" s="344">
        <v>12569.39176</v>
      </c>
      <c r="H635" s="344">
        <v>13362.855460000001</v>
      </c>
      <c r="I635" s="344">
        <v>6516.4905799999997</v>
      </c>
      <c r="J635" s="344">
        <v>28521.572179999999</v>
      </c>
      <c r="K635" s="344">
        <v>35038.062760000001</v>
      </c>
      <c r="L635" s="344">
        <v>1593.2762600000001</v>
      </c>
      <c r="M635" s="344">
        <v>388.84697</v>
      </c>
      <c r="N635" s="344">
        <v>1982.1232299999999</v>
      </c>
      <c r="O635" s="344">
        <v>50383.041450000004</v>
      </c>
      <c r="P635" s="344">
        <v>4710.3188700000001</v>
      </c>
      <c r="Q635" s="344">
        <v>2089.32836</v>
      </c>
      <c r="R635" s="345">
        <v>6799.6472300000005</v>
      </c>
    </row>
    <row r="636" spans="1:18" s="315" customFormat="1">
      <c r="A636" s="341"/>
      <c r="B636" s="341"/>
      <c r="C636" s="341"/>
      <c r="D636" s="341"/>
      <c r="E636" s="342">
        <v>360</v>
      </c>
      <c r="F636" s="343">
        <v>7217.3281299999999</v>
      </c>
      <c r="G636" s="344">
        <v>1259.4886899999999</v>
      </c>
      <c r="H636" s="344">
        <v>8476.81682</v>
      </c>
      <c r="I636" s="344">
        <v>66945.588869999992</v>
      </c>
      <c r="J636" s="344">
        <v>39515.557150000001</v>
      </c>
      <c r="K636" s="344">
        <v>106461.14602</v>
      </c>
      <c r="L636" s="344">
        <v>49157.457190000001</v>
      </c>
      <c r="M636" s="344">
        <v>33733.589909999995</v>
      </c>
      <c r="N636" s="344">
        <v>82891.047099999996</v>
      </c>
      <c r="O636" s="344">
        <v>197829.00993999999</v>
      </c>
      <c r="P636" s="344">
        <v>89469.220790000007</v>
      </c>
      <c r="Q636" s="344">
        <v>19533.15725</v>
      </c>
      <c r="R636" s="345">
        <v>109002.37804000001</v>
      </c>
    </row>
    <row r="637" spans="1:18" s="315" customFormat="1">
      <c r="A637" s="341"/>
      <c r="B637" s="341"/>
      <c r="C637" s="341"/>
      <c r="D637" s="336" t="s">
        <v>66</v>
      </c>
      <c r="E637" s="337">
        <v>301</v>
      </c>
      <c r="F637" s="338">
        <v>9734.4344199999996</v>
      </c>
      <c r="G637" s="339">
        <v>632.71456999999998</v>
      </c>
      <c r="H637" s="339">
        <v>10367.14899</v>
      </c>
      <c r="I637" s="339">
        <v>46930.50101</v>
      </c>
      <c r="J637" s="339">
        <v>29478.203690000002</v>
      </c>
      <c r="K637" s="339">
        <v>76408.704700000002</v>
      </c>
      <c r="L637" s="339">
        <v>50384.536670000001</v>
      </c>
      <c r="M637" s="339">
        <v>19061.800500000001</v>
      </c>
      <c r="N637" s="339">
        <v>69446.337169999999</v>
      </c>
      <c r="O637" s="339">
        <v>156222.19086</v>
      </c>
      <c r="P637" s="339">
        <v>129855.14277999999</v>
      </c>
      <c r="Q637" s="339">
        <v>1436.39417</v>
      </c>
      <c r="R637" s="340">
        <v>131291.53695000001</v>
      </c>
    </row>
    <row r="638" spans="1:18" s="315" customFormat="1">
      <c r="A638" s="341"/>
      <c r="B638" s="341"/>
      <c r="C638" s="341"/>
      <c r="D638" s="341"/>
      <c r="E638" s="342">
        <v>519</v>
      </c>
      <c r="F638" s="343">
        <v>3699.0314199999998</v>
      </c>
      <c r="G638" s="344">
        <v>1041.6040600000001</v>
      </c>
      <c r="H638" s="344">
        <v>4740.6354800000008</v>
      </c>
      <c r="I638" s="344">
        <v>32610.927960000001</v>
      </c>
      <c r="J638" s="344">
        <v>11967.00438</v>
      </c>
      <c r="K638" s="344">
        <v>44577.932340000007</v>
      </c>
      <c r="L638" s="344">
        <v>43255.965750000003</v>
      </c>
      <c r="M638" s="344">
        <v>11737.26323</v>
      </c>
      <c r="N638" s="344">
        <v>54993.22898</v>
      </c>
      <c r="O638" s="344">
        <v>104311.7968</v>
      </c>
      <c r="P638" s="344">
        <v>24507.84204</v>
      </c>
      <c r="Q638" s="344">
        <v>1251.3077599999999</v>
      </c>
      <c r="R638" s="345">
        <v>25759.149799999999</v>
      </c>
    </row>
    <row r="639" spans="1:18" s="315" customFormat="1">
      <c r="A639" s="341"/>
      <c r="B639" s="341"/>
      <c r="C639" s="341"/>
      <c r="D639" s="336" t="s">
        <v>86</v>
      </c>
      <c r="E639" s="337">
        <v>568</v>
      </c>
      <c r="F639" s="338">
        <v>2900.3737099999998</v>
      </c>
      <c r="G639" s="339">
        <v>224.27107999999998</v>
      </c>
      <c r="H639" s="339">
        <v>3124.6447899999998</v>
      </c>
      <c r="I639" s="339">
        <v>36227.140570000003</v>
      </c>
      <c r="J639" s="339">
        <v>24389.19802</v>
      </c>
      <c r="K639" s="339">
        <v>60616.338590000007</v>
      </c>
      <c r="L639" s="339">
        <v>46421.41749</v>
      </c>
      <c r="M639" s="339">
        <v>18052.103609999998</v>
      </c>
      <c r="N639" s="339">
        <v>64473.521099999998</v>
      </c>
      <c r="O639" s="339">
        <v>128214.50448</v>
      </c>
      <c r="P639" s="339">
        <v>132707.75040000002</v>
      </c>
      <c r="Q639" s="339">
        <v>3331.99307</v>
      </c>
      <c r="R639" s="340">
        <v>136039.74346999999</v>
      </c>
    </row>
    <row r="640" spans="1:18" s="315" customFormat="1">
      <c r="A640" s="341"/>
      <c r="B640" s="341"/>
      <c r="C640" s="341"/>
      <c r="D640" s="336" t="s">
        <v>278</v>
      </c>
      <c r="E640" s="337">
        <v>168</v>
      </c>
      <c r="F640" s="338">
        <v>3000.9260800000002</v>
      </c>
      <c r="G640" s="339">
        <v>1578.45598</v>
      </c>
      <c r="H640" s="339">
        <v>4579.3820599999999</v>
      </c>
      <c r="I640" s="339">
        <v>38546.757210000003</v>
      </c>
      <c r="J640" s="339">
        <v>19570.143479999999</v>
      </c>
      <c r="K640" s="339">
        <v>58116.900689999995</v>
      </c>
      <c r="L640" s="339">
        <v>46648.922009999995</v>
      </c>
      <c r="M640" s="339">
        <v>12514.88355</v>
      </c>
      <c r="N640" s="339">
        <v>59163.805560000001</v>
      </c>
      <c r="O640" s="339">
        <v>121860.08831000001</v>
      </c>
      <c r="P640" s="339">
        <v>68256.519440000004</v>
      </c>
      <c r="Q640" s="339">
        <v>3551.4428900000003</v>
      </c>
      <c r="R640" s="340">
        <v>71807.962329999995</v>
      </c>
    </row>
    <row r="641" spans="1:18" s="315" customFormat="1">
      <c r="A641" s="341"/>
      <c r="B641" s="341"/>
      <c r="C641" s="341"/>
      <c r="D641" s="341"/>
      <c r="E641" s="342">
        <v>411</v>
      </c>
      <c r="F641" s="343">
        <v>2666.7632699999999</v>
      </c>
      <c r="G641" s="344">
        <v>4135.6208200000001</v>
      </c>
      <c r="H641" s="344">
        <v>6802.3840899999996</v>
      </c>
      <c r="I641" s="344">
        <v>44109.334430000003</v>
      </c>
      <c r="J641" s="344">
        <v>24745.213800000001</v>
      </c>
      <c r="K641" s="344">
        <v>68854.54823</v>
      </c>
      <c r="L641" s="344">
        <v>39555.509969999999</v>
      </c>
      <c r="M641" s="344">
        <v>17345.403719999998</v>
      </c>
      <c r="N641" s="344">
        <v>56900.913690000001</v>
      </c>
      <c r="O641" s="344">
        <v>132557.84601000001</v>
      </c>
      <c r="P641" s="344">
        <v>31494.046059999997</v>
      </c>
      <c r="Q641" s="344">
        <v>1661.085</v>
      </c>
      <c r="R641" s="345">
        <v>33155.13106</v>
      </c>
    </row>
    <row r="642" spans="1:18" s="315" customFormat="1">
      <c r="A642" s="341"/>
      <c r="B642" s="341"/>
      <c r="C642" s="341"/>
      <c r="D642" s="336" t="s">
        <v>85</v>
      </c>
      <c r="E642" s="337">
        <v>124</v>
      </c>
      <c r="F642" s="338">
        <v>24292.545710000002</v>
      </c>
      <c r="G642" s="339">
        <v>5529.2238399999997</v>
      </c>
      <c r="H642" s="339">
        <v>29821.769550000001</v>
      </c>
      <c r="I642" s="339">
        <v>74089.921189999994</v>
      </c>
      <c r="J642" s="339">
        <v>32917.610090000002</v>
      </c>
      <c r="K642" s="339">
        <v>107007.53128</v>
      </c>
      <c r="L642" s="339">
        <v>77594.772239999991</v>
      </c>
      <c r="M642" s="339">
        <v>38374.486340000003</v>
      </c>
      <c r="N642" s="339">
        <v>115969.25857999999</v>
      </c>
      <c r="O642" s="339">
        <v>252798.55940999999</v>
      </c>
      <c r="P642" s="339">
        <v>191710.53783000002</v>
      </c>
      <c r="Q642" s="339">
        <v>13630.44578</v>
      </c>
      <c r="R642" s="340">
        <v>205340.98361000002</v>
      </c>
    </row>
    <row r="643" spans="1:18" s="315" customFormat="1">
      <c r="A643" s="341"/>
      <c r="B643" s="341"/>
      <c r="C643" s="341"/>
      <c r="D643" s="336" t="s">
        <v>71</v>
      </c>
      <c r="E643" s="337">
        <v>160</v>
      </c>
      <c r="F643" s="338">
        <v>25403.90669</v>
      </c>
      <c r="G643" s="339">
        <v>42570.490969999999</v>
      </c>
      <c r="H643" s="339">
        <v>67974.397660000002</v>
      </c>
      <c r="I643" s="339">
        <v>118955.37821</v>
      </c>
      <c r="J643" s="339">
        <v>104556.02549</v>
      </c>
      <c r="K643" s="339">
        <v>223511.4037</v>
      </c>
      <c r="L643" s="339">
        <v>89345.704239999992</v>
      </c>
      <c r="M643" s="339">
        <v>105775.85406</v>
      </c>
      <c r="N643" s="339">
        <v>195121.5583</v>
      </c>
      <c r="O643" s="339">
        <v>486607.35966000002</v>
      </c>
      <c r="P643" s="339">
        <v>146343.36804</v>
      </c>
      <c r="Q643" s="339">
        <v>88053.251650000006</v>
      </c>
      <c r="R643" s="340">
        <v>234396.61968999999</v>
      </c>
    </row>
    <row r="644" spans="1:18" s="315" customFormat="1">
      <c r="A644" s="341"/>
      <c r="B644" s="341"/>
      <c r="C644" s="341"/>
      <c r="D644" s="341"/>
      <c r="E644" s="342">
        <v>161</v>
      </c>
      <c r="F644" s="343">
        <v>7266.1602300000004</v>
      </c>
      <c r="G644" s="344">
        <v>6957.8019400000003</v>
      </c>
      <c r="H644" s="344">
        <v>14223.962170000001</v>
      </c>
      <c r="I644" s="344">
        <v>46492.007619999997</v>
      </c>
      <c r="J644" s="344">
        <v>76773.990059999996</v>
      </c>
      <c r="K644" s="344">
        <v>123265.99768</v>
      </c>
      <c r="L644" s="344">
        <v>41765.4732</v>
      </c>
      <c r="M644" s="344">
        <v>69093.558439999993</v>
      </c>
      <c r="N644" s="344">
        <v>110859.03164</v>
      </c>
      <c r="O644" s="344">
        <v>248348.99149000001</v>
      </c>
      <c r="P644" s="344">
        <v>103046.51670000001</v>
      </c>
      <c r="Q644" s="344">
        <v>9869.3566099999989</v>
      </c>
      <c r="R644" s="345">
        <v>112915.87331</v>
      </c>
    </row>
    <row r="645" spans="1:18" s="315" customFormat="1">
      <c r="A645" s="341"/>
      <c r="B645" s="341"/>
      <c r="C645" s="341"/>
      <c r="D645" s="341"/>
      <c r="E645" s="342">
        <v>243</v>
      </c>
      <c r="F645" s="343">
        <v>967.88376000000005</v>
      </c>
      <c r="G645" s="344">
        <v>1620.8016599999999</v>
      </c>
      <c r="H645" s="344">
        <v>2588.6854199999998</v>
      </c>
      <c r="I645" s="344">
        <v>57291.827560000005</v>
      </c>
      <c r="J645" s="344">
        <v>61125.036479999995</v>
      </c>
      <c r="K645" s="344">
        <v>118416.86404</v>
      </c>
      <c r="L645" s="344">
        <v>53440.389600000002</v>
      </c>
      <c r="M645" s="344">
        <v>61246.116299999994</v>
      </c>
      <c r="N645" s="344">
        <v>114686.5059</v>
      </c>
      <c r="O645" s="344">
        <v>235692.05536000003</v>
      </c>
      <c r="P645" s="344">
        <v>163812.33317</v>
      </c>
      <c r="Q645" s="344">
        <v>6073.8040700000001</v>
      </c>
      <c r="R645" s="345">
        <v>169886.13724000001</v>
      </c>
    </row>
    <row r="646" spans="1:18" s="315" customFormat="1">
      <c r="A646" s="341"/>
      <c r="B646" s="341"/>
      <c r="C646" s="341"/>
      <c r="D646" s="341"/>
      <c r="E646" s="342">
        <v>254</v>
      </c>
      <c r="F646" s="343">
        <v>9779.4443599999995</v>
      </c>
      <c r="G646" s="344">
        <v>7045.6910900000003</v>
      </c>
      <c r="H646" s="344">
        <v>16825.135449999998</v>
      </c>
      <c r="I646" s="344">
        <v>78742.594469999996</v>
      </c>
      <c r="J646" s="344">
        <v>70900.788430000001</v>
      </c>
      <c r="K646" s="344">
        <v>149643.3829</v>
      </c>
      <c r="L646" s="344">
        <v>79613.476079999993</v>
      </c>
      <c r="M646" s="344">
        <v>59674.765450000006</v>
      </c>
      <c r="N646" s="344">
        <v>139288.24153</v>
      </c>
      <c r="O646" s="344">
        <v>305756.75987999997</v>
      </c>
      <c r="P646" s="344">
        <v>115636.59992000001</v>
      </c>
      <c r="Q646" s="344">
        <v>8964.1025700000009</v>
      </c>
      <c r="R646" s="345">
        <v>124600.70249</v>
      </c>
    </row>
    <row r="647" spans="1:18" s="315" customFormat="1">
      <c r="A647" s="341"/>
      <c r="B647" s="341"/>
      <c r="C647" s="341"/>
      <c r="D647" s="341"/>
      <c r="E647" s="342">
        <v>338</v>
      </c>
      <c r="F647" s="343">
        <v>16.063800000000001</v>
      </c>
      <c r="G647" s="344">
        <v>3.88917</v>
      </c>
      <c r="H647" s="344">
        <v>19.952970000000001</v>
      </c>
      <c r="I647" s="344">
        <v>12344.601000000001</v>
      </c>
      <c r="J647" s="344">
        <v>16956.308850000001</v>
      </c>
      <c r="K647" s="344">
        <v>29300.90985</v>
      </c>
      <c r="L647" s="344">
        <v>3760.7909199999999</v>
      </c>
      <c r="M647" s="344">
        <v>2072.5290199999999</v>
      </c>
      <c r="N647" s="344">
        <v>5833.3199400000003</v>
      </c>
      <c r="O647" s="344">
        <v>35154.182759999996</v>
      </c>
      <c r="P647" s="344">
        <v>6094.8067799999999</v>
      </c>
      <c r="Q647" s="344">
        <v>892.60568999999998</v>
      </c>
      <c r="R647" s="345">
        <v>6987.4124699999993</v>
      </c>
    </row>
    <row r="648" spans="1:18" s="315" customFormat="1">
      <c r="A648" s="341"/>
      <c r="B648" s="341"/>
      <c r="C648" s="341"/>
      <c r="D648" s="341"/>
      <c r="E648" s="342">
        <v>381</v>
      </c>
      <c r="F648" s="343">
        <v>881.16206000000011</v>
      </c>
      <c r="G648" s="344">
        <v>9054.6386000000002</v>
      </c>
      <c r="H648" s="344">
        <v>9935.8006600000008</v>
      </c>
      <c r="I648" s="344">
        <v>19004.326290000001</v>
      </c>
      <c r="J648" s="344">
        <v>9923.2164400000001</v>
      </c>
      <c r="K648" s="344">
        <v>28927.542730000001</v>
      </c>
      <c r="L648" s="344">
        <v>6587.7938600000007</v>
      </c>
      <c r="M648" s="344">
        <v>3148.7289300000002</v>
      </c>
      <c r="N648" s="344">
        <v>9736.5227899999991</v>
      </c>
      <c r="O648" s="344">
        <v>48599.866179999997</v>
      </c>
      <c r="P648" s="344">
        <v>11482.543119999998</v>
      </c>
      <c r="Q648" s="344">
        <v>1617.77495</v>
      </c>
      <c r="R648" s="345">
        <v>13100.318070000001</v>
      </c>
    </row>
    <row r="649" spans="1:18" s="315" customFormat="1">
      <c r="A649" s="341"/>
      <c r="B649" s="341"/>
      <c r="C649" s="341"/>
      <c r="D649" s="341"/>
      <c r="E649" s="342">
        <v>308</v>
      </c>
      <c r="F649" s="343">
        <v>5294.8271299999997</v>
      </c>
      <c r="G649" s="344">
        <v>10964.12038</v>
      </c>
      <c r="H649" s="344">
        <v>16258.94751</v>
      </c>
      <c r="I649" s="344">
        <v>32557.392030000003</v>
      </c>
      <c r="J649" s="344">
        <v>27970.695829999997</v>
      </c>
      <c r="K649" s="344">
        <v>60528.08786</v>
      </c>
      <c r="L649" s="344">
        <v>16792.9843</v>
      </c>
      <c r="M649" s="344">
        <v>10260.52225</v>
      </c>
      <c r="N649" s="344">
        <v>27053.506550000002</v>
      </c>
      <c r="O649" s="344">
        <v>103840.54192</v>
      </c>
      <c r="P649" s="344">
        <v>23039.716469999999</v>
      </c>
      <c r="Q649" s="344">
        <v>3679.0618399999998</v>
      </c>
      <c r="R649" s="345">
        <v>26718.778309999998</v>
      </c>
    </row>
    <row r="650" spans="1:18" s="315" customFormat="1">
      <c r="A650" s="341"/>
      <c r="B650" s="341"/>
      <c r="C650" s="341"/>
      <c r="D650" s="341"/>
      <c r="E650" s="342">
        <v>312</v>
      </c>
      <c r="F650" s="343">
        <v>2.6164899999999998</v>
      </c>
      <c r="G650" s="344">
        <v>7.5599999999999999E-3</v>
      </c>
      <c r="H650" s="344">
        <v>2.62405</v>
      </c>
      <c r="I650" s="344">
        <v>19712.44569</v>
      </c>
      <c r="J650" s="344">
        <v>11094.641659999999</v>
      </c>
      <c r="K650" s="344">
        <v>30807.087350000002</v>
      </c>
      <c r="L650" s="344">
        <v>9555.42569</v>
      </c>
      <c r="M650" s="344">
        <v>3665.8354100000001</v>
      </c>
      <c r="N650" s="344">
        <v>13221.2611</v>
      </c>
      <c r="O650" s="344">
        <v>44030.972500000003</v>
      </c>
      <c r="P650" s="344">
        <v>8911.6758499999996</v>
      </c>
      <c r="Q650" s="344">
        <v>683.58506000000011</v>
      </c>
      <c r="R650" s="345">
        <v>9595.2609100000009</v>
      </c>
    </row>
    <row r="651" spans="1:18" s="315" customFormat="1">
      <c r="A651" s="341"/>
      <c r="B651" s="341"/>
      <c r="C651" s="341"/>
      <c r="D651" s="336" t="s">
        <v>88</v>
      </c>
      <c r="E651" s="337">
        <v>435</v>
      </c>
      <c r="F651" s="338">
        <v>2671.6995299999999</v>
      </c>
      <c r="G651" s="339">
        <v>457.06022999999999</v>
      </c>
      <c r="H651" s="339">
        <v>3128.7597599999999</v>
      </c>
      <c r="I651" s="339">
        <v>48835.336080000001</v>
      </c>
      <c r="J651" s="339">
        <v>18463.764179999998</v>
      </c>
      <c r="K651" s="339">
        <v>67299.100260000007</v>
      </c>
      <c r="L651" s="339">
        <v>42763.202960000002</v>
      </c>
      <c r="M651" s="339">
        <v>10497.19023</v>
      </c>
      <c r="N651" s="339">
        <v>53260.393189999995</v>
      </c>
      <c r="O651" s="339">
        <v>123688.25321</v>
      </c>
      <c r="P651" s="339">
        <v>43646.348909999993</v>
      </c>
      <c r="Q651" s="339">
        <v>1951.1610000000001</v>
      </c>
      <c r="R651" s="340">
        <v>45597.509909999993</v>
      </c>
    </row>
    <row r="652" spans="1:18" s="315" customFormat="1">
      <c r="A652" s="341"/>
      <c r="B652" s="341"/>
      <c r="C652" s="341"/>
      <c r="D652" s="336" t="s">
        <v>279</v>
      </c>
      <c r="E652" s="337">
        <v>573</v>
      </c>
      <c r="F652" s="338">
        <v>0</v>
      </c>
      <c r="G652" s="339">
        <v>0</v>
      </c>
      <c r="H652" s="339">
        <v>0</v>
      </c>
      <c r="I652" s="339">
        <v>0</v>
      </c>
      <c r="J652" s="339">
        <v>0</v>
      </c>
      <c r="K652" s="339">
        <v>0</v>
      </c>
      <c r="L652" s="339">
        <v>0</v>
      </c>
      <c r="M652" s="339">
        <v>0</v>
      </c>
      <c r="N652" s="339">
        <v>0</v>
      </c>
      <c r="O652" s="339">
        <v>0</v>
      </c>
      <c r="P652" s="339">
        <v>439.05427000000003</v>
      </c>
      <c r="Q652" s="339">
        <v>10.517379999999999</v>
      </c>
      <c r="R652" s="340">
        <v>449.57165000000003</v>
      </c>
    </row>
    <row r="653" spans="1:18" s="315" customFormat="1">
      <c r="A653" s="341"/>
      <c r="B653" s="341"/>
      <c r="C653" s="341"/>
      <c r="D653" s="336" t="s">
        <v>79</v>
      </c>
      <c r="E653" s="337">
        <v>285</v>
      </c>
      <c r="F653" s="338">
        <v>4138.9009999999998</v>
      </c>
      <c r="G653" s="339">
        <v>1643.08825</v>
      </c>
      <c r="H653" s="339">
        <v>5781.9892499999996</v>
      </c>
      <c r="I653" s="339">
        <v>72467.997790000009</v>
      </c>
      <c r="J653" s="339">
        <v>38908.041579999997</v>
      </c>
      <c r="K653" s="339">
        <v>111376.03937</v>
      </c>
      <c r="L653" s="339">
        <v>81093.222519999996</v>
      </c>
      <c r="M653" s="339">
        <v>31100.135190000001</v>
      </c>
      <c r="N653" s="339">
        <v>112193.35771</v>
      </c>
      <c r="O653" s="339">
        <v>229351.38633000001</v>
      </c>
      <c r="P653" s="339">
        <v>60301.463889999999</v>
      </c>
      <c r="Q653" s="339">
        <v>5484.3146900000002</v>
      </c>
      <c r="R653" s="340">
        <v>65785.778579999998</v>
      </c>
    </row>
    <row r="654" spans="1:18" s="315" customFormat="1">
      <c r="A654" s="341"/>
      <c r="B654" s="341"/>
      <c r="C654" s="341"/>
      <c r="D654" s="341"/>
      <c r="E654" s="342">
        <v>505</v>
      </c>
      <c r="F654" s="343">
        <v>6883.06711</v>
      </c>
      <c r="G654" s="344">
        <v>1493.0154499999999</v>
      </c>
      <c r="H654" s="344">
        <v>8376.0825599999989</v>
      </c>
      <c r="I654" s="344">
        <v>59407.387710000003</v>
      </c>
      <c r="J654" s="344">
        <v>31284.422760000001</v>
      </c>
      <c r="K654" s="344">
        <v>90691.810469999997</v>
      </c>
      <c r="L654" s="344">
        <v>70679.348540000006</v>
      </c>
      <c r="M654" s="344">
        <v>28282.094079999999</v>
      </c>
      <c r="N654" s="344">
        <v>98961.442620000002</v>
      </c>
      <c r="O654" s="344">
        <v>198029.33564999999</v>
      </c>
      <c r="P654" s="344">
        <v>56422.848549999995</v>
      </c>
      <c r="Q654" s="344">
        <v>4097.7382099999995</v>
      </c>
      <c r="R654" s="345">
        <v>60520.586759999998</v>
      </c>
    </row>
    <row r="655" spans="1:18" s="315" customFormat="1">
      <c r="A655" s="341"/>
      <c r="B655" s="341"/>
      <c r="C655" s="341"/>
      <c r="D655" s="341"/>
      <c r="E655" s="342">
        <v>423</v>
      </c>
      <c r="F655" s="343">
        <v>414.64659</v>
      </c>
      <c r="G655" s="344">
        <v>2550.8813999999998</v>
      </c>
      <c r="H655" s="344">
        <v>2965.52799</v>
      </c>
      <c r="I655" s="344">
        <v>17867.056670000002</v>
      </c>
      <c r="J655" s="344">
        <v>8979.3830399999988</v>
      </c>
      <c r="K655" s="344">
        <v>26846.439710000002</v>
      </c>
      <c r="L655" s="344">
        <v>4040.6671499999998</v>
      </c>
      <c r="M655" s="344">
        <v>709.92581999999993</v>
      </c>
      <c r="N655" s="344">
        <v>4750.5929699999997</v>
      </c>
      <c r="O655" s="344">
        <v>34562.560669999999</v>
      </c>
      <c r="P655" s="344">
        <v>3817.7969900000003</v>
      </c>
      <c r="Q655" s="344">
        <v>224.28851999999998</v>
      </c>
      <c r="R655" s="345">
        <v>4042.0855099999999</v>
      </c>
    </row>
    <row r="656" spans="1:18" s="315" customFormat="1">
      <c r="A656" s="341"/>
      <c r="B656" s="341"/>
      <c r="C656" s="341"/>
      <c r="D656" s="336" t="s">
        <v>55</v>
      </c>
      <c r="E656" s="337">
        <v>444</v>
      </c>
      <c r="F656" s="338">
        <v>542.47127999999998</v>
      </c>
      <c r="G656" s="339">
        <v>1396.1076</v>
      </c>
      <c r="H656" s="339">
        <v>1938.5788799999998</v>
      </c>
      <c r="I656" s="339">
        <v>19113.125920000002</v>
      </c>
      <c r="J656" s="339">
        <v>9126.1362799999988</v>
      </c>
      <c r="K656" s="339">
        <v>28239.262200000001</v>
      </c>
      <c r="L656" s="339">
        <v>12916.604789999999</v>
      </c>
      <c r="M656" s="339">
        <v>2497.8345399999998</v>
      </c>
      <c r="N656" s="339">
        <v>15414.439329999999</v>
      </c>
      <c r="O656" s="339">
        <v>45592.280409999999</v>
      </c>
      <c r="P656" s="339">
        <v>8212.6672799999997</v>
      </c>
      <c r="Q656" s="339">
        <v>382.47106000000002</v>
      </c>
      <c r="R656" s="340">
        <v>8595.1383399999995</v>
      </c>
    </row>
    <row r="657" spans="1:18" s="315" customFormat="1">
      <c r="A657" s="341"/>
      <c r="B657" s="341"/>
      <c r="C657" s="341"/>
      <c r="D657" s="341"/>
      <c r="E657" s="342">
        <v>551</v>
      </c>
      <c r="F657" s="343">
        <v>2616.3110299999998</v>
      </c>
      <c r="G657" s="344">
        <v>205.43436</v>
      </c>
      <c r="H657" s="344">
        <v>2821.74539</v>
      </c>
      <c r="I657" s="344">
        <v>37680.82099</v>
      </c>
      <c r="J657" s="344">
        <v>21199.8223</v>
      </c>
      <c r="K657" s="344">
        <v>58880.64329</v>
      </c>
      <c r="L657" s="344">
        <v>54398.956619999997</v>
      </c>
      <c r="M657" s="344">
        <v>24568.4342</v>
      </c>
      <c r="N657" s="344">
        <v>78967.390819999986</v>
      </c>
      <c r="O657" s="344">
        <v>140669.7795</v>
      </c>
      <c r="P657" s="344">
        <v>64326.28757</v>
      </c>
      <c r="Q657" s="344">
        <v>3940.8813799999998</v>
      </c>
      <c r="R657" s="345">
        <v>68267.168950000007</v>
      </c>
    </row>
    <row r="658" spans="1:18" s="315" customFormat="1">
      <c r="A658" s="341"/>
      <c r="B658" s="341"/>
      <c r="C658" s="341"/>
      <c r="D658" s="336" t="s">
        <v>280</v>
      </c>
      <c r="E658" s="337">
        <v>188</v>
      </c>
      <c r="F658" s="338">
        <v>4352.5966600000002</v>
      </c>
      <c r="G658" s="339">
        <v>1592.06897</v>
      </c>
      <c r="H658" s="339">
        <v>5944.6656299999995</v>
      </c>
      <c r="I658" s="339">
        <v>55067.48416</v>
      </c>
      <c r="J658" s="339">
        <v>40046.960740000002</v>
      </c>
      <c r="K658" s="339">
        <v>95114.444900000002</v>
      </c>
      <c r="L658" s="339">
        <v>62323.950629999999</v>
      </c>
      <c r="M658" s="339">
        <v>41690.426359999998</v>
      </c>
      <c r="N658" s="339">
        <v>104014.37698999999</v>
      </c>
      <c r="O658" s="339">
        <v>205073.48752000002</v>
      </c>
      <c r="P658" s="339">
        <v>59383.481789999998</v>
      </c>
      <c r="Q658" s="339">
        <v>3256.6763599999999</v>
      </c>
      <c r="R658" s="340">
        <v>62640.158149999996</v>
      </c>
    </row>
    <row r="659" spans="1:18" s="315" customFormat="1">
      <c r="A659" s="341"/>
      <c r="B659" s="341"/>
      <c r="C659" s="341"/>
      <c r="D659" s="336" t="s">
        <v>56</v>
      </c>
      <c r="E659" s="337">
        <v>466</v>
      </c>
      <c r="F659" s="338">
        <v>1737.0778</v>
      </c>
      <c r="G659" s="339">
        <v>978.09239000000002</v>
      </c>
      <c r="H659" s="339">
        <v>2715.1701899999998</v>
      </c>
      <c r="I659" s="339">
        <v>25415.996910000002</v>
      </c>
      <c r="J659" s="339">
        <v>24771.85644</v>
      </c>
      <c r="K659" s="339">
        <v>50187.853350000005</v>
      </c>
      <c r="L659" s="339">
        <v>30185.264719999999</v>
      </c>
      <c r="M659" s="339">
        <v>10757.13207</v>
      </c>
      <c r="N659" s="339">
        <v>40942.396789999999</v>
      </c>
      <c r="O659" s="339">
        <v>93845.420329999994</v>
      </c>
      <c r="P659" s="339">
        <v>33077.969819999998</v>
      </c>
      <c r="Q659" s="339">
        <v>3450.0717200000004</v>
      </c>
      <c r="R659" s="340">
        <v>36528.041539999998</v>
      </c>
    </row>
    <row r="660" spans="1:18" s="315" customFormat="1">
      <c r="A660" s="341"/>
      <c r="B660" s="341"/>
      <c r="C660" s="341"/>
      <c r="D660" s="341"/>
      <c r="E660" s="342">
        <v>473</v>
      </c>
      <c r="F660" s="343">
        <v>444.57226000000003</v>
      </c>
      <c r="G660" s="344">
        <v>1243.7703899999999</v>
      </c>
      <c r="H660" s="344">
        <v>1688.3426499999998</v>
      </c>
      <c r="I660" s="344">
        <v>34712.226649999997</v>
      </c>
      <c r="J660" s="344">
        <v>29397.590940000002</v>
      </c>
      <c r="K660" s="344">
        <v>64109.817590000006</v>
      </c>
      <c r="L660" s="344">
        <v>43819.667710000002</v>
      </c>
      <c r="M660" s="344">
        <v>21937.401620000001</v>
      </c>
      <c r="N660" s="344">
        <v>65757.069329999998</v>
      </c>
      <c r="O660" s="344">
        <v>131555.22957</v>
      </c>
      <c r="P660" s="344">
        <v>45385.8105</v>
      </c>
      <c r="Q660" s="344">
        <v>45164.132869999994</v>
      </c>
      <c r="R660" s="345">
        <v>90549.943370000008</v>
      </c>
    </row>
    <row r="661" spans="1:18" s="315" customFormat="1">
      <c r="A661" s="341"/>
      <c r="B661" s="341"/>
      <c r="C661" s="341"/>
      <c r="D661" s="336" t="s">
        <v>54</v>
      </c>
      <c r="E661" s="337">
        <v>309</v>
      </c>
      <c r="F661" s="338">
        <v>475.06296999999995</v>
      </c>
      <c r="G661" s="339">
        <v>20.337049999999998</v>
      </c>
      <c r="H661" s="339">
        <v>495.40002000000004</v>
      </c>
      <c r="I661" s="339">
        <v>21576.858070000002</v>
      </c>
      <c r="J661" s="339">
        <v>21157.41505</v>
      </c>
      <c r="K661" s="339">
        <v>42734.273119999998</v>
      </c>
      <c r="L661" s="339">
        <v>21585.404780000001</v>
      </c>
      <c r="M661" s="339">
        <v>15541.79183</v>
      </c>
      <c r="N661" s="339">
        <v>37127.196609999999</v>
      </c>
      <c r="O661" s="339">
        <v>80356.869749999998</v>
      </c>
      <c r="P661" s="339">
        <v>46547.672409999999</v>
      </c>
      <c r="Q661" s="339">
        <v>3211.2207799999996</v>
      </c>
      <c r="R661" s="340">
        <v>49758.893189999995</v>
      </c>
    </row>
    <row r="662" spans="1:18" s="315" customFormat="1">
      <c r="A662" s="341"/>
      <c r="B662" s="336" t="s">
        <v>17</v>
      </c>
      <c r="C662" s="336" t="s">
        <v>285</v>
      </c>
      <c r="D662" s="336" t="s">
        <v>286</v>
      </c>
      <c r="E662" s="337">
        <v>37</v>
      </c>
      <c r="F662" s="338">
        <v>49542.938829999999</v>
      </c>
      <c r="G662" s="339">
        <v>24728.797640000001</v>
      </c>
      <c r="H662" s="339">
        <v>74271.736470000003</v>
      </c>
      <c r="I662" s="339">
        <v>52150.220369999995</v>
      </c>
      <c r="J662" s="339">
        <v>13222.525230000001</v>
      </c>
      <c r="K662" s="339">
        <v>65372.745600000002</v>
      </c>
      <c r="L662" s="339">
        <v>38737.039539999998</v>
      </c>
      <c r="M662" s="339">
        <v>9712.1772700000001</v>
      </c>
      <c r="N662" s="339">
        <v>48449.216810000005</v>
      </c>
      <c r="O662" s="339">
        <v>188093.69887999998</v>
      </c>
      <c r="P662" s="339">
        <v>270720.87695000001</v>
      </c>
      <c r="Q662" s="339">
        <v>2216.7537599999996</v>
      </c>
      <c r="R662" s="340">
        <v>272937.63071</v>
      </c>
    </row>
    <row r="663" spans="1:18" s="315" customFormat="1">
      <c r="A663" s="341"/>
      <c r="B663" s="341"/>
      <c r="C663" s="341"/>
      <c r="D663" s="341"/>
      <c r="E663" s="342">
        <v>572</v>
      </c>
      <c r="F663" s="343">
        <v>4.6000000000000001E-4</v>
      </c>
      <c r="G663" s="344">
        <v>0</v>
      </c>
      <c r="H663" s="344">
        <v>4.6000000000000001E-4</v>
      </c>
      <c r="I663" s="344">
        <v>687.70245</v>
      </c>
      <c r="J663" s="344">
        <v>44.488330000000005</v>
      </c>
      <c r="K663" s="344">
        <v>732.19078000000002</v>
      </c>
      <c r="L663" s="344">
        <v>233.67976000000002</v>
      </c>
      <c r="M663" s="344">
        <v>34.923809999999996</v>
      </c>
      <c r="N663" s="344">
        <v>268.60356999999999</v>
      </c>
      <c r="O663" s="344">
        <v>1000.7948100000001</v>
      </c>
      <c r="P663" s="344">
        <v>1207.2493999999999</v>
      </c>
      <c r="Q663" s="344">
        <v>55.68497</v>
      </c>
      <c r="R663" s="345">
        <v>1262.9343700000002</v>
      </c>
    </row>
    <row r="664" spans="1:18" s="315" customFormat="1">
      <c r="A664" s="341"/>
      <c r="B664" s="336" t="s">
        <v>18</v>
      </c>
      <c r="C664" s="336" t="s">
        <v>288</v>
      </c>
      <c r="D664" s="336" t="s">
        <v>288</v>
      </c>
      <c r="E664" s="337">
        <v>375</v>
      </c>
      <c r="F664" s="338">
        <v>69566.96905</v>
      </c>
      <c r="G664" s="339">
        <v>11898.740109999999</v>
      </c>
      <c r="H664" s="339">
        <v>81465.709159999999</v>
      </c>
      <c r="I664" s="339">
        <v>39338.080740000005</v>
      </c>
      <c r="J664" s="339">
        <v>5158.6784699999998</v>
      </c>
      <c r="K664" s="339">
        <v>44496.759210000004</v>
      </c>
      <c r="L664" s="339">
        <v>11978.049150000001</v>
      </c>
      <c r="M664" s="339">
        <v>1647.5714800000001</v>
      </c>
      <c r="N664" s="339">
        <v>13625.620630000001</v>
      </c>
      <c r="O664" s="339">
        <v>139588.08900000001</v>
      </c>
      <c r="P664" s="339">
        <v>73238.76148999999</v>
      </c>
      <c r="Q664" s="339">
        <v>800.99629000000004</v>
      </c>
      <c r="R664" s="340">
        <v>74039.75778</v>
      </c>
    </row>
    <row r="665" spans="1:18" s="315" customFormat="1">
      <c r="A665" s="341"/>
      <c r="B665" s="336" t="s">
        <v>19</v>
      </c>
      <c r="C665" s="336" t="s">
        <v>289</v>
      </c>
      <c r="D665" s="336" t="s">
        <v>289</v>
      </c>
      <c r="E665" s="337">
        <v>100</v>
      </c>
      <c r="F665" s="338">
        <v>7193.8011299999998</v>
      </c>
      <c r="G665" s="339">
        <v>1901.9235200000001</v>
      </c>
      <c r="H665" s="339">
        <v>9095.7246500000001</v>
      </c>
      <c r="I665" s="339">
        <v>38485.878280000004</v>
      </c>
      <c r="J665" s="339">
        <v>10134.775</v>
      </c>
      <c r="K665" s="339">
        <v>48620.653279999999</v>
      </c>
      <c r="L665" s="339">
        <v>44484.985479999996</v>
      </c>
      <c r="M665" s="339">
        <v>12824.415929999999</v>
      </c>
      <c r="N665" s="339">
        <v>57309.401409999999</v>
      </c>
      <c r="O665" s="339">
        <v>115025.77934000001</v>
      </c>
      <c r="P665" s="339">
        <v>31750.460300000002</v>
      </c>
      <c r="Q665" s="339">
        <v>4023.9738700000003</v>
      </c>
      <c r="R665" s="340">
        <v>35774.43417</v>
      </c>
    </row>
    <row r="666" spans="1:18" s="315" customFormat="1">
      <c r="A666" s="341"/>
      <c r="B666" s="341"/>
      <c r="C666" s="336" t="s">
        <v>291</v>
      </c>
      <c r="D666" s="336" t="s">
        <v>19</v>
      </c>
      <c r="E666" s="337">
        <v>401</v>
      </c>
      <c r="F666" s="338">
        <v>13966.84597</v>
      </c>
      <c r="G666" s="339">
        <v>2533.2262299999998</v>
      </c>
      <c r="H666" s="339">
        <v>16500.072199999999</v>
      </c>
      <c r="I666" s="339">
        <v>51926.634310000001</v>
      </c>
      <c r="J666" s="339">
        <v>7564.3537300000007</v>
      </c>
      <c r="K666" s="339">
        <v>59490.988039999997</v>
      </c>
      <c r="L666" s="339">
        <v>47681.353670000004</v>
      </c>
      <c r="M666" s="339">
        <v>8822.8445600000014</v>
      </c>
      <c r="N666" s="339">
        <v>56504.198229999995</v>
      </c>
      <c r="O666" s="339">
        <v>132495.25847</v>
      </c>
      <c r="P666" s="339">
        <v>58898.875509999998</v>
      </c>
      <c r="Q666" s="339">
        <v>265.92592999999999</v>
      </c>
      <c r="R666" s="340">
        <v>59164.801439999996</v>
      </c>
    </row>
    <row r="667" spans="1:18" s="315" customFormat="1">
      <c r="A667" s="341"/>
      <c r="B667" s="336" t="s">
        <v>20</v>
      </c>
      <c r="C667" s="336" t="s">
        <v>20</v>
      </c>
      <c r="D667" s="336" t="s">
        <v>329</v>
      </c>
      <c r="E667" s="337">
        <v>80</v>
      </c>
      <c r="F667" s="338">
        <v>12154.463400000001</v>
      </c>
      <c r="G667" s="339">
        <v>1890.67626</v>
      </c>
      <c r="H667" s="339">
        <v>14045.139660000001</v>
      </c>
      <c r="I667" s="339">
        <v>17561.926420000003</v>
      </c>
      <c r="J667" s="339">
        <v>1380.92626</v>
      </c>
      <c r="K667" s="339">
        <v>18942.85268</v>
      </c>
      <c r="L667" s="339">
        <v>17612.691170000002</v>
      </c>
      <c r="M667" s="339">
        <v>3797.2362599999997</v>
      </c>
      <c r="N667" s="339">
        <v>21409.92743</v>
      </c>
      <c r="O667" s="339">
        <v>54397.91977</v>
      </c>
      <c r="P667" s="339">
        <v>22089.426829999997</v>
      </c>
      <c r="Q667" s="339">
        <v>3373.9217599999997</v>
      </c>
      <c r="R667" s="340">
        <v>25463.348590000001</v>
      </c>
    </row>
    <row r="668" spans="1:18" s="315" customFormat="1">
      <c r="A668" s="341"/>
      <c r="B668" s="336" t="s">
        <v>21</v>
      </c>
      <c r="C668" s="336" t="s">
        <v>297</v>
      </c>
      <c r="D668" s="336" t="s">
        <v>297</v>
      </c>
      <c r="E668" s="337">
        <v>447</v>
      </c>
      <c r="F668" s="338">
        <v>3494.3406600000003</v>
      </c>
      <c r="G668" s="339">
        <v>5887.6152199999997</v>
      </c>
      <c r="H668" s="339">
        <v>9381.9558800000013</v>
      </c>
      <c r="I668" s="339">
        <v>14454.952800000001</v>
      </c>
      <c r="J668" s="339">
        <v>1196.5562199999999</v>
      </c>
      <c r="K668" s="339">
        <v>15651.50902</v>
      </c>
      <c r="L668" s="339">
        <v>15274.232460000001</v>
      </c>
      <c r="M668" s="339">
        <v>1996.9049600000001</v>
      </c>
      <c r="N668" s="339">
        <v>17271.137420000003</v>
      </c>
      <c r="O668" s="339">
        <v>42304.602319999998</v>
      </c>
      <c r="P668" s="339">
        <v>23474.728239999997</v>
      </c>
      <c r="Q668" s="339">
        <v>2038.5183500000001</v>
      </c>
      <c r="R668" s="340">
        <v>25513.246589999999</v>
      </c>
    </row>
    <row r="669" spans="1:18" s="315" customFormat="1">
      <c r="A669" s="341"/>
      <c r="B669" s="341"/>
      <c r="C669" s="336" t="s">
        <v>21</v>
      </c>
      <c r="D669" s="336" t="s">
        <v>21</v>
      </c>
      <c r="E669" s="337">
        <v>9</v>
      </c>
      <c r="F669" s="338">
        <v>57594.598969999999</v>
      </c>
      <c r="G669" s="339">
        <v>63192.597520000003</v>
      </c>
      <c r="H669" s="339">
        <v>120787.19648999999</v>
      </c>
      <c r="I669" s="339">
        <v>77888.232790000009</v>
      </c>
      <c r="J669" s="339">
        <v>17445.2222</v>
      </c>
      <c r="K669" s="339">
        <v>95333.454989999998</v>
      </c>
      <c r="L669" s="339">
        <v>36924.059299999994</v>
      </c>
      <c r="M669" s="339">
        <v>20512.098750000001</v>
      </c>
      <c r="N669" s="339">
        <v>57436.158049999998</v>
      </c>
      <c r="O669" s="339">
        <v>273556.80952999997</v>
      </c>
      <c r="P669" s="339">
        <v>444334.41843000002</v>
      </c>
      <c r="Q669" s="339">
        <v>20621.38076</v>
      </c>
      <c r="R669" s="340">
        <v>464955.79918999999</v>
      </c>
    </row>
    <row r="670" spans="1:18" s="315" customFormat="1">
      <c r="A670" s="341"/>
      <c r="B670" s="341"/>
      <c r="C670" s="341"/>
      <c r="D670" s="341"/>
      <c r="E670" s="342">
        <v>493</v>
      </c>
      <c r="F670" s="343">
        <v>560.56407999999999</v>
      </c>
      <c r="G670" s="344">
        <v>344.32087999999999</v>
      </c>
      <c r="H670" s="344">
        <v>904.88495999999998</v>
      </c>
      <c r="I670" s="344">
        <v>22821.68262</v>
      </c>
      <c r="J670" s="344">
        <v>6298.1647499999999</v>
      </c>
      <c r="K670" s="344">
        <v>29119.84737</v>
      </c>
      <c r="L670" s="344">
        <v>14775.166449999999</v>
      </c>
      <c r="M670" s="344">
        <v>2564.0350199999998</v>
      </c>
      <c r="N670" s="344">
        <v>17339.20147</v>
      </c>
      <c r="O670" s="344">
        <v>47363.933799999999</v>
      </c>
      <c r="P670" s="344">
        <v>44823.786240000001</v>
      </c>
      <c r="Q670" s="344">
        <v>385.82794000000001</v>
      </c>
      <c r="R670" s="345">
        <v>45209.614179999997</v>
      </c>
    </row>
    <row r="671" spans="1:18" s="315" customFormat="1">
      <c r="A671" s="341"/>
      <c r="B671" s="341"/>
      <c r="C671" s="341"/>
      <c r="D671" s="341"/>
      <c r="E671" s="342">
        <v>553</v>
      </c>
      <c r="F671" s="343">
        <v>1149.43373</v>
      </c>
      <c r="G671" s="344">
        <v>90.587600000000009</v>
      </c>
      <c r="H671" s="344">
        <v>1240.02133</v>
      </c>
      <c r="I671" s="344">
        <v>28856.15136</v>
      </c>
      <c r="J671" s="344">
        <v>8462.0809800000006</v>
      </c>
      <c r="K671" s="344">
        <v>37318.232340000002</v>
      </c>
      <c r="L671" s="344">
        <v>14047.879449999999</v>
      </c>
      <c r="M671" s="344">
        <v>6585.2046399999999</v>
      </c>
      <c r="N671" s="344">
        <v>20633.08409</v>
      </c>
      <c r="O671" s="344">
        <v>59191.337759999995</v>
      </c>
      <c r="P671" s="344">
        <v>37305.865039999997</v>
      </c>
      <c r="Q671" s="344">
        <v>3794.7694900000001</v>
      </c>
      <c r="R671" s="345">
        <v>41100.634530000003</v>
      </c>
    </row>
    <row r="672" spans="1:18" s="315" customFormat="1">
      <c r="A672" s="341"/>
      <c r="B672" s="341"/>
      <c r="C672" s="336" t="s">
        <v>301</v>
      </c>
      <c r="D672" s="336" t="s">
        <v>301</v>
      </c>
      <c r="E672" s="337">
        <v>373</v>
      </c>
      <c r="F672" s="338">
        <v>7415.80584</v>
      </c>
      <c r="G672" s="339">
        <v>10200.524890000001</v>
      </c>
      <c r="H672" s="339">
        <v>17616.330730000001</v>
      </c>
      <c r="I672" s="339">
        <v>26293.47435</v>
      </c>
      <c r="J672" s="339">
        <v>5586.9171699999997</v>
      </c>
      <c r="K672" s="339">
        <v>31880.391520000001</v>
      </c>
      <c r="L672" s="339">
        <v>13168.68643</v>
      </c>
      <c r="M672" s="339">
        <v>3885.8765400000002</v>
      </c>
      <c r="N672" s="339">
        <v>17054.562969999999</v>
      </c>
      <c r="O672" s="339">
        <v>66551.285220000005</v>
      </c>
      <c r="P672" s="339">
        <v>83706.032319999998</v>
      </c>
      <c r="Q672" s="339">
        <v>1991.94355</v>
      </c>
      <c r="R672" s="340">
        <v>85697.975870000009</v>
      </c>
    </row>
    <row r="673" spans="1:18" s="315" customFormat="1">
      <c r="A673" s="341"/>
      <c r="B673" s="341"/>
      <c r="C673" s="336" t="s">
        <v>302</v>
      </c>
      <c r="D673" s="336" t="s">
        <v>303</v>
      </c>
      <c r="E673" s="337">
        <v>13</v>
      </c>
      <c r="F673" s="338">
        <v>6899.8328899999997</v>
      </c>
      <c r="G673" s="339">
        <v>14907.117460000001</v>
      </c>
      <c r="H673" s="339">
        <v>21806.950350000003</v>
      </c>
      <c r="I673" s="339">
        <v>42559.940200000005</v>
      </c>
      <c r="J673" s="339">
        <v>8547.0061500000011</v>
      </c>
      <c r="K673" s="339">
        <v>51106.946349999998</v>
      </c>
      <c r="L673" s="339">
        <v>44541.746659999997</v>
      </c>
      <c r="M673" s="339">
        <v>15615.33699</v>
      </c>
      <c r="N673" s="339">
        <v>60157.08365</v>
      </c>
      <c r="O673" s="339">
        <v>133070.98035</v>
      </c>
      <c r="P673" s="339">
        <v>44544.344490000003</v>
      </c>
      <c r="Q673" s="339">
        <v>1014.68072</v>
      </c>
      <c r="R673" s="340">
        <v>45559.02521</v>
      </c>
    </row>
    <row r="674" spans="1:18" s="315" customFormat="1">
      <c r="A674" s="341"/>
      <c r="B674" s="336" t="s">
        <v>22</v>
      </c>
      <c r="C674" s="336" t="s">
        <v>22</v>
      </c>
      <c r="D674" s="336" t="s">
        <v>22</v>
      </c>
      <c r="E674" s="337">
        <v>102</v>
      </c>
      <c r="F674" s="338">
        <v>29388.200410000001</v>
      </c>
      <c r="G674" s="339">
        <v>6156.1015299999999</v>
      </c>
      <c r="H674" s="339">
        <v>35544.301939999998</v>
      </c>
      <c r="I674" s="339">
        <v>45021.837520000001</v>
      </c>
      <c r="J674" s="339">
        <v>9053.1206700000002</v>
      </c>
      <c r="K674" s="339">
        <v>54074.958189999998</v>
      </c>
      <c r="L674" s="339">
        <v>31013.32185</v>
      </c>
      <c r="M674" s="339">
        <v>9682.8556099999987</v>
      </c>
      <c r="N674" s="339">
        <v>40696.177459999999</v>
      </c>
      <c r="O674" s="339">
        <v>130315.43759</v>
      </c>
      <c r="P674" s="339">
        <v>95594.292279999994</v>
      </c>
      <c r="Q674" s="339">
        <v>595.92882999999995</v>
      </c>
      <c r="R674" s="340">
        <v>96190.221109999999</v>
      </c>
    </row>
    <row r="675" spans="1:18" s="315" customFormat="1">
      <c r="A675" s="341"/>
      <c r="B675" s="341"/>
      <c r="C675" s="336" t="s">
        <v>304</v>
      </c>
      <c r="D675" s="336" t="s">
        <v>305</v>
      </c>
      <c r="E675" s="337">
        <v>487</v>
      </c>
      <c r="F675" s="338">
        <v>787.08481999999992</v>
      </c>
      <c r="G675" s="339">
        <v>1765.36356</v>
      </c>
      <c r="H675" s="339">
        <v>2552.4483799999998</v>
      </c>
      <c r="I675" s="339">
        <v>40963.628770000003</v>
      </c>
      <c r="J675" s="339">
        <v>8422.3953199999996</v>
      </c>
      <c r="K675" s="339">
        <v>49386.024090000006</v>
      </c>
      <c r="L675" s="339">
        <v>15032.87297</v>
      </c>
      <c r="M675" s="339">
        <v>2870.6118700000002</v>
      </c>
      <c r="N675" s="339">
        <v>17903.484840000001</v>
      </c>
      <c r="O675" s="339">
        <v>69841.957309999998</v>
      </c>
      <c r="P675" s="339">
        <v>20072.276429999998</v>
      </c>
      <c r="Q675" s="339">
        <v>237.02395000000001</v>
      </c>
      <c r="R675" s="340">
        <v>20309.300380000001</v>
      </c>
    </row>
    <row r="676" spans="1:18" s="315" customFormat="1">
      <c r="A676" s="341"/>
      <c r="B676" s="341"/>
      <c r="C676" s="341"/>
      <c r="D676" s="341"/>
      <c r="E676" s="342">
        <v>278</v>
      </c>
      <c r="F676" s="343">
        <v>27402.125700000001</v>
      </c>
      <c r="G676" s="344">
        <v>18877.0062</v>
      </c>
      <c r="H676" s="344">
        <v>46279.1319</v>
      </c>
      <c r="I676" s="344">
        <v>44938.373639999998</v>
      </c>
      <c r="J676" s="344">
        <v>8383.4343900000003</v>
      </c>
      <c r="K676" s="344">
        <v>53321.80803</v>
      </c>
      <c r="L676" s="344">
        <v>24684.366699999999</v>
      </c>
      <c r="M676" s="344">
        <v>5284.8760899999997</v>
      </c>
      <c r="N676" s="344">
        <v>29969.24279</v>
      </c>
      <c r="O676" s="344">
        <v>129570.18272</v>
      </c>
      <c r="P676" s="344">
        <v>169453.36909999998</v>
      </c>
      <c r="Q676" s="344">
        <v>11122.051960000001</v>
      </c>
      <c r="R676" s="345">
        <v>180575.42105999999</v>
      </c>
    </row>
    <row r="677" spans="1:18" s="315" customFormat="1">
      <c r="A677" s="341"/>
      <c r="B677" s="336" t="s">
        <v>306</v>
      </c>
      <c r="C677" s="336" t="s">
        <v>309</v>
      </c>
      <c r="D677" s="336" t="s">
        <v>309</v>
      </c>
      <c r="E677" s="337">
        <v>419</v>
      </c>
      <c r="F677" s="338">
        <v>26635.71759</v>
      </c>
      <c r="G677" s="339">
        <v>252.48257000000001</v>
      </c>
      <c r="H677" s="339">
        <v>26888.20016</v>
      </c>
      <c r="I677" s="339">
        <v>13485.992269999999</v>
      </c>
      <c r="J677" s="339">
        <v>2109.4844399999997</v>
      </c>
      <c r="K677" s="339">
        <v>15595.476710000001</v>
      </c>
      <c r="L677" s="339">
        <v>6214.8007600000001</v>
      </c>
      <c r="M677" s="339">
        <v>4453.2087699999993</v>
      </c>
      <c r="N677" s="339">
        <v>10668.009529999999</v>
      </c>
      <c r="O677" s="339">
        <v>53151.686399999999</v>
      </c>
      <c r="P677" s="339">
        <v>29109.760910000001</v>
      </c>
      <c r="Q677" s="339">
        <v>237.22413</v>
      </c>
      <c r="R677" s="340">
        <v>29346.98504</v>
      </c>
    </row>
    <row r="678" spans="1:18" s="315" customFormat="1">
      <c r="A678" s="341"/>
      <c r="B678" s="341"/>
      <c r="C678" s="336" t="s">
        <v>306</v>
      </c>
      <c r="D678" s="336" t="s">
        <v>312</v>
      </c>
      <c r="E678" s="337">
        <v>45</v>
      </c>
      <c r="F678" s="338">
        <v>50655.667119999998</v>
      </c>
      <c r="G678" s="339">
        <v>2262.9304400000001</v>
      </c>
      <c r="H678" s="339">
        <v>52918.597560000002</v>
      </c>
      <c r="I678" s="339">
        <v>42524.099419999999</v>
      </c>
      <c r="J678" s="339">
        <v>11245.29088</v>
      </c>
      <c r="K678" s="339">
        <v>53769.390299999999</v>
      </c>
      <c r="L678" s="339">
        <v>18841.18708</v>
      </c>
      <c r="M678" s="339">
        <v>10313.31351</v>
      </c>
      <c r="N678" s="339">
        <v>29154.50059</v>
      </c>
      <c r="O678" s="339">
        <v>135842.48844999998</v>
      </c>
      <c r="P678" s="339">
        <v>227357.68224000002</v>
      </c>
      <c r="Q678" s="339">
        <v>9719.0925900000002</v>
      </c>
      <c r="R678" s="340">
        <v>237076.77483000001</v>
      </c>
    </row>
    <row r="679" spans="1:18" s="315" customFormat="1">
      <c r="A679" s="341"/>
      <c r="B679" s="336" t="s">
        <v>24</v>
      </c>
      <c r="C679" s="336" t="s">
        <v>24</v>
      </c>
      <c r="D679" s="336" t="s">
        <v>24</v>
      </c>
      <c r="E679" s="337">
        <v>101</v>
      </c>
      <c r="F679" s="338">
        <v>28185.155850000003</v>
      </c>
      <c r="G679" s="339">
        <v>6122.1545999999998</v>
      </c>
      <c r="H679" s="339">
        <v>34307.310450000004</v>
      </c>
      <c r="I679" s="339">
        <v>77359.739390000002</v>
      </c>
      <c r="J679" s="339">
        <v>68540.174010000002</v>
      </c>
      <c r="K679" s="339">
        <v>145899.91340000002</v>
      </c>
      <c r="L679" s="339">
        <v>79424.036599999992</v>
      </c>
      <c r="M679" s="339">
        <v>28243.39674</v>
      </c>
      <c r="N679" s="339">
        <v>107667.43334</v>
      </c>
      <c r="O679" s="339">
        <v>287874.65719</v>
      </c>
      <c r="P679" s="339">
        <v>184154.89003000001</v>
      </c>
      <c r="Q679" s="339">
        <v>28722.977870000002</v>
      </c>
      <c r="R679" s="340">
        <v>212877.86790000001</v>
      </c>
    </row>
    <row r="680" spans="1:18" s="315" customFormat="1">
      <c r="A680" s="341"/>
      <c r="B680" s="341"/>
      <c r="C680" s="341"/>
      <c r="D680" s="341"/>
      <c r="E680" s="342">
        <v>485</v>
      </c>
      <c r="F680" s="343">
        <v>46.18947</v>
      </c>
      <c r="G680" s="344">
        <v>24.30922</v>
      </c>
      <c r="H680" s="344">
        <v>70.498689999999996</v>
      </c>
      <c r="I680" s="344">
        <v>9220.4496799999997</v>
      </c>
      <c r="J680" s="344">
        <v>4100.1007599999994</v>
      </c>
      <c r="K680" s="344">
        <v>13320.550439999999</v>
      </c>
      <c r="L680" s="344">
        <v>10642.052659999999</v>
      </c>
      <c r="M680" s="344">
        <v>2680.3903100000002</v>
      </c>
      <c r="N680" s="344">
        <v>13322.44297</v>
      </c>
      <c r="O680" s="344">
        <v>26713.492100000003</v>
      </c>
      <c r="P680" s="344">
        <v>5808.2946500000007</v>
      </c>
      <c r="Q680" s="344">
        <v>283.98439000000002</v>
      </c>
      <c r="R680" s="345">
        <v>6092.2790400000004</v>
      </c>
    </row>
    <row r="681" spans="1:18" s="315" customFormat="1">
      <c r="A681" s="341"/>
      <c r="B681" s="336" t="s">
        <v>25</v>
      </c>
      <c r="C681" s="336" t="s">
        <v>25</v>
      </c>
      <c r="D681" s="336" t="s">
        <v>25</v>
      </c>
      <c r="E681" s="337">
        <v>372</v>
      </c>
      <c r="F681" s="338">
        <v>4412.0165999999999</v>
      </c>
      <c r="G681" s="339">
        <v>1490.9559400000001</v>
      </c>
      <c r="H681" s="339">
        <v>5902.9725399999998</v>
      </c>
      <c r="I681" s="339">
        <v>20147.922899999998</v>
      </c>
      <c r="J681" s="339">
        <v>3832.5178599999999</v>
      </c>
      <c r="K681" s="339">
        <v>23980.440760000001</v>
      </c>
      <c r="L681" s="339">
        <v>12409.49906</v>
      </c>
      <c r="M681" s="339">
        <v>2843.9130399999999</v>
      </c>
      <c r="N681" s="339">
        <v>15253.4121</v>
      </c>
      <c r="O681" s="339">
        <v>45136.825400000002</v>
      </c>
      <c r="P681" s="339">
        <v>55926.932220000002</v>
      </c>
      <c r="Q681" s="339">
        <v>1209.8167599999999</v>
      </c>
      <c r="R681" s="340">
        <v>57136.748979999997</v>
      </c>
    </row>
    <row r="682" spans="1:18" s="315" customFormat="1">
      <c r="A682" s="341"/>
      <c r="B682" s="336" t="s">
        <v>26</v>
      </c>
      <c r="C682" s="336" t="s">
        <v>315</v>
      </c>
      <c r="D682" s="336" t="s">
        <v>316</v>
      </c>
      <c r="E682" s="337">
        <v>569</v>
      </c>
      <c r="F682" s="338">
        <v>0</v>
      </c>
      <c r="G682" s="339">
        <v>0</v>
      </c>
      <c r="H682" s="339">
        <v>0</v>
      </c>
      <c r="I682" s="339">
        <v>179.02279000000001</v>
      </c>
      <c r="J682" s="339">
        <v>13.52369</v>
      </c>
      <c r="K682" s="339">
        <v>192.54648</v>
      </c>
      <c r="L682" s="339">
        <v>169.92881</v>
      </c>
      <c r="M682" s="339">
        <v>128.19461999999999</v>
      </c>
      <c r="N682" s="339">
        <v>298.12342999999998</v>
      </c>
      <c r="O682" s="339">
        <v>490.66990999999996</v>
      </c>
      <c r="P682" s="339">
        <v>841.35456000000011</v>
      </c>
      <c r="Q682" s="339">
        <v>25.53228</v>
      </c>
      <c r="R682" s="340">
        <v>866.88684000000001</v>
      </c>
    </row>
    <row r="683" spans="1:18" s="315" customFormat="1">
      <c r="A683" s="341"/>
      <c r="B683" s="341"/>
      <c r="C683" s="341"/>
      <c r="D683" s="336" t="s">
        <v>317</v>
      </c>
      <c r="E683" s="337">
        <v>49</v>
      </c>
      <c r="F683" s="338">
        <v>22075.82631</v>
      </c>
      <c r="G683" s="339">
        <v>2767.9602</v>
      </c>
      <c r="H683" s="339">
        <v>24843.786510000002</v>
      </c>
      <c r="I683" s="339">
        <v>48215.013679999996</v>
      </c>
      <c r="J683" s="339">
        <v>9434.8480299999992</v>
      </c>
      <c r="K683" s="339">
        <v>57649.861709999997</v>
      </c>
      <c r="L683" s="339">
        <v>27405.324260000001</v>
      </c>
      <c r="M683" s="339">
        <v>3595.7700199999999</v>
      </c>
      <c r="N683" s="339">
        <v>31001.094280000001</v>
      </c>
      <c r="O683" s="339">
        <v>113494.74249999999</v>
      </c>
      <c r="P683" s="339">
        <v>138195.37955000001</v>
      </c>
      <c r="Q683" s="339">
        <v>1398.4572499999999</v>
      </c>
      <c r="R683" s="340">
        <v>139593.83680000002</v>
      </c>
    </row>
    <row r="684" spans="1:18" s="315" customFormat="1">
      <c r="A684" s="336" t="s">
        <v>330</v>
      </c>
      <c r="B684" s="336" t="s">
        <v>2</v>
      </c>
      <c r="C684" s="336" t="s">
        <v>196</v>
      </c>
      <c r="D684" s="336" t="s">
        <v>196</v>
      </c>
      <c r="E684" s="337">
        <v>398</v>
      </c>
      <c r="F684" s="338">
        <v>0</v>
      </c>
      <c r="G684" s="339">
        <v>0</v>
      </c>
      <c r="H684" s="339">
        <v>0</v>
      </c>
      <c r="I684" s="339">
        <v>2567.2477799999997</v>
      </c>
      <c r="J684" s="339">
        <v>25.002299999999998</v>
      </c>
      <c r="K684" s="339">
        <v>2592.2500800000003</v>
      </c>
      <c r="L684" s="339">
        <v>1981.3668300000002</v>
      </c>
      <c r="M684" s="339">
        <v>0</v>
      </c>
      <c r="N684" s="339">
        <v>1981.3668300000002</v>
      </c>
      <c r="O684" s="339">
        <v>4573.6169099999997</v>
      </c>
      <c r="P684" s="339">
        <v>37278.280009999995</v>
      </c>
      <c r="Q684" s="339">
        <v>0</v>
      </c>
      <c r="R684" s="340">
        <v>37278.280009999995</v>
      </c>
    </row>
    <row r="685" spans="1:18" s="315" customFormat="1">
      <c r="A685" s="341"/>
      <c r="B685" s="341"/>
      <c r="C685" s="336" t="s">
        <v>197</v>
      </c>
      <c r="D685" s="336" t="s">
        <v>197</v>
      </c>
      <c r="E685" s="337">
        <v>371</v>
      </c>
      <c r="F685" s="338">
        <v>1.2054</v>
      </c>
      <c r="G685" s="339">
        <v>0</v>
      </c>
      <c r="H685" s="339">
        <v>1.2054</v>
      </c>
      <c r="I685" s="339">
        <v>3951.92229</v>
      </c>
      <c r="J685" s="339">
        <v>91.460759999999993</v>
      </c>
      <c r="K685" s="339">
        <v>4043.3830499999999</v>
      </c>
      <c r="L685" s="339">
        <v>5303.8363600000002</v>
      </c>
      <c r="M685" s="339">
        <v>0</v>
      </c>
      <c r="N685" s="339">
        <v>5303.8363600000002</v>
      </c>
      <c r="O685" s="339">
        <v>9348.4248100000004</v>
      </c>
      <c r="P685" s="339">
        <v>56282.810440000001</v>
      </c>
      <c r="Q685" s="339">
        <v>0</v>
      </c>
      <c r="R685" s="340">
        <v>56282.810440000001</v>
      </c>
    </row>
    <row r="686" spans="1:18" s="315" customFormat="1">
      <c r="A686" s="341"/>
      <c r="B686" s="341"/>
      <c r="C686" s="336" t="s">
        <v>198</v>
      </c>
      <c r="D686" s="336" t="s">
        <v>199</v>
      </c>
      <c r="E686" s="337">
        <v>362</v>
      </c>
      <c r="F686" s="338">
        <v>5.9029999999999999E-2</v>
      </c>
      <c r="G686" s="339">
        <v>0</v>
      </c>
      <c r="H686" s="339">
        <v>5.9029999999999999E-2</v>
      </c>
      <c r="I686" s="339">
        <v>4322.5812500000002</v>
      </c>
      <c r="J686" s="339">
        <v>156.08426</v>
      </c>
      <c r="K686" s="339">
        <v>4478.6655099999998</v>
      </c>
      <c r="L686" s="339">
        <v>1858.0394699999999</v>
      </c>
      <c r="M686" s="339">
        <v>0</v>
      </c>
      <c r="N686" s="339">
        <v>1858.0394699999999</v>
      </c>
      <c r="O686" s="339">
        <v>6336.7640099999999</v>
      </c>
      <c r="P686" s="339">
        <v>42991.633090000003</v>
      </c>
      <c r="Q686" s="339">
        <v>0</v>
      </c>
      <c r="R686" s="340">
        <v>42991.633090000003</v>
      </c>
    </row>
    <row r="687" spans="1:18" s="315" customFormat="1">
      <c r="A687" s="341"/>
      <c r="B687" s="341"/>
      <c r="C687" s="336" t="s">
        <v>331</v>
      </c>
      <c r="D687" s="336" t="s">
        <v>332</v>
      </c>
      <c r="E687" s="337">
        <v>385</v>
      </c>
      <c r="F687" s="338">
        <v>0</v>
      </c>
      <c r="G687" s="339">
        <v>0</v>
      </c>
      <c r="H687" s="339">
        <v>0</v>
      </c>
      <c r="I687" s="339">
        <v>1031.99324</v>
      </c>
      <c r="J687" s="339">
        <v>4.5292700000000004</v>
      </c>
      <c r="K687" s="339">
        <v>1036.52251</v>
      </c>
      <c r="L687" s="339">
        <v>872.33547999999996</v>
      </c>
      <c r="M687" s="339">
        <v>0</v>
      </c>
      <c r="N687" s="339">
        <v>872.33547999999996</v>
      </c>
      <c r="O687" s="339">
        <v>1908.85799</v>
      </c>
      <c r="P687" s="339">
        <v>20843.35529</v>
      </c>
      <c r="Q687" s="339">
        <v>0</v>
      </c>
      <c r="R687" s="340">
        <v>20843.35529</v>
      </c>
    </row>
    <row r="688" spans="1:18" s="315" customFormat="1">
      <c r="A688" s="341"/>
      <c r="B688" s="336" t="s">
        <v>3</v>
      </c>
      <c r="C688" s="336" t="s">
        <v>200</v>
      </c>
      <c r="D688" s="336" t="s">
        <v>200</v>
      </c>
      <c r="E688" s="337">
        <v>152</v>
      </c>
      <c r="F688" s="338">
        <v>0.61899999999999999</v>
      </c>
      <c r="G688" s="339">
        <v>0</v>
      </c>
      <c r="H688" s="339">
        <v>0.61899999999999999</v>
      </c>
      <c r="I688" s="339">
        <v>7319.5649599999997</v>
      </c>
      <c r="J688" s="339">
        <v>224.06763000000001</v>
      </c>
      <c r="K688" s="339">
        <v>7543.6325900000002</v>
      </c>
      <c r="L688" s="339">
        <v>5903.9551600000004</v>
      </c>
      <c r="M688" s="339">
        <v>0</v>
      </c>
      <c r="N688" s="339">
        <v>5903.9551600000004</v>
      </c>
      <c r="O688" s="339">
        <v>13448.206749999999</v>
      </c>
      <c r="P688" s="339">
        <v>35537.222320000001</v>
      </c>
      <c r="Q688" s="339">
        <v>0</v>
      </c>
      <c r="R688" s="340">
        <v>35537.222320000001</v>
      </c>
    </row>
    <row r="689" spans="1:18" s="315" customFormat="1">
      <c r="A689" s="341"/>
      <c r="B689" s="341"/>
      <c r="C689" s="336" t="s">
        <v>201</v>
      </c>
      <c r="D689" s="336" t="s">
        <v>201</v>
      </c>
      <c r="E689" s="337">
        <v>68</v>
      </c>
      <c r="F689" s="338">
        <v>5.8009999999999999E-2</v>
      </c>
      <c r="G689" s="339">
        <v>0</v>
      </c>
      <c r="H689" s="339">
        <v>5.8009999999999999E-2</v>
      </c>
      <c r="I689" s="339">
        <v>17621.18808</v>
      </c>
      <c r="J689" s="339">
        <v>962.79122999999993</v>
      </c>
      <c r="K689" s="339">
        <v>18583.979309999999</v>
      </c>
      <c r="L689" s="339">
        <v>39842.784070000002</v>
      </c>
      <c r="M689" s="339">
        <v>399.55127000000005</v>
      </c>
      <c r="N689" s="339">
        <v>40242.335340000005</v>
      </c>
      <c r="O689" s="339">
        <v>58826.372659999994</v>
      </c>
      <c r="P689" s="339">
        <v>107982.30761</v>
      </c>
      <c r="Q689" s="339">
        <v>0</v>
      </c>
      <c r="R689" s="340">
        <v>107982.30761</v>
      </c>
    </row>
    <row r="690" spans="1:18" s="315" customFormat="1">
      <c r="A690" s="341"/>
      <c r="B690" s="341"/>
      <c r="C690" s="341"/>
      <c r="D690" s="341"/>
      <c r="E690" s="342">
        <v>141</v>
      </c>
      <c r="F690" s="343">
        <v>0.24181</v>
      </c>
      <c r="G690" s="344">
        <v>0.3306</v>
      </c>
      <c r="H690" s="344">
        <v>0.57240999999999997</v>
      </c>
      <c r="I690" s="344">
        <v>15237.746880000001</v>
      </c>
      <c r="J690" s="344">
        <v>1473.3874099999998</v>
      </c>
      <c r="K690" s="344">
        <v>16711.134289999998</v>
      </c>
      <c r="L690" s="344">
        <v>32320.691709999999</v>
      </c>
      <c r="M690" s="344">
        <v>99.459279999999993</v>
      </c>
      <c r="N690" s="344">
        <v>32420.150989999998</v>
      </c>
      <c r="O690" s="344">
        <v>49131.857689999997</v>
      </c>
      <c r="P690" s="344">
        <v>105831.63348999999</v>
      </c>
      <c r="Q690" s="344">
        <v>0</v>
      </c>
      <c r="R690" s="345">
        <v>105831.63348999999</v>
      </c>
    </row>
    <row r="691" spans="1:18" s="315" customFormat="1">
      <c r="A691" s="341"/>
      <c r="B691" s="341"/>
      <c r="C691" s="336" t="s">
        <v>202</v>
      </c>
      <c r="D691" s="336" t="s">
        <v>202</v>
      </c>
      <c r="E691" s="337">
        <v>253</v>
      </c>
      <c r="F691" s="338">
        <v>0.13763</v>
      </c>
      <c r="G691" s="339">
        <v>0</v>
      </c>
      <c r="H691" s="339">
        <v>0.13763</v>
      </c>
      <c r="I691" s="339">
        <v>6289.2827600000001</v>
      </c>
      <c r="J691" s="339">
        <v>901.28852000000006</v>
      </c>
      <c r="K691" s="339">
        <v>7190.5712800000001</v>
      </c>
      <c r="L691" s="339">
        <v>4410.14642</v>
      </c>
      <c r="M691" s="339">
        <v>0</v>
      </c>
      <c r="N691" s="339">
        <v>4410.14642</v>
      </c>
      <c r="O691" s="339">
        <v>11600.85533</v>
      </c>
      <c r="P691" s="339">
        <v>19687.482739999999</v>
      </c>
      <c r="Q691" s="339">
        <v>0</v>
      </c>
      <c r="R691" s="340">
        <v>19687.482739999999</v>
      </c>
    </row>
    <row r="692" spans="1:18" s="315" customFormat="1">
      <c r="A692" s="341"/>
      <c r="B692" s="341"/>
      <c r="C692" s="336" t="s">
        <v>203</v>
      </c>
      <c r="D692" s="336" t="s">
        <v>204</v>
      </c>
      <c r="E692" s="337">
        <v>150</v>
      </c>
      <c r="F692" s="338">
        <v>0</v>
      </c>
      <c r="G692" s="339">
        <v>0</v>
      </c>
      <c r="H692" s="339">
        <v>0</v>
      </c>
      <c r="I692" s="339">
        <v>4560.0229400000007</v>
      </c>
      <c r="J692" s="339">
        <v>58.02355</v>
      </c>
      <c r="K692" s="339">
        <v>4618.0464900000006</v>
      </c>
      <c r="L692" s="339">
        <v>5556.7429499999998</v>
      </c>
      <c r="M692" s="339">
        <v>0</v>
      </c>
      <c r="N692" s="339">
        <v>5556.7429499999998</v>
      </c>
      <c r="O692" s="339">
        <v>10174.789439999999</v>
      </c>
      <c r="P692" s="339">
        <v>47106.924500000001</v>
      </c>
      <c r="Q692" s="339">
        <v>0</v>
      </c>
      <c r="R692" s="340">
        <v>47106.924500000001</v>
      </c>
    </row>
    <row r="693" spans="1:18" s="315" customFormat="1">
      <c r="A693" s="341"/>
      <c r="B693" s="341"/>
      <c r="C693" s="336" t="s">
        <v>205</v>
      </c>
      <c r="D693" s="336" t="s">
        <v>206</v>
      </c>
      <c r="E693" s="337">
        <v>62</v>
      </c>
      <c r="F693" s="338">
        <v>88.535259999999994</v>
      </c>
      <c r="G693" s="339">
        <v>0</v>
      </c>
      <c r="H693" s="339">
        <v>88.535259999999994</v>
      </c>
      <c r="I693" s="339">
        <v>23571.052250000001</v>
      </c>
      <c r="J693" s="339">
        <v>1411.5651799999998</v>
      </c>
      <c r="K693" s="339">
        <v>24982.617429999998</v>
      </c>
      <c r="L693" s="339">
        <v>50132.707619999994</v>
      </c>
      <c r="M693" s="339">
        <v>1902.9129499999999</v>
      </c>
      <c r="N693" s="339">
        <v>52035.620569999999</v>
      </c>
      <c r="O693" s="339">
        <v>77106.773260000002</v>
      </c>
      <c r="P693" s="339">
        <v>100614.95461</v>
      </c>
      <c r="Q693" s="339">
        <v>0</v>
      </c>
      <c r="R693" s="340">
        <v>100614.95461</v>
      </c>
    </row>
    <row r="694" spans="1:18" s="315" customFormat="1">
      <c r="A694" s="341"/>
      <c r="B694" s="341"/>
      <c r="C694" s="341"/>
      <c r="D694" s="336" t="s">
        <v>333</v>
      </c>
      <c r="E694" s="337">
        <v>355</v>
      </c>
      <c r="F694" s="338">
        <v>2.8500000000000001E-2</v>
      </c>
      <c r="G694" s="339">
        <v>0</v>
      </c>
      <c r="H694" s="339">
        <v>2.8500000000000001E-2</v>
      </c>
      <c r="I694" s="339">
        <v>8233.85484</v>
      </c>
      <c r="J694" s="339">
        <v>280.90184999999997</v>
      </c>
      <c r="K694" s="339">
        <v>8514.7566900000002</v>
      </c>
      <c r="L694" s="339">
        <v>5322.3410199999998</v>
      </c>
      <c r="M694" s="339">
        <v>22.89357</v>
      </c>
      <c r="N694" s="339">
        <v>5345.23459</v>
      </c>
      <c r="O694" s="339">
        <v>13860.019779999999</v>
      </c>
      <c r="P694" s="339">
        <v>69418.999709999989</v>
      </c>
      <c r="Q694" s="339">
        <v>0</v>
      </c>
      <c r="R694" s="340">
        <v>69418.999709999989</v>
      </c>
    </row>
    <row r="695" spans="1:18" s="315" customFormat="1">
      <c r="A695" s="341"/>
      <c r="B695" s="341"/>
      <c r="C695" s="341"/>
      <c r="D695" s="336" t="s">
        <v>205</v>
      </c>
      <c r="E695" s="337">
        <v>297</v>
      </c>
      <c r="F695" s="338">
        <v>0</v>
      </c>
      <c r="G695" s="339">
        <v>0</v>
      </c>
      <c r="H695" s="339">
        <v>0</v>
      </c>
      <c r="I695" s="339">
        <v>7508.0026600000001</v>
      </c>
      <c r="J695" s="339">
        <v>8.3366600000000002</v>
      </c>
      <c r="K695" s="339">
        <v>7516.33932</v>
      </c>
      <c r="L695" s="339">
        <v>4797.51458</v>
      </c>
      <c r="M695" s="339">
        <v>21.901869999999999</v>
      </c>
      <c r="N695" s="339">
        <v>4819.4164500000006</v>
      </c>
      <c r="O695" s="339">
        <v>12335.75577</v>
      </c>
      <c r="P695" s="339">
        <v>51333.082780000004</v>
      </c>
      <c r="Q695" s="339">
        <v>0</v>
      </c>
      <c r="R695" s="340">
        <v>51333.082780000004</v>
      </c>
    </row>
    <row r="696" spans="1:18" s="315" customFormat="1">
      <c r="A696" s="341"/>
      <c r="B696" s="341"/>
      <c r="C696" s="341"/>
      <c r="D696" s="336" t="s">
        <v>334</v>
      </c>
      <c r="E696" s="337">
        <v>293</v>
      </c>
      <c r="F696" s="338">
        <v>0</v>
      </c>
      <c r="G696" s="339">
        <v>0</v>
      </c>
      <c r="H696" s="339">
        <v>0</v>
      </c>
      <c r="I696" s="339">
        <v>1109.07197</v>
      </c>
      <c r="J696" s="339">
        <v>120.70598</v>
      </c>
      <c r="K696" s="339">
        <v>1229.7779499999999</v>
      </c>
      <c r="L696" s="339">
        <v>320.91058000000004</v>
      </c>
      <c r="M696" s="339">
        <v>0</v>
      </c>
      <c r="N696" s="339">
        <v>320.91058000000004</v>
      </c>
      <c r="O696" s="339">
        <v>1550.6885300000001</v>
      </c>
      <c r="P696" s="339">
        <v>21774.89705</v>
      </c>
      <c r="Q696" s="339">
        <v>0</v>
      </c>
      <c r="R696" s="340">
        <v>21774.89705</v>
      </c>
    </row>
    <row r="697" spans="1:18" s="315" customFormat="1">
      <c r="A697" s="341"/>
      <c r="B697" s="341"/>
      <c r="C697" s="336" t="s">
        <v>335</v>
      </c>
      <c r="D697" s="336" t="s">
        <v>335</v>
      </c>
      <c r="E697" s="337">
        <v>216</v>
      </c>
      <c r="F697" s="338">
        <v>0</v>
      </c>
      <c r="G697" s="339">
        <v>0</v>
      </c>
      <c r="H697" s="339">
        <v>0</v>
      </c>
      <c r="I697" s="339">
        <v>5351.8679099999999</v>
      </c>
      <c r="J697" s="339">
        <v>236.69418999999999</v>
      </c>
      <c r="K697" s="339">
        <v>5588.5620999999992</v>
      </c>
      <c r="L697" s="339">
        <v>4684.1448499999997</v>
      </c>
      <c r="M697" s="339">
        <v>0</v>
      </c>
      <c r="N697" s="339">
        <v>4684.1448499999997</v>
      </c>
      <c r="O697" s="339">
        <v>10272.70695</v>
      </c>
      <c r="P697" s="339">
        <v>26407.884050000001</v>
      </c>
      <c r="Q697" s="339">
        <v>0</v>
      </c>
      <c r="R697" s="340">
        <v>26407.884050000001</v>
      </c>
    </row>
    <row r="698" spans="1:18" s="315" customFormat="1">
      <c r="A698" s="341"/>
      <c r="B698" s="341"/>
      <c r="C698" s="341"/>
      <c r="D698" s="336" t="s">
        <v>336</v>
      </c>
      <c r="E698" s="337">
        <v>178</v>
      </c>
      <c r="F698" s="338">
        <v>0</v>
      </c>
      <c r="G698" s="339">
        <v>0</v>
      </c>
      <c r="H698" s="339">
        <v>0</v>
      </c>
      <c r="I698" s="339">
        <v>181.85364000000001</v>
      </c>
      <c r="J698" s="339">
        <v>2.5699999999999998E-3</v>
      </c>
      <c r="K698" s="339">
        <v>181.85621</v>
      </c>
      <c r="L698" s="339">
        <v>256.73667</v>
      </c>
      <c r="M698" s="339">
        <v>0</v>
      </c>
      <c r="N698" s="339">
        <v>256.73667</v>
      </c>
      <c r="O698" s="339">
        <v>438.59287999999998</v>
      </c>
      <c r="P698" s="339">
        <v>5998.9839000000002</v>
      </c>
      <c r="Q698" s="339">
        <v>0</v>
      </c>
      <c r="R698" s="340">
        <v>5998.9839000000002</v>
      </c>
    </row>
    <row r="699" spans="1:18" s="315" customFormat="1">
      <c r="A699" s="341"/>
      <c r="B699" s="341"/>
      <c r="C699" s="336" t="s">
        <v>337</v>
      </c>
      <c r="D699" s="336" t="s">
        <v>337</v>
      </c>
      <c r="E699" s="337">
        <v>205</v>
      </c>
      <c r="F699" s="338">
        <v>0</v>
      </c>
      <c r="G699" s="339">
        <v>0</v>
      </c>
      <c r="H699" s="339">
        <v>0</v>
      </c>
      <c r="I699" s="339">
        <v>7752.9048000000003</v>
      </c>
      <c r="J699" s="339">
        <v>320.97340000000003</v>
      </c>
      <c r="K699" s="339">
        <v>8073.8782000000001</v>
      </c>
      <c r="L699" s="339">
        <v>10706.27159</v>
      </c>
      <c r="M699" s="339">
        <v>513.40294000000006</v>
      </c>
      <c r="N699" s="339">
        <v>11219.67453</v>
      </c>
      <c r="O699" s="339">
        <v>19293.552729999999</v>
      </c>
      <c r="P699" s="339">
        <v>55722.146649999995</v>
      </c>
      <c r="Q699" s="339">
        <v>0</v>
      </c>
      <c r="R699" s="340">
        <v>55722.146649999995</v>
      </c>
    </row>
    <row r="700" spans="1:18" s="315" customFormat="1">
      <c r="A700" s="341"/>
      <c r="B700" s="341"/>
      <c r="C700" s="336" t="s">
        <v>338</v>
      </c>
      <c r="D700" s="336" t="s">
        <v>338</v>
      </c>
      <c r="E700" s="337">
        <v>249</v>
      </c>
      <c r="F700" s="338">
        <v>0</v>
      </c>
      <c r="G700" s="339">
        <v>0</v>
      </c>
      <c r="H700" s="339">
        <v>0</v>
      </c>
      <c r="I700" s="339">
        <v>3754.2435099999998</v>
      </c>
      <c r="J700" s="339">
        <v>146.02612999999999</v>
      </c>
      <c r="K700" s="339">
        <v>3900.26964</v>
      </c>
      <c r="L700" s="339">
        <v>6295.2716700000001</v>
      </c>
      <c r="M700" s="339">
        <v>0</v>
      </c>
      <c r="N700" s="339">
        <v>6295.2716700000001</v>
      </c>
      <c r="O700" s="339">
        <v>10195.541310000001</v>
      </c>
      <c r="P700" s="339">
        <v>37612.55586</v>
      </c>
      <c r="Q700" s="339">
        <v>0</v>
      </c>
      <c r="R700" s="340">
        <v>37612.55586</v>
      </c>
    </row>
    <row r="701" spans="1:18" s="315" customFormat="1">
      <c r="A701" s="341"/>
      <c r="B701" s="341"/>
      <c r="C701" s="336" t="s">
        <v>339</v>
      </c>
      <c r="D701" s="336" t="s">
        <v>339</v>
      </c>
      <c r="E701" s="337">
        <v>197</v>
      </c>
      <c r="F701" s="338">
        <v>0</v>
      </c>
      <c r="G701" s="339">
        <v>0</v>
      </c>
      <c r="H701" s="339">
        <v>0</v>
      </c>
      <c r="I701" s="339">
        <v>1107.3030200000001</v>
      </c>
      <c r="J701" s="339">
        <v>14.22883</v>
      </c>
      <c r="K701" s="339">
        <v>1121.5318500000001</v>
      </c>
      <c r="L701" s="339">
        <v>1189.6510600000001</v>
      </c>
      <c r="M701" s="339">
        <v>0</v>
      </c>
      <c r="N701" s="339">
        <v>1189.6510600000001</v>
      </c>
      <c r="O701" s="339">
        <v>2311.18291</v>
      </c>
      <c r="P701" s="339">
        <v>14732.759300000002</v>
      </c>
      <c r="Q701" s="339">
        <v>0</v>
      </c>
      <c r="R701" s="340">
        <v>14732.759300000002</v>
      </c>
    </row>
    <row r="702" spans="1:18" s="315" customFormat="1">
      <c r="A702" s="341"/>
      <c r="B702" s="341"/>
      <c r="C702" s="336" t="s">
        <v>340</v>
      </c>
      <c r="D702" s="336" t="s">
        <v>340</v>
      </c>
      <c r="E702" s="337">
        <v>357</v>
      </c>
      <c r="F702" s="338">
        <v>53.559290000000004</v>
      </c>
      <c r="G702" s="339">
        <v>0</v>
      </c>
      <c r="H702" s="339">
        <v>53.559290000000004</v>
      </c>
      <c r="I702" s="339">
        <v>1854.27611</v>
      </c>
      <c r="J702" s="339">
        <v>63.041470000000004</v>
      </c>
      <c r="K702" s="339">
        <v>1917.3175800000001</v>
      </c>
      <c r="L702" s="339">
        <v>3580.2736500000001</v>
      </c>
      <c r="M702" s="339">
        <v>22.554069999999999</v>
      </c>
      <c r="N702" s="339">
        <v>3602.8277200000002</v>
      </c>
      <c r="O702" s="339">
        <v>5573.7045900000003</v>
      </c>
      <c r="P702" s="339">
        <v>15467.145619999999</v>
      </c>
      <c r="Q702" s="339">
        <v>0</v>
      </c>
      <c r="R702" s="340">
        <v>15467.145619999999</v>
      </c>
    </row>
    <row r="703" spans="1:18" s="315" customFormat="1">
      <c r="A703" s="341"/>
      <c r="B703" s="341"/>
      <c r="C703" s="336" t="s">
        <v>341</v>
      </c>
      <c r="D703" s="336" t="s">
        <v>342</v>
      </c>
      <c r="E703" s="337">
        <v>263</v>
      </c>
      <c r="F703" s="338">
        <v>0</v>
      </c>
      <c r="G703" s="339">
        <v>0</v>
      </c>
      <c r="H703" s="339">
        <v>0</v>
      </c>
      <c r="I703" s="339">
        <v>105.78202</v>
      </c>
      <c r="J703" s="339">
        <v>8.3400000000000002E-3</v>
      </c>
      <c r="K703" s="339">
        <v>105.79036000000001</v>
      </c>
      <c r="L703" s="339">
        <v>205.46104</v>
      </c>
      <c r="M703" s="339">
        <v>0</v>
      </c>
      <c r="N703" s="339">
        <v>205.46104</v>
      </c>
      <c r="O703" s="339">
        <v>311.25140000000005</v>
      </c>
      <c r="P703" s="339">
        <v>5744.5294000000004</v>
      </c>
      <c r="Q703" s="339">
        <v>0</v>
      </c>
      <c r="R703" s="340">
        <v>5744.5294000000004</v>
      </c>
    </row>
    <row r="704" spans="1:18" s="315" customFormat="1">
      <c r="A704" s="341"/>
      <c r="B704" s="341"/>
      <c r="C704" s="336" t="s">
        <v>343</v>
      </c>
      <c r="D704" s="336" t="s">
        <v>343</v>
      </c>
      <c r="E704" s="337">
        <v>294</v>
      </c>
      <c r="F704" s="338">
        <v>0</v>
      </c>
      <c r="G704" s="339">
        <v>0</v>
      </c>
      <c r="H704" s="339">
        <v>0</v>
      </c>
      <c r="I704" s="339">
        <v>9.2158799999999985</v>
      </c>
      <c r="J704" s="339">
        <v>6.9999999999999999E-4</v>
      </c>
      <c r="K704" s="339">
        <v>9.2165800000000004</v>
      </c>
      <c r="L704" s="339">
        <v>0.15750999999999998</v>
      </c>
      <c r="M704" s="339">
        <v>0</v>
      </c>
      <c r="N704" s="339">
        <v>0.15750999999999998</v>
      </c>
      <c r="O704" s="339">
        <v>9.3740900000000007</v>
      </c>
      <c r="P704" s="339">
        <v>3987.3786</v>
      </c>
      <c r="Q704" s="339">
        <v>0</v>
      </c>
      <c r="R704" s="340">
        <v>3987.3786</v>
      </c>
    </row>
    <row r="705" spans="1:18" s="315" customFormat="1">
      <c r="A705" s="341"/>
      <c r="B705" s="336" t="s">
        <v>207</v>
      </c>
      <c r="C705" s="336" t="s">
        <v>208</v>
      </c>
      <c r="D705" s="336" t="s">
        <v>208</v>
      </c>
      <c r="E705" s="337">
        <v>259</v>
      </c>
      <c r="F705" s="338">
        <v>0</v>
      </c>
      <c r="G705" s="339">
        <v>0</v>
      </c>
      <c r="H705" s="339">
        <v>0</v>
      </c>
      <c r="I705" s="339">
        <v>4882.3811699999997</v>
      </c>
      <c r="J705" s="339">
        <v>125.02402000000001</v>
      </c>
      <c r="K705" s="339">
        <v>5007.4051900000004</v>
      </c>
      <c r="L705" s="339">
        <v>6541.4477699999998</v>
      </c>
      <c r="M705" s="339">
        <v>0</v>
      </c>
      <c r="N705" s="339">
        <v>6541.4477699999998</v>
      </c>
      <c r="O705" s="339">
        <v>11548.85296</v>
      </c>
      <c r="P705" s="339">
        <v>49229.404499999997</v>
      </c>
      <c r="Q705" s="339">
        <v>0</v>
      </c>
      <c r="R705" s="340">
        <v>49229.404499999997</v>
      </c>
    </row>
    <row r="706" spans="1:18" s="315" customFormat="1">
      <c r="A706" s="341"/>
      <c r="B706" s="341"/>
      <c r="C706" s="341"/>
      <c r="D706" s="336" t="s">
        <v>344</v>
      </c>
      <c r="E706" s="337">
        <v>198</v>
      </c>
      <c r="F706" s="338">
        <v>0</v>
      </c>
      <c r="G706" s="339">
        <v>0</v>
      </c>
      <c r="H706" s="339">
        <v>0</v>
      </c>
      <c r="I706" s="339">
        <v>0.88405</v>
      </c>
      <c r="J706" s="339">
        <v>0</v>
      </c>
      <c r="K706" s="339">
        <v>0.88405</v>
      </c>
      <c r="L706" s="339">
        <v>0</v>
      </c>
      <c r="M706" s="339">
        <v>0</v>
      </c>
      <c r="N706" s="339">
        <v>0</v>
      </c>
      <c r="O706" s="339">
        <v>0.88405</v>
      </c>
      <c r="P706" s="339">
        <v>2417.7721900000001</v>
      </c>
      <c r="Q706" s="339">
        <v>0</v>
      </c>
      <c r="R706" s="340">
        <v>2417.7721900000001</v>
      </c>
    </row>
    <row r="707" spans="1:18" s="315" customFormat="1">
      <c r="A707" s="341"/>
      <c r="B707" s="341"/>
      <c r="C707" s="336" t="s">
        <v>209</v>
      </c>
      <c r="D707" s="336" t="s">
        <v>209</v>
      </c>
      <c r="E707" s="337">
        <v>312</v>
      </c>
      <c r="F707" s="338">
        <v>0</v>
      </c>
      <c r="G707" s="339">
        <v>0</v>
      </c>
      <c r="H707" s="339">
        <v>0</v>
      </c>
      <c r="I707" s="339">
        <v>5537.0812800000003</v>
      </c>
      <c r="J707" s="339">
        <v>141.38209000000001</v>
      </c>
      <c r="K707" s="339">
        <v>5678.4633700000004</v>
      </c>
      <c r="L707" s="339">
        <v>4902.8827899999997</v>
      </c>
      <c r="M707" s="339">
        <v>0</v>
      </c>
      <c r="N707" s="339">
        <v>4902.8827899999997</v>
      </c>
      <c r="O707" s="339">
        <v>10581.346160000001</v>
      </c>
      <c r="P707" s="339">
        <v>61987.029289999999</v>
      </c>
      <c r="Q707" s="339">
        <v>0</v>
      </c>
      <c r="R707" s="340">
        <v>61987.029289999999</v>
      </c>
    </row>
    <row r="708" spans="1:18" s="315" customFormat="1">
      <c r="A708" s="341"/>
      <c r="B708" s="341"/>
      <c r="C708" s="341"/>
      <c r="D708" s="336" t="s">
        <v>345</v>
      </c>
      <c r="E708" s="337">
        <v>269</v>
      </c>
      <c r="F708" s="338">
        <v>0</v>
      </c>
      <c r="G708" s="339">
        <v>0</v>
      </c>
      <c r="H708" s="339">
        <v>0</v>
      </c>
      <c r="I708" s="339">
        <v>107.93133999999999</v>
      </c>
      <c r="J708" s="339">
        <v>1.12192</v>
      </c>
      <c r="K708" s="339">
        <v>109.05325999999999</v>
      </c>
      <c r="L708" s="339">
        <v>61.618360000000003</v>
      </c>
      <c r="M708" s="339">
        <v>0</v>
      </c>
      <c r="N708" s="339">
        <v>61.618360000000003</v>
      </c>
      <c r="O708" s="339">
        <v>170.67161999999999</v>
      </c>
      <c r="P708" s="339">
        <v>1963.0960400000001</v>
      </c>
      <c r="Q708" s="339">
        <v>0</v>
      </c>
      <c r="R708" s="340">
        <v>1963.0960400000001</v>
      </c>
    </row>
    <row r="709" spans="1:18" s="315" customFormat="1">
      <c r="A709" s="341"/>
      <c r="B709" s="336" t="s">
        <v>5</v>
      </c>
      <c r="C709" s="336" t="s">
        <v>5</v>
      </c>
      <c r="D709" s="336" t="s">
        <v>5</v>
      </c>
      <c r="E709" s="337">
        <v>302</v>
      </c>
      <c r="F709" s="338">
        <v>0</v>
      </c>
      <c r="G709" s="339">
        <v>0</v>
      </c>
      <c r="H709" s="339">
        <v>0</v>
      </c>
      <c r="I709" s="339">
        <v>18018.551780000002</v>
      </c>
      <c r="J709" s="339">
        <v>1580.8874599999999</v>
      </c>
      <c r="K709" s="339">
        <v>19599.43924</v>
      </c>
      <c r="L709" s="339">
        <v>25987.164690000001</v>
      </c>
      <c r="M709" s="339">
        <v>5119.4375099999997</v>
      </c>
      <c r="N709" s="339">
        <v>31106.602199999998</v>
      </c>
      <c r="O709" s="339">
        <v>50706.041440000001</v>
      </c>
      <c r="P709" s="339">
        <v>87756.691250000003</v>
      </c>
      <c r="Q709" s="339">
        <v>0</v>
      </c>
      <c r="R709" s="340">
        <v>87756.691250000003</v>
      </c>
    </row>
    <row r="710" spans="1:18" s="315" customFormat="1">
      <c r="A710" s="341"/>
      <c r="B710" s="341"/>
      <c r="C710" s="341"/>
      <c r="D710" s="336" t="s">
        <v>210</v>
      </c>
      <c r="E710" s="337">
        <v>338</v>
      </c>
      <c r="F710" s="338">
        <v>0</v>
      </c>
      <c r="G710" s="339">
        <v>0</v>
      </c>
      <c r="H710" s="339">
        <v>0</v>
      </c>
      <c r="I710" s="339">
        <v>2526.02144</v>
      </c>
      <c r="J710" s="339">
        <v>80.55198</v>
      </c>
      <c r="K710" s="339">
        <v>2606.5734199999997</v>
      </c>
      <c r="L710" s="339">
        <v>675.28946999999994</v>
      </c>
      <c r="M710" s="339">
        <v>29.488990000000001</v>
      </c>
      <c r="N710" s="339">
        <v>704.77846</v>
      </c>
      <c r="O710" s="339">
        <v>3311.3518799999997</v>
      </c>
      <c r="P710" s="339">
        <v>34960.322909999995</v>
      </c>
      <c r="Q710" s="339">
        <v>0</v>
      </c>
      <c r="R710" s="340">
        <v>34960.322909999995</v>
      </c>
    </row>
    <row r="711" spans="1:18" s="315" customFormat="1">
      <c r="A711" s="341"/>
      <c r="B711" s="341"/>
      <c r="C711" s="341"/>
      <c r="D711" s="336" t="s">
        <v>211</v>
      </c>
      <c r="E711" s="337">
        <v>154</v>
      </c>
      <c r="F711" s="338">
        <v>0</v>
      </c>
      <c r="G711" s="339">
        <v>0.14893999999999999</v>
      </c>
      <c r="H711" s="339">
        <v>0.14893999999999999</v>
      </c>
      <c r="I711" s="339">
        <v>12969.81234</v>
      </c>
      <c r="J711" s="339">
        <v>1152.74739</v>
      </c>
      <c r="K711" s="339">
        <v>14122.559730000001</v>
      </c>
      <c r="L711" s="339">
        <v>24956.917969999999</v>
      </c>
      <c r="M711" s="339">
        <v>5393.6258899999993</v>
      </c>
      <c r="N711" s="339">
        <v>30350.543859999998</v>
      </c>
      <c r="O711" s="339">
        <v>44473.252529999998</v>
      </c>
      <c r="P711" s="339">
        <v>74871.447090000001</v>
      </c>
      <c r="Q711" s="339">
        <v>0</v>
      </c>
      <c r="R711" s="340">
        <v>74871.447090000001</v>
      </c>
    </row>
    <row r="712" spans="1:18" s="315" customFormat="1">
      <c r="A712" s="341"/>
      <c r="B712" s="341"/>
      <c r="C712" s="341"/>
      <c r="D712" s="341"/>
      <c r="E712" s="342">
        <v>291</v>
      </c>
      <c r="F712" s="343">
        <v>0</v>
      </c>
      <c r="G712" s="344">
        <v>0</v>
      </c>
      <c r="H712" s="344">
        <v>0</v>
      </c>
      <c r="I712" s="344">
        <v>3562.2850600000002</v>
      </c>
      <c r="J712" s="344">
        <v>52.173050000000003</v>
      </c>
      <c r="K712" s="344">
        <v>3614.45811</v>
      </c>
      <c r="L712" s="344">
        <v>3821.2004300000003</v>
      </c>
      <c r="M712" s="344">
        <v>35.238339999999994</v>
      </c>
      <c r="N712" s="344">
        <v>3856.4387700000002</v>
      </c>
      <c r="O712" s="344">
        <v>7470.8968800000002</v>
      </c>
      <c r="P712" s="344">
        <v>65022.162790000002</v>
      </c>
      <c r="Q712" s="344">
        <v>0</v>
      </c>
      <c r="R712" s="345">
        <v>65022.162790000002</v>
      </c>
    </row>
    <row r="713" spans="1:18" s="315" customFormat="1">
      <c r="A713" s="341"/>
      <c r="B713" s="341"/>
      <c r="C713" s="341"/>
      <c r="D713" s="341"/>
      <c r="E713" s="342">
        <v>358</v>
      </c>
      <c r="F713" s="343">
        <v>0</v>
      </c>
      <c r="G713" s="344">
        <v>0</v>
      </c>
      <c r="H713" s="344">
        <v>0</v>
      </c>
      <c r="I713" s="344">
        <v>1456.7910200000001</v>
      </c>
      <c r="J713" s="344">
        <v>250.03192999999999</v>
      </c>
      <c r="K713" s="344">
        <v>1706.82295</v>
      </c>
      <c r="L713" s="344">
        <v>1365.306</v>
      </c>
      <c r="M713" s="344">
        <v>0</v>
      </c>
      <c r="N713" s="344">
        <v>1365.306</v>
      </c>
      <c r="O713" s="344">
        <v>3072.1289500000003</v>
      </c>
      <c r="P713" s="344">
        <v>21073.718960000002</v>
      </c>
      <c r="Q713" s="344">
        <v>0</v>
      </c>
      <c r="R713" s="345">
        <v>21073.718960000002</v>
      </c>
    </row>
    <row r="714" spans="1:18" s="315" customFormat="1">
      <c r="A714" s="341"/>
      <c r="B714" s="341"/>
      <c r="C714" s="341"/>
      <c r="D714" s="341"/>
      <c r="E714" s="342">
        <v>395</v>
      </c>
      <c r="F714" s="343">
        <v>0</v>
      </c>
      <c r="G714" s="344">
        <v>0</v>
      </c>
      <c r="H714" s="344">
        <v>0</v>
      </c>
      <c r="I714" s="344">
        <v>2744.6688799999997</v>
      </c>
      <c r="J714" s="344">
        <v>118.04219999999999</v>
      </c>
      <c r="K714" s="344">
        <v>2862.71108</v>
      </c>
      <c r="L714" s="344">
        <v>1733.9819</v>
      </c>
      <c r="M714" s="344">
        <v>0</v>
      </c>
      <c r="N714" s="344">
        <v>1733.9819</v>
      </c>
      <c r="O714" s="344">
        <v>4596.6929800000007</v>
      </c>
      <c r="P714" s="344">
        <v>32766.506430000001</v>
      </c>
      <c r="Q714" s="344">
        <v>0</v>
      </c>
      <c r="R714" s="345">
        <v>32766.506430000001</v>
      </c>
    </row>
    <row r="715" spans="1:18" s="315" customFormat="1">
      <c r="A715" s="341"/>
      <c r="B715" s="341"/>
      <c r="C715" s="341"/>
      <c r="D715" s="336" t="s">
        <v>212</v>
      </c>
      <c r="E715" s="337">
        <v>39</v>
      </c>
      <c r="F715" s="338">
        <v>3.12757</v>
      </c>
      <c r="G715" s="339">
        <v>0</v>
      </c>
      <c r="H715" s="339">
        <v>3.12757</v>
      </c>
      <c r="I715" s="339">
        <v>18632.646969999998</v>
      </c>
      <c r="J715" s="339">
        <v>862.12992000000008</v>
      </c>
      <c r="K715" s="339">
        <v>19494.776890000001</v>
      </c>
      <c r="L715" s="339">
        <v>34324.971749999997</v>
      </c>
      <c r="M715" s="339">
        <v>10880.91562</v>
      </c>
      <c r="N715" s="339">
        <v>45205.887369999997</v>
      </c>
      <c r="O715" s="339">
        <v>64703.791829999995</v>
      </c>
      <c r="P715" s="339">
        <v>94878.560089999999</v>
      </c>
      <c r="Q715" s="339">
        <v>0</v>
      </c>
      <c r="R715" s="340">
        <v>94878.560089999999</v>
      </c>
    </row>
    <row r="716" spans="1:18" s="315" customFormat="1">
      <c r="A716" s="341"/>
      <c r="B716" s="341"/>
      <c r="C716" s="341"/>
      <c r="D716" s="336" t="s">
        <v>346</v>
      </c>
      <c r="E716" s="337">
        <v>223</v>
      </c>
      <c r="F716" s="338">
        <v>0</v>
      </c>
      <c r="G716" s="339">
        <v>0</v>
      </c>
      <c r="H716" s="339">
        <v>0</v>
      </c>
      <c r="I716" s="339">
        <v>3147.41435</v>
      </c>
      <c r="J716" s="339">
        <v>344.20357999999999</v>
      </c>
      <c r="K716" s="339">
        <v>3491.6179300000003</v>
      </c>
      <c r="L716" s="339">
        <v>2291.2068599999998</v>
      </c>
      <c r="M716" s="339">
        <v>42.409669999999998</v>
      </c>
      <c r="N716" s="339">
        <v>2333.6165299999998</v>
      </c>
      <c r="O716" s="339">
        <v>5825.2344599999997</v>
      </c>
      <c r="P716" s="339">
        <v>86840.59990999999</v>
      </c>
      <c r="Q716" s="339">
        <v>0</v>
      </c>
      <c r="R716" s="340">
        <v>86840.59990999999</v>
      </c>
    </row>
    <row r="717" spans="1:18" s="315" customFormat="1">
      <c r="A717" s="341"/>
      <c r="B717" s="341"/>
      <c r="C717" s="341"/>
      <c r="D717" s="336" t="s">
        <v>62</v>
      </c>
      <c r="E717" s="337">
        <v>93</v>
      </c>
      <c r="F717" s="338">
        <v>0.14709</v>
      </c>
      <c r="G717" s="339">
        <v>0</v>
      </c>
      <c r="H717" s="339">
        <v>0.14709</v>
      </c>
      <c r="I717" s="339">
        <v>6985.3333200000006</v>
      </c>
      <c r="J717" s="339">
        <v>451.83621999999997</v>
      </c>
      <c r="K717" s="339">
        <v>7437.1695399999999</v>
      </c>
      <c r="L717" s="339">
        <v>3982.3668700000003</v>
      </c>
      <c r="M717" s="339">
        <v>227.12039999999999</v>
      </c>
      <c r="N717" s="339">
        <v>4209.4872699999996</v>
      </c>
      <c r="O717" s="339">
        <v>11646.803900000001</v>
      </c>
      <c r="P717" s="339">
        <v>81453.706860000006</v>
      </c>
      <c r="Q717" s="339">
        <v>464.67662999999999</v>
      </c>
      <c r="R717" s="340">
        <v>81918.383489999993</v>
      </c>
    </row>
    <row r="718" spans="1:18" s="315" customFormat="1">
      <c r="A718" s="341"/>
      <c r="B718" s="341"/>
      <c r="C718" s="341"/>
      <c r="D718" s="336" t="s">
        <v>213</v>
      </c>
      <c r="E718" s="337">
        <v>231</v>
      </c>
      <c r="F718" s="338">
        <v>0</v>
      </c>
      <c r="G718" s="339">
        <v>0</v>
      </c>
      <c r="H718" s="339">
        <v>0</v>
      </c>
      <c r="I718" s="339">
        <v>3944.90272</v>
      </c>
      <c r="J718" s="339">
        <v>238.07579000000001</v>
      </c>
      <c r="K718" s="339">
        <v>4182.9785099999999</v>
      </c>
      <c r="L718" s="339">
        <v>2951.5617000000002</v>
      </c>
      <c r="M718" s="339">
        <v>127.71505999999999</v>
      </c>
      <c r="N718" s="339">
        <v>3079.2767599999997</v>
      </c>
      <c r="O718" s="339">
        <v>7262.2552699999997</v>
      </c>
      <c r="P718" s="339">
        <v>54656.518459999999</v>
      </c>
      <c r="Q718" s="339">
        <v>0</v>
      </c>
      <c r="R718" s="340">
        <v>54656.518459999999</v>
      </c>
    </row>
    <row r="719" spans="1:18" s="315" customFormat="1">
      <c r="A719" s="341"/>
      <c r="B719" s="341"/>
      <c r="C719" s="341"/>
      <c r="D719" s="341"/>
      <c r="E719" s="342">
        <v>359</v>
      </c>
      <c r="F719" s="343">
        <v>0</v>
      </c>
      <c r="G719" s="344">
        <v>0</v>
      </c>
      <c r="H719" s="344">
        <v>0</v>
      </c>
      <c r="I719" s="344">
        <v>1696.6388300000001</v>
      </c>
      <c r="J719" s="344">
        <v>97.739919999999998</v>
      </c>
      <c r="K719" s="344">
        <v>1794.3787500000001</v>
      </c>
      <c r="L719" s="344">
        <v>633.86765000000003</v>
      </c>
      <c r="M719" s="344">
        <v>0</v>
      </c>
      <c r="N719" s="344">
        <v>633.86765000000003</v>
      </c>
      <c r="O719" s="344">
        <v>2428.2464</v>
      </c>
      <c r="P719" s="344">
        <v>42638.030299999999</v>
      </c>
      <c r="Q719" s="344">
        <v>0</v>
      </c>
      <c r="R719" s="345">
        <v>42638.030299999999</v>
      </c>
    </row>
    <row r="720" spans="1:18" s="315" customFormat="1">
      <c r="A720" s="341"/>
      <c r="B720" s="341"/>
      <c r="C720" s="341"/>
      <c r="D720" s="336" t="s">
        <v>214</v>
      </c>
      <c r="E720" s="337">
        <v>347</v>
      </c>
      <c r="F720" s="338">
        <v>0</v>
      </c>
      <c r="G720" s="339">
        <v>0</v>
      </c>
      <c r="H720" s="339">
        <v>0</v>
      </c>
      <c r="I720" s="339">
        <v>3827.4158399999997</v>
      </c>
      <c r="J720" s="339">
        <v>359.49177000000003</v>
      </c>
      <c r="K720" s="339">
        <v>4186.9076100000002</v>
      </c>
      <c r="L720" s="339">
        <v>3186.7092299999999</v>
      </c>
      <c r="M720" s="339">
        <v>316.93033000000003</v>
      </c>
      <c r="N720" s="339">
        <v>3503.6395600000001</v>
      </c>
      <c r="O720" s="339">
        <v>7690.5471699999998</v>
      </c>
      <c r="P720" s="339">
        <v>50078.840960000001</v>
      </c>
      <c r="Q720" s="339">
        <v>0</v>
      </c>
      <c r="R720" s="340">
        <v>50078.840960000001</v>
      </c>
    </row>
    <row r="721" spans="1:18" s="315" customFormat="1">
      <c r="A721" s="341"/>
      <c r="B721" s="341"/>
      <c r="C721" s="341"/>
      <c r="D721" s="336" t="s">
        <v>347</v>
      </c>
      <c r="E721" s="337">
        <v>369</v>
      </c>
      <c r="F721" s="338">
        <v>0</v>
      </c>
      <c r="G721" s="339">
        <v>0</v>
      </c>
      <c r="H721" s="339">
        <v>0</v>
      </c>
      <c r="I721" s="339">
        <v>1790.7970299999999</v>
      </c>
      <c r="J721" s="339">
        <v>2.9935</v>
      </c>
      <c r="K721" s="339">
        <v>1793.79053</v>
      </c>
      <c r="L721" s="339">
        <v>1500.2843300000002</v>
      </c>
      <c r="M721" s="339">
        <v>0</v>
      </c>
      <c r="N721" s="339">
        <v>1500.2843300000002</v>
      </c>
      <c r="O721" s="339">
        <v>3294.0748599999997</v>
      </c>
      <c r="P721" s="339">
        <v>38605.256729999994</v>
      </c>
      <c r="Q721" s="339">
        <v>0</v>
      </c>
      <c r="R721" s="340">
        <v>38605.256729999994</v>
      </c>
    </row>
    <row r="722" spans="1:18" s="315" customFormat="1">
      <c r="A722" s="341"/>
      <c r="B722" s="341"/>
      <c r="C722" s="341"/>
      <c r="D722" s="336" t="s">
        <v>348</v>
      </c>
      <c r="E722" s="337">
        <v>370</v>
      </c>
      <c r="F722" s="338">
        <v>0</v>
      </c>
      <c r="G722" s="339">
        <v>0</v>
      </c>
      <c r="H722" s="339">
        <v>0</v>
      </c>
      <c r="I722" s="339">
        <v>2391.6898200000001</v>
      </c>
      <c r="J722" s="339">
        <v>41.544129999999996</v>
      </c>
      <c r="K722" s="339">
        <v>2433.2339500000003</v>
      </c>
      <c r="L722" s="339">
        <v>2043.45056</v>
      </c>
      <c r="M722" s="339">
        <v>0</v>
      </c>
      <c r="N722" s="339">
        <v>2043.45056</v>
      </c>
      <c r="O722" s="339">
        <v>4476.68451</v>
      </c>
      <c r="P722" s="339">
        <v>23658.570940000001</v>
      </c>
      <c r="Q722" s="339">
        <v>0</v>
      </c>
      <c r="R722" s="340">
        <v>23658.570940000001</v>
      </c>
    </row>
    <row r="723" spans="1:18" s="315" customFormat="1">
      <c r="A723" s="341"/>
      <c r="B723" s="341"/>
      <c r="C723" s="341"/>
      <c r="D723" s="336" t="s">
        <v>215</v>
      </c>
      <c r="E723" s="337">
        <v>364</v>
      </c>
      <c r="F723" s="338">
        <v>0</v>
      </c>
      <c r="G723" s="339">
        <v>0</v>
      </c>
      <c r="H723" s="339">
        <v>0</v>
      </c>
      <c r="I723" s="339">
        <v>3781.3084700000004</v>
      </c>
      <c r="J723" s="339">
        <v>1543.6539599999999</v>
      </c>
      <c r="K723" s="339">
        <v>5324.9624299999996</v>
      </c>
      <c r="L723" s="339">
        <v>1329.03234</v>
      </c>
      <c r="M723" s="339">
        <v>0</v>
      </c>
      <c r="N723" s="339">
        <v>1329.03234</v>
      </c>
      <c r="O723" s="339">
        <v>6653.9947699999993</v>
      </c>
      <c r="P723" s="339">
        <v>74970.997599999988</v>
      </c>
      <c r="Q723" s="339">
        <v>0</v>
      </c>
      <c r="R723" s="340">
        <v>74970.997599999988</v>
      </c>
    </row>
    <row r="724" spans="1:18" s="315" customFormat="1">
      <c r="A724" s="341"/>
      <c r="B724" s="341"/>
      <c r="C724" s="336" t="s">
        <v>218</v>
      </c>
      <c r="D724" s="336" t="s">
        <v>218</v>
      </c>
      <c r="E724" s="337">
        <v>258</v>
      </c>
      <c r="F724" s="338">
        <v>0</v>
      </c>
      <c r="G724" s="339">
        <v>0</v>
      </c>
      <c r="H724" s="339">
        <v>0</v>
      </c>
      <c r="I724" s="339">
        <v>2372.0426600000001</v>
      </c>
      <c r="J724" s="339">
        <v>23.156040000000001</v>
      </c>
      <c r="K724" s="339">
        <v>2395.1987000000004</v>
      </c>
      <c r="L724" s="339">
        <v>1767.96922</v>
      </c>
      <c r="M724" s="339">
        <v>11.90666</v>
      </c>
      <c r="N724" s="339">
        <v>1779.8758799999998</v>
      </c>
      <c r="O724" s="339">
        <v>4175.0745800000004</v>
      </c>
      <c r="P724" s="339">
        <v>52406.987240000002</v>
      </c>
      <c r="Q724" s="339">
        <v>0</v>
      </c>
      <c r="R724" s="340">
        <v>52406.987240000002</v>
      </c>
    </row>
    <row r="725" spans="1:18" s="315" customFormat="1">
      <c r="A725" s="341"/>
      <c r="B725" s="341"/>
      <c r="C725" s="336" t="s">
        <v>298</v>
      </c>
      <c r="D725" s="336" t="s">
        <v>349</v>
      </c>
      <c r="E725" s="337">
        <v>274</v>
      </c>
      <c r="F725" s="338">
        <v>0</v>
      </c>
      <c r="G725" s="339">
        <v>0</v>
      </c>
      <c r="H725" s="339">
        <v>0</v>
      </c>
      <c r="I725" s="339">
        <v>1233.9418400000002</v>
      </c>
      <c r="J725" s="339">
        <v>57.363759999999999</v>
      </c>
      <c r="K725" s="339">
        <v>1291.3056000000001</v>
      </c>
      <c r="L725" s="339">
        <v>906.56945999999994</v>
      </c>
      <c r="M725" s="339">
        <v>0</v>
      </c>
      <c r="N725" s="339">
        <v>906.56945999999994</v>
      </c>
      <c r="O725" s="339">
        <v>2197.8750599999998</v>
      </c>
      <c r="P725" s="339">
        <v>20411.14905</v>
      </c>
      <c r="Q725" s="339">
        <v>0</v>
      </c>
      <c r="R725" s="340">
        <v>20411.14905</v>
      </c>
    </row>
    <row r="726" spans="1:18" s="315" customFormat="1">
      <c r="A726" s="341"/>
      <c r="B726" s="341"/>
      <c r="C726" s="341"/>
      <c r="D726" s="336" t="s">
        <v>350</v>
      </c>
      <c r="E726" s="337">
        <v>331</v>
      </c>
      <c r="F726" s="338">
        <v>0</v>
      </c>
      <c r="G726" s="339">
        <v>0</v>
      </c>
      <c r="H726" s="339">
        <v>0</v>
      </c>
      <c r="I726" s="339">
        <v>3.0012099999999999</v>
      </c>
      <c r="J726" s="339">
        <v>1.7900000000000001E-3</v>
      </c>
      <c r="K726" s="339">
        <v>3.0030000000000001</v>
      </c>
      <c r="L726" s="339">
        <v>0.51336999999999999</v>
      </c>
      <c r="M726" s="339">
        <v>0</v>
      </c>
      <c r="N726" s="339">
        <v>0.51336999999999999</v>
      </c>
      <c r="O726" s="339">
        <v>3.5163699999999998</v>
      </c>
      <c r="P726" s="339">
        <v>1977.1417200000001</v>
      </c>
      <c r="Q726" s="339">
        <v>0</v>
      </c>
      <c r="R726" s="340">
        <v>1977.1417200000001</v>
      </c>
    </row>
    <row r="727" spans="1:18" s="315" customFormat="1">
      <c r="A727" s="341"/>
      <c r="B727" s="341"/>
      <c r="C727" s="336" t="s">
        <v>219</v>
      </c>
      <c r="D727" s="336" t="s">
        <v>220</v>
      </c>
      <c r="E727" s="337">
        <v>94</v>
      </c>
      <c r="F727" s="338">
        <v>28.427949999999999</v>
      </c>
      <c r="G727" s="339">
        <v>0</v>
      </c>
      <c r="H727" s="339">
        <v>28.427949999999999</v>
      </c>
      <c r="I727" s="339">
        <v>4972.3676599999999</v>
      </c>
      <c r="J727" s="339">
        <v>571.45702000000006</v>
      </c>
      <c r="K727" s="339">
        <v>5543.8246799999997</v>
      </c>
      <c r="L727" s="339">
        <v>2470.4775</v>
      </c>
      <c r="M727" s="339">
        <v>183.00787</v>
      </c>
      <c r="N727" s="339">
        <v>2653.4853700000003</v>
      </c>
      <c r="O727" s="339">
        <v>8225.7379999999994</v>
      </c>
      <c r="P727" s="339">
        <v>80034.458629999994</v>
      </c>
      <c r="Q727" s="339">
        <v>0</v>
      </c>
      <c r="R727" s="340">
        <v>80034.458629999994</v>
      </c>
    </row>
    <row r="728" spans="1:18" s="315" customFormat="1">
      <c r="A728" s="341"/>
      <c r="B728" s="341"/>
      <c r="C728" s="336" t="s">
        <v>221</v>
      </c>
      <c r="D728" s="336" t="s">
        <v>351</v>
      </c>
      <c r="E728" s="337">
        <v>255</v>
      </c>
      <c r="F728" s="338">
        <v>0</v>
      </c>
      <c r="G728" s="339">
        <v>0</v>
      </c>
      <c r="H728" s="339">
        <v>0</v>
      </c>
      <c r="I728" s="339">
        <v>2399.2131099999997</v>
      </c>
      <c r="J728" s="339">
        <v>454.72409000000005</v>
      </c>
      <c r="K728" s="339">
        <v>2853.9372000000003</v>
      </c>
      <c r="L728" s="339">
        <v>1585.68759</v>
      </c>
      <c r="M728" s="339">
        <v>0</v>
      </c>
      <c r="N728" s="339">
        <v>1585.68759</v>
      </c>
      <c r="O728" s="339">
        <v>4439.6247899999998</v>
      </c>
      <c r="P728" s="339">
        <v>36741.002059999999</v>
      </c>
      <c r="Q728" s="339">
        <v>0</v>
      </c>
      <c r="R728" s="340">
        <v>36741.002059999999</v>
      </c>
    </row>
    <row r="729" spans="1:18" s="315" customFormat="1">
      <c r="A729" s="341"/>
      <c r="B729" s="341"/>
      <c r="C729" s="341"/>
      <c r="D729" s="336" t="s">
        <v>222</v>
      </c>
      <c r="E729" s="337">
        <v>124</v>
      </c>
      <c r="F729" s="338">
        <v>0</v>
      </c>
      <c r="G729" s="339">
        <v>0</v>
      </c>
      <c r="H729" s="339">
        <v>0</v>
      </c>
      <c r="I729" s="339">
        <v>3838.3986199999999</v>
      </c>
      <c r="J729" s="339">
        <v>1017.5386099999999</v>
      </c>
      <c r="K729" s="339">
        <v>4855.9372300000005</v>
      </c>
      <c r="L729" s="339">
        <v>4456.6881100000001</v>
      </c>
      <c r="M729" s="339">
        <v>299.02940999999998</v>
      </c>
      <c r="N729" s="339">
        <v>4755.7175199999992</v>
      </c>
      <c r="O729" s="339">
        <v>9611.6547499999997</v>
      </c>
      <c r="P729" s="339">
        <v>52779.086880000003</v>
      </c>
      <c r="Q729" s="339">
        <v>0</v>
      </c>
      <c r="R729" s="340">
        <v>52779.086880000003</v>
      </c>
    </row>
    <row r="730" spans="1:18" s="315" customFormat="1">
      <c r="A730" s="341"/>
      <c r="B730" s="341"/>
      <c r="C730" s="341"/>
      <c r="D730" s="336" t="s">
        <v>352</v>
      </c>
      <c r="E730" s="337">
        <v>177</v>
      </c>
      <c r="F730" s="338">
        <v>0</v>
      </c>
      <c r="G730" s="339">
        <v>0</v>
      </c>
      <c r="H730" s="339">
        <v>0</v>
      </c>
      <c r="I730" s="339">
        <v>501.57920000000001</v>
      </c>
      <c r="J730" s="339">
        <v>1.4670000000000001E-2</v>
      </c>
      <c r="K730" s="339">
        <v>501.59386999999998</v>
      </c>
      <c r="L730" s="339">
        <v>570.44358</v>
      </c>
      <c r="M730" s="339">
        <v>0</v>
      </c>
      <c r="N730" s="339">
        <v>570.44358</v>
      </c>
      <c r="O730" s="339">
        <v>1072.03745</v>
      </c>
      <c r="P730" s="339">
        <v>16262.508880000001</v>
      </c>
      <c r="Q730" s="339">
        <v>0</v>
      </c>
      <c r="R730" s="340">
        <v>16262.508880000001</v>
      </c>
    </row>
    <row r="731" spans="1:18" s="315" customFormat="1">
      <c r="A731" s="341"/>
      <c r="B731" s="336" t="s">
        <v>6</v>
      </c>
      <c r="C731" s="336" t="s">
        <v>223</v>
      </c>
      <c r="D731" s="336" t="s">
        <v>6</v>
      </c>
      <c r="E731" s="337">
        <v>95</v>
      </c>
      <c r="F731" s="338">
        <v>0.96101000000000003</v>
      </c>
      <c r="G731" s="339">
        <v>0</v>
      </c>
      <c r="H731" s="339">
        <v>0.96101000000000003</v>
      </c>
      <c r="I731" s="339">
        <v>9575.3976600000005</v>
      </c>
      <c r="J731" s="339">
        <v>181.59936999999999</v>
      </c>
      <c r="K731" s="339">
        <v>9756.9970299999986</v>
      </c>
      <c r="L731" s="339">
        <v>5944.3589900000006</v>
      </c>
      <c r="M731" s="339">
        <v>0</v>
      </c>
      <c r="N731" s="339">
        <v>5944.3589900000006</v>
      </c>
      <c r="O731" s="339">
        <v>15702.31703</v>
      </c>
      <c r="P731" s="339">
        <v>87214.595509999999</v>
      </c>
      <c r="Q731" s="339">
        <v>0</v>
      </c>
      <c r="R731" s="340">
        <v>87214.595509999999</v>
      </c>
    </row>
    <row r="732" spans="1:18" s="315" customFormat="1">
      <c r="A732" s="341"/>
      <c r="B732" s="341"/>
      <c r="C732" s="341"/>
      <c r="D732" s="341"/>
      <c r="E732" s="342">
        <v>142</v>
      </c>
      <c r="F732" s="343">
        <v>7.8379999999999991E-2</v>
      </c>
      <c r="G732" s="344">
        <v>0</v>
      </c>
      <c r="H732" s="344">
        <v>7.8379999999999991E-2</v>
      </c>
      <c r="I732" s="344">
        <v>4038.5203900000001</v>
      </c>
      <c r="J732" s="344">
        <v>3.2365999999999997</v>
      </c>
      <c r="K732" s="344">
        <v>4041.7569900000003</v>
      </c>
      <c r="L732" s="344">
        <v>2352.8151699999999</v>
      </c>
      <c r="M732" s="344">
        <v>0</v>
      </c>
      <c r="N732" s="344">
        <v>2352.8151699999999</v>
      </c>
      <c r="O732" s="344">
        <v>6394.6505399999996</v>
      </c>
      <c r="P732" s="344">
        <v>68333.245459999991</v>
      </c>
      <c r="Q732" s="344">
        <v>0</v>
      </c>
      <c r="R732" s="345">
        <v>68333.245459999991</v>
      </c>
    </row>
    <row r="733" spans="1:18" s="315" customFormat="1">
      <c r="A733" s="341"/>
      <c r="B733" s="341"/>
      <c r="C733" s="336" t="s">
        <v>353</v>
      </c>
      <c r="D733" s="336" t="s">
        <v>353</v>
      </c>
      <c r="E733" s="337">
        <v>192</v>
      </c>
      <c r="F733" s="338">
        <v>0</v>
      </c>
      <c r="G733" s="339">
        <v>0</v>
      </c>
      <c r="H733" s="339">
        <v>0</v>
      </c>
      <c r="I733" s="339">
        <v>5697.7116900000001</v>
      </c>
      <c r="J733" s="339">
        <v>353.19790999999998</v>
      </c>
      <c r="K733" s="339">
        <v>6050.9096</v>
      </c>
      <c r="L733" s="339">
        <v>5283.0918000000001</v>
      </c>
      <c r="M733" s="339">
        <v>0</v>
      </c>
      <c r="N733" s="339">
        <v>5283.0918000000001</v>
      </c>
      <c r="O733" s="339">
        <v>11334.001400000001</v>
      </c>
      <c r="P733" s="339">
        <v>51843.784780000002</v>
      </c>
      <c r="Q733" s="339">
        <v>0</v>
      </c>
      <c r="R733" s="340">
        <v>51843.784780000002</v>
      </c>
    </row>
    <row r="734" spans="1:18" s="315" customFormat="1">
      <c r="A734" s="341"/>
      <c r="B734" s="341"/>
      <c r="C734" s="336" t="s">
        <v>354</v>
      </c>
      <c r="D734" s="336" t="s">
        <v>355</v>
      </c>
      <c r="E734" s="337">
        <v>377</v>
      </c>
      <c r="F734" s="338">
        <v>0</v>
      </c>
      <c r="G734" s="339">
        <v>0</v>
      </c>
      <c r="H734" s="339">
        <v>0</v>
      </c>
      <c r="I734" s="339">
        <v>68.679749999999999</v>
      </c>
      <c r="J734" s="339">
        <v>1.06E-3</v>
      </c>
      <c r="K734" s="339">
        <v>68.680809999999994</v>
      </c>
      <c r="L734" s="339">
        <v>0.7496799999999999</v>
      </c>
      <c r="M734" s="339">
        <v>0</v>
      </c>
      <c r="N734" s="339">
        <v>0.7496799999999999</v>
      </c>
      <c r="O734" s="339">
        <v>69.430490000000006</v>
      </c>
      <c r="P734" s="339">
        <v>7498.2641900000008</v>
      </c>
      <c r="Q734" s="339">
        <v>0</v>
      </c>
      <c r="R734" s="340">
        <v>7498.2641900000008</v>
      </c>
    </row>
    <row r="735" spans="1:18" s="315" customFormat="1">
      <c r="A735" s="341"/>
      <c r="B735" s="341"/>
      <c r="C735" s="336" t="s">
        <v>356</v>
      </c>
      <c r="D735" s="336" t="s">
        <v>356</v>
      </c>
      <c r="E735" s="337">
        <v>335</v>
      </c>
      <c r="F735" s="338">
        <v>0</v>
      </c>
      <c r="G735" s="339">
        <v>0</v>
      </c>
      <c r="H735" s="339">
        <v>0</v>
      </c>
      <c r="I735" s="339">
        <v>38.923780000000001</v>
      </c>
      <c r="J735" s="339">
        <v>0</v>
      </c>
      <c r="K735" s="339">
        <v>38.923780000000001</v>
      </c>
      <c r="L735" s="339">
        <v>20.96332</v>
      </c>
      <c r="M735" s="339">
        <v>0</v>
      </c>
      <c r="N735" s="339">
        <v>20.96332</v>
      </c>
      <c r="O735" s="339">
        <v>59.887099999999997</v>
      </c>
      <c r="P735" s="339">
        <v>2614.2952300000002</v>
      </c>
      <c r="Q735" s="339">
        <v>0</v>
      </c>
      <c r="R735" s="340">
        <v>2614.2952300000002</v>
      </c>
    </row>
    <row r="736" spans="1:18" s="315" customFormat="1">
      <c r="A736" s="341"/>
      <c r="B736" s="336" t="s">
        <v>7</v>
      </c>
      <c r="C736" s="336" t="s">
        <v>357</v>
      </c>
      <c r="D736" s="336" t="s">
        <v>357</v>
      </c>
      <c r="E736" s="337">
        <v>243</v>
      </c>
      <c r="F736" s="338">
        <v>2.3565200000000002</v>
      </c>
      <c r="G736" s="339">
        <v>0</v>
      </c>
      <c r="H736" s="339">
        <v>2.3565200000000002</v>
      </c>
      <c r="I736" s="339">
        <v>8512.7552300000007</v>
      </c>
      <c r="J736" s="339">
        <v>234.77697000000001</v>
      </c>
      <c r="K736" s="339">
        <v>8747.5321999999996</v>
      </c>
      <c r="L736" s="339">
        <v>3803.4652400000004</v>
      </c>
      <c r="M736" s="339">
        <v>0</v>
      </c>
      <c r="N736" s="339">
        <v>3803.4652400000004</v>
      </c>
      <c r="O736" s="339">
        <v>12553.35396</v>
      </c>
      <c r="P736" s="339">
        <v>49160.010369999996</v>
      </c>
      <c r="Q736" s="339">
        <v>0</v>
      </c>
      <c r="R736" s="340">
        <v>49160.010369999996</v>
      </c>
    </row>
    <row r="737" spans="1:18" s="315" customFormat="1">
      <c r="A737" s="341"/>
      <c r="B737" s="341"/>
      <c r="C737" s="336" t="s">
        <v>7</v>
      </c>
      <c r="D737" s="336" t="s">
        <v>7</v>
      </c>
      <c r="E737" s="337">
        <v>140</v>
      </c>
      <c r="F737" s="338">
        <v>0.18187</v>
      </c>
      <c r="G737" s="339">
        <v>0</v>
      </c>
      <c r="H737" s="339">
        <v>0.18187</v>
      </c>
      <c r="I737" s="339">
        <v>11791.988449999999</v>
      </c>
      <c r="J737" s="339">
        <v>359.96274</v>
      </c>
      <c r="K737" s="339">
        <v>12151.95119</v>
      </c>
      <c r="L737" s="339">
        <v>27603.000899999999</v>
      </c>
      <c r="M737" s="339">
        <v>105.92933000000001</v>
      </c>
      <c r="N737" s="339">
        <v>27708.930230000002</v>
      </c>
      <c r="O737" s="339">
        <v>39861.063289999998</v>
      </c>
      <c r="P737" s="339">
        <v>141252.35782</v>
      </c>
      <c r="Q737" s="339">
        <v>452.79392999999999</v>
      </c>
      <c r="R737" s="340">
        <v>141705.15174999999</v>
      </c>
    </row>
    <row r="738" spans="1:18" s="315" customFormat="1">
      <c r="A738" s="341"/>
      <c r="B738" s="341"/>
      <c r="C738" s="341"/>
      <c r="D738" s="341"/>
      <c r="E738" s="342">
        <v>300</v>
      </c>
      <c r="F738" s="343">
        <v>1.1403699999999999</v>
      </c>
      <c r="G738" s="344">
        <v>0</v>
      </c>
      <c r="H738" s="344">
        <v>1.1403699999999999</v>
      </c>
      <c r="I738" s="344">
        <v>7954.9396699999998</v>
      </c>
      <c r="J738" s="344">
        <v>434.04791</v>
      </c>
      <c r="K738" s="344">
        <v>8388.9875800000009</v>
      </c>
      <c r="L738" s="344">
        <v>11812.320710000002</v>
      </c>
      <c r="M738" s="344">
        <v>7.0338199999999995</v>
      </c>
      <c r="N738" s="344">
        <v>11819.354529999999</v>
      </c>
      <c r="O738" s="344">
        <v>20209.482479999999</v>
      </c>
      <c r="P738" s="344">
        <v>99942.758279999995</v>
      </c>
      <c r="Q738" s="344">
        <v>0</v>
      </c>
      <c r="R738" s="345">
        <v>99942.758279999995</v>
      </c>
    </row>
    <row r="739" spans="1:18" s="315" customFormat="1">
      <c r="A739" s="341"/>
      <c r="B739" s="341"/>
      <c r="C739" s="336" t="s">
        <v>358</v>
      </c>
      <c r="D739" s="336" t="s">
        <v>358</v>
      </c>
      <c r="E739" s="337">
        <v>151</v>
      </c>
      <c r="F739" s="338">
        <v>0</v>
      </c>
      <c r="G739" s="339">
        <v>0</v>
      </c>
      <c r="H739" s="339">
        <v>0</v>
      </c>
      <c r="I739" s="339">
        <v>3864.9296600000002</v>
      </c>
      <c r="J739" s="339">
        <v>123.87183999999999</v>
      </c>
      <c r="K739" s="339">
        <v>3988.8015</v>
      </c>
      <c r="L739" s="339">
        <v>2683.6842000000001</v>
      </c>
      <c r="M739" s="339">
        <v>0</v>
      </c>
      <c r="N739" s="339">
        <v>2683.6842000000001</v>
      </c>
      <c r="O739" s="339">
        <v>6672.4857000000002</v>
      </c>
      <c r="P739" s="339">
        <v>37202.02031</v>
      </c>
      <c r="Q739" s="339">
        <v>0</v>
      </c>
      <c r="R739" s="340">
        <v>37202.02031</v>
      </c>
    </row>
    <row r="740" spans="1:18" s="315" customFormat="1">
      <c r="A740" s="341"/>
      <c r="B740" s="341"/>
      <c r="C740" s="341"/>
      <c r="D740" s="336" t="s">
        <v>359</v>
      </c>
      <c r="E740" s="337">
        <v>271</v>
      </c>
      <c r="F740" s="338">
        <v>0</v>
      </c>
      <c r="G740" s="339">
        <v>0</v>
      </c>
      <c r="H740" s="339">
        <v>0</v>
      </c>
      <c r="I740" s="339">
        <v>40.455370000000002</v>
      </c>
      <c r="J740" s="339">
        <v>5.2699999999999995E-3</v>
      </c>
      <c r="K740" s="339">
        <v>40.460639999999998</v>
      </c>
      <c r="L740" s="339">
        <v>0.5</v>
      </c>
      <c r="M740" s="339">
        <v>0</v>
      </c>
      <c r="N740" s="339">
        <v>0.5</v>
      </c>
      <c r="O740" s="339">
        <v>40.960639999999998</v>
      </c>
      <c r="P740" s="339">
        <v>3075.9126800000004</v>
      </c>
      <c r="Q740" s="339">
        <v>0</v>
      </c>
      <c r="R740" s="340">
        <v>3075.9126800000004</v>
      </c>
    </row>
    <row r="741" spans="1:18" s="315" customFormat="1">
      <c r="A741" s="341"/>
      <c r="B741" s="341"/>
      <c r="C741" s="336" t="s">
        <v>224</v>
      </c>
      <c r="D741" s="336" t="s">
        <v>224</v>
      </c>
      <c r="E741" s="337">
        <v>172</v>
      </c>
      <c r="F741" s="338">
        <v>0</v>
      </c>
      <c r="G741" s="339">
        <v>0</v>
      </c>
      <c r="H741" s="339">
        <v>0</v>
      </c>
      <c r="I741" s="339">
        <v>5064.5209699999996</v>
      </c>
      <c r="J741" s="339">
        <v>62.345999999999997</v>
      </c>
      <c r="K741" s="339">
        <v>5126.86697</v>
      </c>
      <c r="L741" s="339">
        <v>3953.91957</v>
      </c>
      <c r="M741" s="339">
        <v>0</v>
      </c>
      <c r="N741" s="339">
        <v>3953.91957</v>
      </c>
      <c r="O741" s="339">
        <v>9080.7865399999991</v>
      </c>
      <c r="P741" s="339">
        <v>94480.298800000004</v>
      </c>
      <c r="Q741" s="339">
        <v>0</v>
      </c>
      <c r="R741" s="340">
        <v>94480.298800000004</v>
      </c>
    </row>
    <row r="742" spans="1:18" s="315" customFormat="1">
      <c r="A742" s="341"/>
      <c r="B742" s="341"/>
      <c r="C742" s="341"/>
      <c r="D742" s="336" t="s">
        <v>360</v>
      </c>
      <c r="E742" s="337">
        <v>402</v>
      </c>
      <c r="F742" s="338">
        <v>0</v>
      </c>
      <c r="G742" s="339">
        <v>0</v>
      </c>
      <c r="H742" s="339">
        <v>0</v>
      </c>
      <c r="I742" s="339">
        <v>2.9685900000000003</v>
      </c>
      <c r="J742" s="339">
        <v>0</v>
      </c>
      <c r="K742" s="339">
        <v>2.9685900000000003</v>
      </c>
      <c r="L742" s="339">
        <v>0.35620999999999997</v>
      </c>
      <c r="M742" s="339">
        <v>0</v>
      </c>
      <c r="N742" s="339">
        <v>0.35620999999999997</v>
      </c>
      <c r="O742" s="339">
        <v>3.3248000000000002</v>
      </c>
      <c r="P742" s="339">
        <v>5373.6368400000001</v>
      </c>
      <c r="Q742" s="339">
        <v>0</v>
      </c>
      <c r="R742" s="340">
        <v>5373.6368400000001</v>
      </c>
    </row>
    <row r="743" spans="1:18" s="315" customFormat="1">
      <c r="A743" s="341"/>
      <c r="B743" s="341"/>
      <c r="C743" s="341"/>
      <c r="D743" s="336" t="s">
        <v>361</v>
      </c>
      <c r="E743" s="337">
        <v>287</v>
      </c>
      <c r="F743" s="338">
        <v>0</v>
      </c>
      <c r="G743" s="339">
        <v>0</v>
      </c>
      <c r="H743" s="339">
        <v>0</v>
      </c>
      <c r="I743" s="339">
        <v>24.910599999999999</v>
      </c>
      <c r="J743" s="339">
        <v>1.6200000000000001E-3</v>
      </c>
      <c r="K743" s="339">
        <v>24.912220000000001</v>
      </c>
      <c r="L743" s="339">
        <v>0</v>
      </c>
      <c r="M743" s="339">
        <v>0</v>
      </c>
      <c r="N743" s="339">
        <v>0</v>
      </c>
      <c r="O743" s="339">
        <v>24.912220000000001</v>
      </c>
      <c r="P743" s="339">
        <v>6833.6916300000003</v>
      </c>
      <c r="Q743" s="339">
        <v>0</v>
      </c>
      <c r="R743" s="340">
        <v>6833.6916300000003</v>
      </c>
    </row>
    <row r="744" spans="1:18" s="315" customFormat="1">
      <c r="A744" s="341"/>
      <c r="B744" s="341"/>
      <c r="C744" s="336" t="s">
        <v>362</v>
      </c>
      <c r="D744" s="336" t="s">
        <v>362</v>
      </c>
      <c r="E744" s="337">
        <v>280</v>
      </c>
      <c r="F744" s="338">
        <v>0</v>
      </c>
      <c r="G744" s="339">
        <v>0</v>
      </c>
      <c r="H744" s="339">
        <v>0</v>
      </c>
      <c r="I744" s="339">
        <v>6175.4965300000003</v>
      </c>
      <c r="J744" s="339">
        <v>181.31822</v>
      </c>
      <c r="K744" s="339">
        <v>6356.8147499999995</v>
      </c>
      <c r="L744" s="339">
        <v>2450.8993100000002</v>
      </c>
      <c r="M744" s="339">
        <v>17.63691</v>
      </c>
      <c r="N744" s="339">
        <v>2468.5362200000004</v>
      </c>
      <c r="O744" s="339">
        <v>8825.3509700000013</v>
      </c>
      <c r="P744" s="339">
        <v>49862.150569999998</v>
      </c>
      <c r="Q744" s="339">
        <v>0</v>
      </c>
      <c r="R744" s="340">
        <v>49862.150569999998</v>
      </c>
    </row>
    <row r="745" spans="1:18" s="315" customFormat="1">
      <c r="A745" s="341"/>
      <c r="B745" s="341"/>
      <c r="C745" s="336" t="s">
        <v>363</v>
      </c>
      <c r="D745" s="336" t="s">
        <v>364</v>
      </c>
      <c r="E745" s="337">
        <v>213</v>
      </c>
      <c r="F745" s="338">
        <v>0</v>
      </c>
      <c r="G745" s="339">
        <v>0</v>
      </c>
      <c r="H745" s="339">
        <v>0</v>
      </c>
      <c r="I745" s="339">
        <v>6056.2563899999996</v>
      </c>
      <c r="J745" s="339">
        <v>510.74081000000001</v>
      </c>
      <c r="K745" s="339">
        <v>6566.9971999999998</v>
      </c>
      <c r="L745" s="339">
        <v>2368.0735800000002</v>
      </c>
      <c r="M745" s="339">
        <v>3.8687</v>
      </c>
      <c r="N745" s="339">
        <v>2371.9422799999998</v>
      </c>
      <c r="O745" s="339">
        <v>8938.9394800000009</v>
      </c>
      <c r="P745" s="339">
        <v>77629.191640000005</v>
      </c>
      <c r="Q745" s="339">
        <v>0</v>
      </c>
      <c r="R745" s="340">
        <v>77629.191640000005</v>
      </c>
    </row>
    <row r="746" spans="1:18" s="315" customFormat="1">
      <c r="A746" s="341"/>
      <c r="B746" s="341"/>
      <c r="C746" s="336" t="s">
        <v>225</v>
      </c>
      <c r="D746" s="336" t="s">
        <v>225</v>
      </c>
      <c r="E746" s="337">
        <v>83</v>
      </c>
      <c r="F746" s="338">
        <v>315.31382000000002</v>
      </c>
      <c r="G746" s="339">
        <v>0</v>
      </c>
      <c r="H746" s="339">
        <v>315.31382000000002</v>
      </c>
      <c r="I746" s="339">
        <v>9324.8668300000008</v>
      </c>
      <c r="J746" s="339">
        <v>17.597750000000001</v>
      </c>
      <c r="K746" s="339">
        <v>9342.4645799999998</v>
      </c>
      <c r="L746" s="339">
        <v>2739.75065</v>
      </c>
      <c r="M746" s="339">
        <v>84.182910000000007</v>
      </c>
      <c r="N746" s="339">
        <v>2823.9335599999999</v>
      </c>
      <c r="O746" s="339">
        <v>12481.711960000001</v>
      </c>
      <c r="P746" s="339">
        <v>74920.942869999999</v>
      </c>
      <c r="Q746" s="339">
        <v>0</v>
      </c>
      <c r="R746" s="340">
        <v>74920.942869999999</v>
      </c>
    </row>
    <row r="747" spans="1:18" s="315" customFormat="1">
      <c r="A747" s="341"/>
      <c r="B747" s="341"/>
      <c r="C747" s="341"/>
      <c r="D747" s="341"/>
      <c r="E747" s="342">
        <v>221</v>
      </c>
      <c r="F747" s="343">
        <v>1.0360499999999999</v>
      </c>
      <c r="G747" s="344">
        <v>0</v>
      </c>
      <c r="H747" s="344">
        <v>1.0360499999999999</v>
      </c>
      <c r="I747" s="344">
        <v>6891.8186299999998</v>
      </c>
      <c r="J747" s="344">
        <v>83.139499999999998</v>
      </c>
      <c r="K747" s="344">
        <v>6974.95813</v>
      </c>
      <c r="L747" s="344">
        <v>3422.7949399999998</v>
      </c>
      <c r="M747" s="344">
        <v>0</v>
      </c>
      <c r="N747" s="344">
        <v>3422.7949399999998</v>
      </c>
      <c r="O747" s="344">
        <v>10398.789119999999</v>
      </c>
      <c r="P747" s="344">
        <v>70728.097810000007</v>
      </c>
      <c r="Q747" s="344">
        <v>0</v>
      </c>
      <c r="R747" s="345">
        <v>70728.097810000007</v>
      </c>
    </row>
    <row r="748" spans="1:18" s="315" customFormat="1">
      <c r="A748" s="341"/>
      <c r="B748" s="341"/>
      <c r="C748" s="336" t="s">
        <v>336</v>
      </c>
      <c r="D748" s="336" t="s">
        <v>365</v>
      </c>
      <c r="E748" s="337">
        <v>171</v>
      </c>
      <c r="F748" s="338">
        <v>0</v>
      </c>
      <c r="G748" s="339">
        <v>0</v>
      </c>
      <c r="H748" s="339">
        <v>0</v>
      </c>
      <c r="I748" s="339">
        <v>57.694609999999997</v>
      </c>
      <c r="J748" s="339">
        <v>81.294989999999999</v>
      </c>
      <c r="K748" s="339">
        <v>138.9896</v>
      </c>
      <c r="L748" s="339">
        <v>24.005400000000002</v>
      </c>
      <c r="M748" s="339">
        <v>281.36</v>
      </c>
      <c r="N748" s="339">
        <v>305.36540000000002</v>
      </c>
      <c r="O748" s="339">
        <v>444.35500000000002</v>
      </c>
      <c r="P748" s="339">
        <v>18640.312120000002</v>
      </c>
      <c r="Q748" s="339">
        <v>0</v>
      </c>
      <c r="R748" s="340">
        <v>18640.312120000002</v>
      </c>
    </row>
    <row r="749" spans="1:18" s="315" customFormat="1">
      <c r="A749" s="341"/>
      <c r="B749" s="341"/>
      <c r="C749" s="336" t="s">
        <v>366</v>
      </c>
      <c r="D749" s="336" t="s">
        <v>366</v>
      </c>
      <c r="E749" s="337">
        <v>199</v>
      </c>
      <c r="F749" s="338">
        <v>0</v>
      </c>
      <c r="G749" s="339">
        <v>0</v>
      </c>
      <c r="H749" s="339">
        <v>0</v>
      </c>
      <c r="I749" s="339">
        <v>105.89547999999999</v>
      </c>
      <c r="J749" s="339">
        <v>2.7799999999999999E-3</v>
      </c>
      <c r="K749" s="339">
        <v>105.89825999999999</v>
      </c>
      <c r="L749" s="339">
        <v>29</v>
      </c>
      <c r="M749" s="339">
        <v>0</v>
      </c>
      <c r="N749" s="339">
        <v>29</v>
      </c>
      <c r="O749" s="339">
        <v>134.89826000000002</v>
      </c>
      <c r="P749" s="339">
        <v>7237.4103700000005</v>
      </c>
      <c r="Q749" s="339">
        <v>0</v>
      </c>
      <c r="R749" s="340">
        <v>7237.4103700000005</v>
      </c>
    </row>
    <row r="750" spans="1:18" s="315" customFormat="1">
      <c r="A750" s="341"/>
      <c r="B750" s="341"/>
      <c r="C750" s="336" t="s">
        <v>70</v>
      </c>
      <c r="D750" s="336" t="s">
        <v>70</v>
      </c>
      <c r="E750" s="337">
        <v>326</v>
      </c>
      <c r="F750" s="338">
        <v>0</v>
      </c>
      <c r="G750" s="339">
        <v>0</v>
      </c>
      <c r="H750" s="339">
        <v>0</v>
      </c>
      <c r="I750" s="339">
        <v>1610.58293</v>
      </c>
      <c r="J750" s="339">
        <v>1.8621700000000001</v>
      </c>
      <c r="K750" s="339">
        <v>1612.4451000000001</v>
      </c>
      <c r="L750" s="339">
        <v>2269.90184</v>
      </c>
      <c r="M750" s="339">
        <v>0</v>
      </c>
      <c r="N750" s="339">
        <v>2269.90184</v>
      </c>
      <c r="O750" s="339">
        <v>3882.3469399999999</v>
      </c>
      <c r="P750" s="339">
        <v>15126.21751</v>
      </c>
      <c r="Q750" s="339">
        <v>0</v>
      </c>
      <c r="R750" s="340">
        <v>15126.21751</v>
      </c>
    </row>
    <row r="751" spans="1:18" s="315" customFormat="1">
      <c r="A751" s="341"/>
      <c r="B751" s="341"/>
      <c r="C751" s="341"/>
      <c r="D751" s="336" t="s">
        <v>367</v>
      </c>
      <c r="E751" s="337">
        <v>200</v>
      </c>
      <c r="F751" s="338">
        <v>0</v>
      </c>
      <c r="G751" s="339">
        <v>0</v>
      </c>
      <c r="H751" s="339">
        <v>0</v>
      </c>
      <c r="I751" s="339">
        <v>2.0698000000000003</v>
      </c>
      <c r="J751" s="339">
        <v>2.9199999999999999E-3</v>
      </c>
      <c r="K751" s="339">
        <v>2.0727199999999999</v>
      </c>
      <c r="L751" s="339">
        <v>0.18431999999999998</v>
      </c>
      <c r="M751" s="339">
        <v>0</v>
      </c>
      <c r="N751" s="339">
        <v>0.18431999999999998</v>
      </c>
      <c r="O751" s="339">
        <v>2.2570399999999999</v>
      </c>
      <c r="P751" s="339">
        <v>6573.98452</v>
      </c>
      <c r="Q751" s="339">
        <v>0</v>
      </c>
      <c r="R751" s="340">
        <v>6573.98452</v>
      </c>
    </row>
    <row r="752" spans="1:18" s="315" customFormat="1">
      <c r="A752" s="341"/>
      <c r="B752" s="341"/>
      <c r="C752" s="336" t="s">
        <v>368</v>
      </c>
      <c r="D752" s="336" t="s">
        <v>368</v>
      </c>
      <c r="E752" s="337">
        <v>266</v>
      </c>
      <c r="F752" s="338">
        <v>0</v>
      </c>
      <c r="G752" s="339">
        <v>0</v>
      </c>
      <c r="H752" s="339">
        <v>0</v>
      </c>
      <c r="I752" s="339">
        <v>203.96753000000001</v>
      </c>
      <c r="J752" s="339">
        <v>0</v>
      </c>
      <c r="K752" s="339">
        <v>203.96753000000001</v>
      </c>
      <c r="L752" s="339">
        <v>40.000920000000001</v>
      </c>
      <c r="M752" s="339">
        <v>0</v>
      </c>
      <c r="N752" s="339">
        <v>40.000920000000001</v>
      </c>
      <c r="O752" s="339">
        <v>243.96845000000002</v>
      </c>
      <c r="P752" s="339">
        <v>13555.44966</v>
      </c>
      <c r="Q752" s="339">
        <v>0</v>
      </c>
      <c r="R752" s="340">
        <v>13555.44966</v>
      </c>
    </row>
    <row r="753" spans="1:18" s="315" customFormat="1">
      <c r="A753" s="341"/>
      <c r="B753" s="341"/>
      <c r="C753" s="336" t="s">
        <v>369</v>
      </c>
      <c r="D753" s="336" t="s">
        <v>369</v>
      </c>
      <c r="E753" s="337">
        <v>387</v>
      </c>
      <c r="F753" s="338">
        <v>62.514400000000002</v>
      </c>
      <c r="G753" s="339">
        <v>0</v>
      </c>
      <c r="H753" s="339">
        <v>62.514400000000002</v>
      </c>
      <c r="I753" s="339">
        <v>5286.6130300000004</v>
      </c>
      <c r="J753" s="339">
        <v>370.92840999999999</v>
      </c>
      <c r="K753" s="339">
        <v>5657.54144</v>
      </c>
      <c r="L753" s="339">
        <v>2205.3787000000002</v>
      </c>
      <c r="M753" s="339">
        <v>0</v>
      </c>
      <c r="N753" s="339">
        <v>2205.3787000000002</v>
      </c>
      <c r="O753" s="339">
        <v>7925.4345400000002</v>
      </c>
      <c r="P753" s="339">
        <v>34739.477979999996</v>
      </c>
      <c r="Q753" s="339">
        <v>0</v>
      </c>
      <c r="R753" s="340">
        <v>34739.477979999996</v>
      </c>
    </row>
    <row r="754" spans="1:18" s="315" customFormat="1">
      <c r="A754" s="341"/>
      <c r="B754" s="336" t="s">
        <v>8</v>
      </c>
      <c r="C754" s="336" t="s">
        <v>226</v>
      </c>
      <c r="D754" s="336" t="s">
        <v>8</v>
      </c>
      <c r="E754" s="337">
        <v>19</v>
      </c>
      <c r="F754" s="338">
        <v>631.78012999999999</v>
      </c>
      <c r="G754" s="339">
        <v>0</v>
      </c>
      <c r="H754" s="339">
        <v>631.78012999999999</v>
      </c>
      <c r="I754" s="339">
        <v>5677.15265</v>
      </c>
      <c r="J754" s="339">
        <v>925.26823000000002</v>
      </c>
      <c r="K754" s="339">
        <v>6602.4208799999997</v>
      </c>
      <c r="L754" s="339">
        <v>11205.24797</v>
      </c>
      <c r="M754" s="339">
        <v>410.22068000000002</v>
      </c>
      <c r="N754" s="339">
        <v>11615.468650000001</v>
      </c>
      <c r="O754" s="339">
        <v>18849.66966</v>
      </c>
      <c r="P754" s="339">
        <v>29186.214920000002</v>
      </c>
      <c r="Q754" s="339">
        <v>0</v>
      </c>
      <c r="R754" s="340">
        <v>29186.214920000002</v>
      </c>
    </row>
    <row r="755" spans="1:18" s="315" customFormat="1">
      <c r="A755" s="341"/>
      <c r="B755" s="341"/>
      <c r="C755" s="341"/>
      <c r="D755" s="341"/>
      <c r="E755" s="342">
        <v>115</v>
      </c>
      <c r="F755" s="343">
        <v>83.251929999999987</v>
      </c>
      <c r="G755" s="344">
        <v>11.10454</v>
      </c>
      <c r="H755" s="344">
        <v>94.356470000000002</v>
      </c>
      <c r="I755" s="344">
        <v>20679.232489999999</v>
      </c>
      <c r="J755" s="344">
        <v>1683.7841899999999</v>
      </c>
      <c r="K755" s="344">
        <v>22363.016680000001</v>
      </c>
      <c r="L755" s="344">
        <v>72268.417690000002</v>
      </c>
      <c r="M755" s="344">
        <v>4721.7979599999999</v>
      </c>
      <c r="N755" s="344">
        <v>76990.215650000013</v>
      </c>
      <c r="O755" s="344">
        <v>99447.588799999998</v>
      </c>
      <c r="P755" s="344">
        <v>57472.979200000002</v>
      </c>
      <c r="Q755" s="344">
        <v>0</v>
      </c>
      <c r="R755" s="345">
        <v>57472.979200000002</v>
      </c>
    </row>
    <row r="756" spans="1:18" s="315" customFormat="1">
      <c r="A756" s="341"/>
      <c r="B756" s="341"/>
      <c r="C756" s="341"/>
      <c r="D756" s="341"/>
      <c r="E756" s="342">
        <v>375</v>
      </c>
      <c r="F756" s="343">
        <v>0</v>
      </c>
      <c r="G756" s="344">
        <v>0</v>
      </c>
      <c r="H756" s="344">
        <v>0</v>
      </c>
      <c r="I756" s="344">
        <v>5976.0950000000003</v>
      </c>
      <c r="J756" s="344">
        <v>878.07488000000001</v>
      </c>
      <c r="K756" s="344">
        <v>6854.1698799999995</v>
      </c>
      <c r="L756" s="344">
        <v>11773.58338</v>
      </c>
      <c r="M756" s="344">
        <v>640.97649000000001</v>
      </c>
      <c r="N756" s="344">
        <v>12414.559869999999</v>
      </c>
      <c r="O756" s="344">
        <v>19268.729749999999</v>
      </c>
      <c r="P756" s="344">
        <v>34952.866549999999</v>
      </c>
      <c r="Q756" s="344">
        <v>0</v>
      </c>
      <c r="R756" s="345">
        <v>34952.866549999999</v>
      </c>
    </row>
    <row r="757" spans="1:18" s="315" customFormat="1">
      <c r="A757" s="341"/>
      <c r="B757" s="341"/>
      <c r="C757" s="341"/>
      <c r="D757" s="336" t="s">
        <v>96</v>
      </c>
      <c r="E757" s="337">
        <v>13</v>
      </c>
      <c r="F757" s="338">
        <v>0.11117</v>
      </c>
      <c r="G757" s="339">
        <v>0</v>
      </c>
      <c r="H757" s="339">
        <v>0.11117</v>
      </c>
      <c r="I757" s="339">
        <v>18701.44888</v>
      </c>
      <c r="J757" s="339">
        <v>1285.04133</v>
      </c>
      <c r="K757" s="339">
        <v>19986.49021</v>
      </c>
      <c r="L757" s="339">
        <v>34910.555119999997</v>
      </c>
      <c r="M757" s="339">
        <v>1733.2229399999999</v>
      </c>
      <c r="N757" s="339">
        <v>36643.778060000004</v>
      </c>
      <c r="O757" s="339">
        <v>56630.379439999997</v>
      </c>
      <c r="P757" s="339">
        <v>70345.96901999999</v>
      </c>
      <c r="Q757" s="339">
        <v>0</v>
      </c>
      <c r="R757" s="340">
        <v>70345.96901999999</v>
      </c>
    </row>
    <row r="758" spans="1:18" s="315" customFormat="1">
      <c r="A758" s="341"/>
      <c r="B758" s="341"/>
      <c r="C758" s="341"/>
      <c r="D758" s="341"/>
      <c r="E758" s="342">
        <v>229</v>
      </c>
      <c r="F758" s="343">
        <v>0</v>
      </c>
      <c r="G758" s="344">
        <v>0</v>
      </c>
      <c r="H758" s="344">
        <v>0</v>
      </c>
      <c r="I758" s="344">
        <v>4132.2915899999998</v>
      </c>
      <c r="J758" s="344">
        <v>124.34663</v>
      </c>
      <c r="K758" s="344">
        <v>4256.6382199999998</v>
      </c>
      <c r="L758" s="344">
        <v>2445.35113</v>
      </c>
      <c r="M758" s="344">
        <v>0</v>
      </c>
      <c r="N758" s="344">
        <v>2445.35113</v>
      </c>
      <c r="O758" s="344">
        <v>6701.9893499999998</v>
      </c>
      <c r="P758" s="344">
        <v>31678.72178</v>
      </c>
      <c r="Q758" s="344">
        <v>0</v>
      </c>
      <c r="R758" s="345">
        <v>31678.72178</v>
      </c>
    </row>
    <row r="759" spans="1:18" s="315" customFormat="1">
      <c r="A759" s="341"/>
      <c r="B759" s="341"/>
      <c r="C759" s="341"/>
      <c r="D759" s="341"/>
      <c r="E759" s="342">
        <v>389</v>
      </c>
      <c r="F759" s="343">
        <v>0</v>
      </c>
      <c r="G759" s="344">
        <v>0</v>
      </c>
      <c r="H759" s="344">
        <v>0</v>
      </c>
      <c r="I759" s="344">
        <v>4055.5696000000003</v>
      </c>
      <c r="J759" s="344">
        <v>344.57632000000001</v>
      </c>
      <c r="K759" s="344">
        <v>4400.1459199999999</v>
      </c>
      <c r="L759" s="344">
        <v>2088.6752299999998</v>
      </c>
      <c r="M759" s="344">
        <v>1.93635</v>
      </c>
      <c r="N759" s="344">
        <v>2090.6115800000002</v>
      </c>
      <c r="O759" s="344">
        <v>6490.7574999999997</v>
      </c>
      <c r="P759" s="344">
        <v>32760.749680000001</v>
      </c>
      <c r="Q759" s="344">
        <v>0</v>
      </c>
      <c r="R759" s="345">
        <v>32760.749680000001</v>
      </c>
    </row>
    <row r="760" spans="1:18" s="315" customFormat="1">
      <c r="A760" s="341"/>
      <c r="B760" s="341"/>
      <c r="C760" s="341"/>
      <c r="D760" s="341"/>
      <c r="E760" s="342">
        <v>319</v>
      </c>
      <c r="F760" s="343">
        <v>1.15E-2</v>
      </c>
      <c r="G760" s="344">
        <v>0</v>
      </c>
      <c r="H760" s="344">
        <v>1.15E-2</v>
      </c>
      <c r="I760" s="344">
        <v>3724.1593700000003</v>
      </c>
      <c r="J760" s="344">
        <v>259.36802999999998</v>
      </c>
      <c r="K760" s="344">
        <v>3983.5273999999999</v>
      </c>
      <c r="L760" s="344">
        <v>2454.84312</v>
      </c>
      <c r="M760" s="344">
        <v>0</v>
      </c>
      <c r="N760" s="344">
        <v>2454.84312</v>
      </c>
      <c r="O760" s="344">
        <v>6438.3820199999991</v>
      </c>
      <c r="P760" s="344">
        <v>31948.255450000001</v>
      </c>
      <c r="Q760" s="344">
        <v>0</v>
      </c>
      <c r="R760" s="345">
        <v>31948.255450000001</v>
      </c>
    </row>
    <row r="761" spans="1:18" s="315" customFormat="1">
      <c r="A761" s="341"/>
      <c r="B761" s="336" t="s">
        <v>9</v>
      </c>
      <c r="C761" s="336" t="s">
        <v>370</v>
      </c>
      <c r="D761" s="336" t="s">
        <v>370</v>
      </c>
      <c r="E761" s="337">
        <v>261</v>
      </c>
      <c r="F761" s="338">
        <v>0</v>
      </c>
      <c r="G761" s="339">
        <v>0</v>
      </c>
      <c r="H761" s="339">
        <v>0</v>
      </c>
      <c r="I761" s="339">
        <v>4164.4979499999999</v>
      </c>
      <c r="J761" s="339">
        <v>21.35501</v>
      </c>
      <c r="K761" s="339">
        <v>4185.8529600000002</v>
      </c>
      <c r="L761" s="339">
        <v>3041.2822700000002</v>
      </c>
      <c r="M761" s="339">
        <v>54.497570000000003</v>
      </c>
      <c r="N761" s="339">
        <v>3095.7798399999997</v>
      </c>
      <c r="O761" s="339">
        <v>7281.6327999999994</v>
      </c>
      <c r="P761" s="339">
        <v>32050.319869999999</v>
      </c>
      <c r="Q761" s="339">
        <v>0</v>
      </c>
      <c r="R761" s="340">
        <v>32050.319869999999</v>
      </c>
    </row>
    <row r="762" spans="1:18" s="315" customFormat="1">
      <c r="A762" s="341"/>
      <c r="B762" s="341"/>
      <c r="C762" s="336" t="s">
        <v>371</v>
      </c>
      <c r="D762" s="336" t="s">
        <v>371</v>
      </c>
      <c r="E762" s="337">
        <v>250</v>
      </c>
      <c r="F762" s="338">
        <v>0</v>
      </c>
      <c r="G762" s="339">
        <v>0</v>
      </c>
      <c r="H762" s="339">
        <v>0</v>
      </c>
      <c r="I762" s="339">
        <v>639.66903000000002</v>
      </c>
      <c r="J762" s="339">
        <v>9.5999999999999992E-4</v>
      </c>
      <c r="K762" s="339">
        <v>639.66998999999998</v>
      </c>
      <c r="L762" s="339">
        <v>439.75961999999998</v>
      </c>
      <c r="M762" s="339">
        <v>0</v>
      </c>
      <c r="N762" s="339">
        <v>439.75961999999998</v>
      </c>
      <c r="O762" s="339">
        <v>1079.4296100000001</v>
      </c>
      <c r="P762" s="339">
        <v>12027.76057</v>
      </c>
      <c r="Q762" s="339">
        <v>0</v>
      </c>
      <c r="R762" s="340">
        <v>12027.76057</v>
      </c>
    </row>
    <row r="763" spans="1:18" s="315" customFormat="1">
      <c r="A763" s="341"/>
      <c r="B763" s="341"/>
      <c r="C763" s="336" t="s">
        <v>228</v>
      </c>
      <c r="D763" s="336" t="s">
        <v>229</v>
      </c>
      <c r="E763" s="337">
        <v>169</v>
      </c>
      <c r="F763" s="338">
        <v>0</v>
      </c>
      <c r="G763" s="339">
        <v>0</v>
      </c>
      <c r="H763" s="339">
        <v>0</v>
      </c>
      <c r="I763" s="339">
        <v>4135.7134500000002</v>
      </c>
      <c r="J763" s="339">
        <v>493.16037</v>
      </c>
      <c r="K763" s="339">
        <v>4628.8738200000007</v>
      </c>
      <c r="L763" s="339">
        <v>2821.67814</v>
      </c>
      <c r="M763" s="339">
        <v>351.7</v>
      </c>
      <c r="N763" s="339">
        <v>3173.3781400000003</v>
      </c>
      <c r="O763" s="339">
        <v>7802.2519599999996</v>
      </c>
      <c r="P763" s="339">
        <v>46521.930759999996</v>
      </c>
      <c r="Q763" s="339">
        <v>0</v>
      </c>
      <c r="R763" s="340">
        <v>46521.930759999996</v>
      </c>
    </row>
    <row r="764" spans="1:18" s="315" customFormat="1">
      <c r="A764" s="341"/>
      <c r="B764" s="341"/>
      <c r="C764" s="341"/>
      <c r="D764" s="336" t="s">
        <v>372</v>
      </c>
      <c r="E764" s="337">
        <v>305</v>
      </c>
      <c r="F764" s="338">
        <v>0</v>
      </c>
      <c r="G764" s="339">
        <v>0</v>
      </c>
      <c r="H764" s="339">
        <v>0</v>
      </c>
      <c r="I764" s="339">
        <v>2239.80701</v>
      </c>
      <c r="J764" s="339">
        <v>211.15460999999999</v>
      </c>
      <c r="K764" s="339">
        <v>2450.96162</v>
      </c>
      <c r="L764" s="339">
        <v>1880.0850500000001</v>
      </c>
      <c r="M764" s="339">
        <v>0</v>
      </c>
      <c r="N764" s="339">
        <v>1880.0850500000001</v>
      </c>
      <c r="O764" s="339">
        <v>4331.0466699999997</v>
      </c>
      <c r="P764" s="339">
        <v>23365.148450000001</v>
      </c>
      <c r="Q764" s="339">
        <v>0</v>
      </c>
      <c r="R764" s="340">
        <v>23365.148450000001</v>
      </c>
    </row>
    <row r="765" spans="1:18" s="315" customFormat="1">
      <c r="A765" s="341"/>
      <c r="B765" s="341"/>
      <c r="C765" s="336" t="s">
        <v>9</v>
      </c>
      <c r="D765" s="336" t="s">
        <v>9</v>
      </c>
      <c r="E765" s="337">
        <v>101</v>
      </c>
      <c r="F765" s="338">
        <v>4.6415299999999995</v>
      </c>
      <c r="G765" s="339">
        <v>0</v>
      </c>
      <c r="H765" s="339">
        <v>4.6415299999999995</v>
      </c>
      <c r="I765" s="339">
        <v>6287.7136500000006</v>
      </c>
      <c r="J765" s="339">
        <v>999.89304000000004</v>
      </c>
      <c r="K765" s="339">
        <v>7287.6066900000005</v>
      </c>
      <c r="L765" s="339">
        <v>19886.208050000001</v>
      </c>
      <c r="M765" s="339">
        <v>1075.3711000000001</v>
      </c>
      <c r="N765" s="339">
        <v>20961.579149999998</v>
      </c>
      <c r="O765" s="339">
        <v>28253.827370000003</v>
      </c>
      <c r="P765" s="339">
        <v>49745.006719999998</v>
      </c>
      <c r="Q765" s="339">
        <v>0</v>
      </c>
      <c r="R765" s="340">
        <v>49745.006719999998</v>
      </c>
    </row>
    <row r="766" spans="1:18" s="315" customFormat="1">
      <c r="A766" s="341"/>
      <c r="B766" s="341"/>
      <c r="C766" s="341"/>
      <c r="D766" s="336" t="s">
        <v>230</v>
      </c>
      <c r="E766" s="337">
        <v>342</v>
      </c>
      <c r="F766" s="338">
        <v>0</v>
      </c>
      <c r="G766" s="339">
        <v>0</v>
      </c>
      <c r="H766" s="339">
        <v>0</v>
      </c>
      <c r="I766" s="339">
        <v>4330.2253600000004</v>
      </c>
      <c r="J766" s="339">
        <v>266.86603000000002</v>
      </c>
      <c r="K766" s="339">
        <v>4597.0913899999996</v>
      </c>
      <c r="L766" s="339">
        <v>4625.1624900000006</v>
      </c>
      <c r="M766" s="339">
        <v>0</v>
      </c>
      <c r="N766" s="339">
        <v>4625.1624900000006</v>
      </c>
      <c r="O766" s="339">
        <v>9222.2538800000002</v>
      </c>
      <c r="P766" s="339">
        <v>51837.414990000005</v>
      </c>
      <c r="Q766" s="339">
        <v>0</v>
      </c>
      <c r="R766" s="340">
        <v>51837.414990000005</v>
      </c>
    </row>
    <row r="767" spans="1:18" s="315" customFormat="1">
      <c r="A767" s="341"/>
      <c r="B767" s="341"/>
      <c r="C767" s="341"/>
      <c r="D767" s="336" t="s">
        <v>322</v>
      </c>
      <c r="E767" s="337">
        <v>77</v>
      </c>
      <c r="F767" s="338">
        <v>0</v>
      </c>
      <c r="G767" s="339">
        <v>0</v>
      </c>
      <c r="H767" s="339">
        <v>0</v>
      </c>
      <c r="I767" s="339">
        <v>6181.87907</v>
      </c>
      <c r="J767" s="339">
        <v>2226.2791000000002</v>
      </c>
      <c r="K767" s="339">
        <v>8408.1581700000006</v>
      </c>
      <c r="L767" s="339">
        <v>5000.36726</v>
      </c>
      <c r="M767" s="339">
        <v>45.067120000000003</v>
      </c>
      <c r="N767" s="339">
        <v>5045.4343799999997</v>
      </c>
      <c r="O767" s="339">
        <v>13453.592550000001</v>
      </c>
      <c r="P767" s="339">
        <v>65968.414539999998</v>
      </c>
      <c r="Q767" s="339">
        <v>0</v>
      </c>
      <c r="R767" s="340">
        <v>65968.414539999998</v>
      </c>
    </row>
    <row r="768" spans="1:18" s="315" customFormat="1">
      <c r="A768" s="341"/>
      <c r="B768" s="341"/>
      <c r="C768" s="341"/>
      <c r="D768" s="336" t="s">
        <v>373</v>
      </c>
      <c r="E768" s="337">
        <v>119</v>
      </c>
      <c r="F768" s="338">
        <v>0</v>
      </c>
      <c r="G768" s="339">
        <v>0</v>
      </c>
      <c r="H768" s="339">
        <v>0</v>
      </c>
      <c r="I768" s="339">
        <v>5999.0649699999994</v>
      </c>
      <c r="J768" s="339">
        <v>430.78656000000001</v>
      </c>
      <c r="K768" s="339">
        <v>6429.8515299999999</v>
      </c>
      <c r="L768" s="339">
        <v>7199.2989400000006</v>
      </c>
      <c r="M768" s="339">
        <v>0</v>
      </c>
      <c r="N768" s="339">
        <v>7199.2989400000006</v>
      </c>
      <c r="O768" s="339">
        <v>13629.15047</v>
      </c>
      <c r="P768" s="339">
        <v>53331.91001</v>
      </c>
      <c r="Q768" s="339">
        <v>0</v>
      </c>
      <c r="R768" s="340">
        <v>53331.91001</v>
      </c>
    </row>
    <row r="769" spans="1:18" s="315" customFormat="1">
      <c r="A769" s="341"/>
      <c r="B769" s="341"/>
      <c r="C769" s="341"/>
      <c r="D769" s="336" t="s">
        <v>231</v>
      </c>
      <c r="E769" s="337">
        <v>168</v>
      </c>
      <c r="F769" s="338">
        <v>0</v>
      </c>
      <c r="G769" s="339">
        <v>0</v>
      </c>
      <c r="H769" s="339">
        <v>0</v>
      </c>
      <c r="I769" s="339">
        <v>9624.9444999999996</v>
      </c>
      <c r="J769" s="339">
        <v>1208.6753899999999</v>
      </c>
      <c r="K769" s="339">
        <v>10833.61989</v>
      </c>
      <c r="L769" s="339">
        <v>13367.388800000001</v>
      </c>
      <c r="M769" s="339">
        <v>22.255330000000001</v>
      </c>
      <c r="N769" s="339">
        <v>13389.644130000001</v>
      </c>
      <c r="O769" s="339">
        <v>24223.264019999999</v>
      </c>
      <c r="P769" s="339">
        <v>87956.782890000002</v>
      </c>
      <c r="Q769" s="339">
        <v>427.13350000000003</v>
      </c>
      <c r="R769" s="340">
        <v>88383.916389999999</v>
      </c>
    </row>
    <row r="770" spans="1:18" s="315" customFormat="1">
      <c r="A770" s="341"/>
      <c r="B770" s="341"/>
      <c r="C770" s="336" t="s">
        <v>374</v>
      </c>
      <c r="D770" s="336" t="s">
        <v>374</v>
      </c>
      <c r="E770" s="337">
        <v>311</v>
      </c>
      <c r="F770" s="338">
        <v>0.495</v>
      </c>
      <c r="G770" s="339">
        <v>0</v>
      </c>
      <c r="H770" s="339">
        <v>0.495</v>
      </c>
      <c r="I770" s="339">
        <v>2953.3324199999997</v>
      </c>
      <c r="J770" s="339">
        <v>132.98560999999998</v>
      </c>
      <c r="K770" s="339">
        <v>3086.3180299999999</v>
      </c>
      <c r="L770" s="339">
        <v>813.1969499999999</v>
      </c>
      <c r="M770" s="339">
        <v>0</v>
      </c>
      <c r="N770" s="339">
        <v>813.1969499999999</v>
      </c>
      <c r="O770" s="339">
        <v>3900.0099799999998</v>
      </c>
      <c r="P770" s="339">
        <v>20977.99525</v>
      </c>
      <c r="Q770" s="339">
        <v>0</v>
      </c>
      <c r="R770" s="340">
        <v>20977.99525</v>
      </c>
    </row>
    <row r="771" spans="1:18" s="315" customFormat="1">
      <c r="A771" s="341"/>
      <c r="B771" s="341"/>
      <c r="C771" s="336" t="s">
        <v>232</v>
      </c>
      <c r="D771" s="336" t="s">
        <v>233</v>
      </c>
      <c r="E771" s="337">
        <v>304</v>
      </c>
      <c r="F771" s="338">
        <v>0</v>
      </c>
      <c r="G771" s="339">
        <v>0</v>
      </c>
      <c r="H771" s="339">
        <v>0</v>
      </c>
      <c r="I771" s="339">
        <v>4507.2120000000004</v>
      </c>
      <c r="J771" s="339">
        <v>126.58892</v>
      </c>
      <c r="K771" s="339">
        <v>4633.8009199999997</v>
      </c>
      <c r="L771" s="339">
        <v>3882.44335</v>
      </c>
      <c r="M771" s="339">
        <v>0</v>
      </c>
      <c r="N771" s="339">
        <v>3882.44335</v>
      </c>
      <c r="O771" s="339">
        <v>8516.2442699999992</v>
      </c>
      <c r="P771" s="339">
        <v>62458.70465</v>
      </c>
      <c r="Q771" s="339">
        <v>0</v>
      </c>
      <c r="R771" s="340">
        <v>62458.70465</v>
      </c>
    </row>
    <row r="772" spans="1:18" s="315" customFormat="1">
      <c r="A772" s="341"/>
      <c r="B772" s="341"/>
      <c r="C772" s="341"/>
      <c r="D772" s="336" t="s">
        <v>375</v>
      </c>
      <c r="E772" s="337">
        <v>270</v>
      </c>
      <c r="F772" s="338">
        <v>0</v>
      </c>
      <c r="G772" s="339">
        <v>0</v>
      </c>
      <c r="H772" s="339">
        <v>0</v>
      </c>
      <c r="I772" s="339">
        <v>255.12959000000001</v>
      </c>
      <c r="J772" s="339">
        <v>2.2000000000000001E-4</v>
      </c>
      <c r="K772" s="339">
        <v>255.12980999999999</v>
      </c>
      <c r="L772" s="339">
        <v>208.52226000000002</v>
      </c>
      <c r="M772" s="339">
        <v>0</v>
      </c>
      <c r="N772" s="339">
        <v>208.52226000000002</v>
      </c>
      <c r="O772" s="339">
        <v>463.65206999999998</v>
      </c>
      <c r="P772" s="339">
        <v>6655.1882000000005</v>
      </c>
      <c r="Q772" s="339">
        <v>0</v>
      </c>
      <c r="R772" s="340">
        <v>6655.1882000000005</v>
      </c>
    </row>
    <row r="773" spans="1:18" s="315" customFormat="1">
      <c r="A773" s="341"/>
      <c r="B773" s="341"/>
      <c r="C773" s="341"/>
      <c r="D773" s="336" t="s">
        <v>376</v>
      </c>
      <c r="E773" s="337">
        <v>251</v>
      </c>
      <c r="F773" s="338">
        <v>0</v>
      </c>
      <c r="G773" s="339">
        <v>0</v>
      </c>
      <c r="H773" s="339">
        <v>0</v>
      </c>
      <c r="I773" s="339">
        <v>183.88643999999999</v>
      </c>
      <c r="J773" s="339">
        <v>0</v>
      </c>
      <c r="K773" s="339">
        <v>183.88643999999999</v>
      </c>
      <c r="L773" s="339">
        <v>23.029970000000002</v>
      </c>
      <c r="M773" s="339">
        <v>0</v>
      </c>
      <c r="N773" s="339">
        <v>23.029970000000002</v>
      </c>
      <c r="O773" s="339">
        <v>206.91641000000001</v>
      </c>
      <c r="P773" s="339">
        <v>4074.6277300000002</v>
      </c>
      <c r="Q773" s="339">
        <v>0</v>
      </c>
      <c r="R773" s="340">
        <v>4074.6277300000002</v>
      </c>
    </row>
    <row r="774" spans="1:18" s="315" customFormat="1">
      <c r="A774" s="341"/>
      <c r="B774" s="341"/>
      <c r="C774" s="336" t="s">
        <v>377</v>
      </c>
      <c r="D774" s="336" t="s">
        <v>378</v>
      </c>
      <c r="E774" s="337">
        <v>390</v>
      </c>
      <c r="F774" s="338">
        <v>0</v>
      </c>
      <c r="G774" s="339">
        <v>0</v>
      </c>
      <c r="H774" s="339">
        <v>0</v>
      </c>
      <c r="I774" s="339">
        <v>2957.8352599999998</v>
      </c>
      <c r="J774" s="339">
        <v>47.592529999999996</v>
      </c>
      <c r="K774" s="339">
        <v>3005.4277900000002</v>
      </c>
      <c r="L774" s="339">
        <v>1511.9834499999999</v>
      </c>
      <c r="M774" s="339">
        <v>0</v>
      </c>
      <c r="N774" s="339">
        <v>1511.9834499999999</v>
      </c>
      <c r="O774" s="339">
        <v>4517.4112400000004</v>
      </c>
      <c r="P774" s="339">
        <v>26021.628430000001</v>
      </c>
      <c r="Q774" s="339">
        <v>0</v>
      </c>
      <c r="R774" s="340">
        <v>26021.628430000001</v>
      </c>
    </row>
    <row r="775" spans="1:18" s="315" customFormat="1">
      <c r="A775" s="341"/>
      <c r="B775" s="341"/>
      <c r="C775" s="336" t="s">
        <v>379</v>
      </c>
      <c r="D775" s="336" t="s">
        <v>380</v>
      </c>
      <c r="E775" s="337">
        <v>196</v>
      </c>
      <c r="F775" s="338">
        <v>0</v>
      </c>
      <c r="G775" s="339">
        <v>0</v>
      </c>
      <c r="H775" s="339">
        <v>0</v>
      </c>
      <c r="I775" s="339">
        <v>177.78798999999998</v>
      </c>
      <c r="J775" s="339">
        <v>0</v>
      </c>
      <c r="K775" s="339">
        <v>177.78798999999998</v>
      </c>
      <c r="L775" s="339">
        <v>10.855870000000001</v>
      </c>
      <c r="M775" s="339">
        <v>0</v>
      </c>
      <c r="N775" s="339">
        <v>10.855870000000001</v>
      </c>
      <c r="O775" s="339">
        <v>188.64385999999999</v>
      </c>
      <c r="P775" s="339">
        <v>5916.7172599999994</v>
      </c>
      <c r="Q775" s="339">
        <v>0</v>
      </c>
      <c r="R775" s="340">
        <v>5916.7172599999994</v>
      </c>
    </row>
    <row r="776" spans="1:18" s="315" customFormat="1">
      <c r="A776" s="341"/>
      <c r="B776" s="341"/>
      <c r="C776" s="341"/>
      <c r="D776" s="336" t="s">
        <v>379</v>
      </c>
      <c r="E776" s="337">
        <v>252</v>
      </c>
      <c r="F776" s="338">
        <v>0</v>
      </c>
      <c r="G776" s="339">
        <v>0</v>
      </c>
      <c r="H776" s="339">
        <v>0</v>
      </c>
      <c r="I776" s="339">
        <v>53.522300000000001</v>
      </c>
      <c r="J776" s="339">
        <v>0</v>
      </c>
      <c r="K776" s="339">
        <v>53.522300000000001</v>
      </c>
      <c r="L776" s="339">
        <v>3.98E-3</v>
      </c>
      <c r="M776" s="339">
        <v>0</v>
      </c>
      <c r="N776" s="339">
        <v>3.98E-3</v>
      </c>
      <c r="O776" s="339">
        <v>53.52628</v>
      </c>
      <c r="P776" s="339">
        <v>1967.7184</v>
      </c>
      <c r="Q776" s="339">
        <v>0</v>
      </c>
      <c r="R776" s="340">
        <v>1967.7184</v>
      </c>
    </row>
    <row r="777" spans="1:18" s="315" customFormat="1">
      <c r="A777" s="341"/>
      <c r="B777" s="341"/>
      <c r="C777" s="336" t="s">
        <v>381</v>
      </c>
      <c r="D777" s="336" t="s">
        <v>382</v>
      </c>
      <c r="E777" s="337">
        <v>374</v>
      </c>
      <c r="F777" s="338">
        <v>0</v>
      </c>
      <c r="G777" s="339">
        <v>0</v>
      </c>
      <c r="H777" s="339">
        <v>0</v>
      </c>
      <c r="I777" s="339">
        <v>1878.25802</v>
      </c>
      <c r="J777" s="339">
        <v>79.695119999999989</v>
      </c>
      <c r="K777" s="339">
        <v>1957.9531399999998</v>
      </c>
      <c r="L777" s="339">
        <v>901.10009000000002</v>
      </c>
      <c r="M777" s="339">
        <v>0</v>
      </c>
      <c r="N777" s="339">
        <v>901.10009000000002</v>
      </c>
      <c r="O777" s="339">
        <v>2859.05323</v>
      </c>
      <c r="P777" s="339">
        <v>18909.400249999999</v>
      </c>
      <c r="Q777" s="339">
        <v>0</v>
      </c>
      <c r="R777" s="340">
        <v>18909.400249999999</v>
      </c>
    </row>
    <row r="778" spans="1:18" s="315" customFormat="1">
      <c r="A778" s="341"/>
      <c r="B778" s="341"/>
      <c r="C778" s="336" t="s">
        <v>383</v>
      </c>
      <c r="D778" s="336" t="s">
        <v>383</v>
      </c>
      <c r="E778" s="337">
        <v>433</v>
      </c>
      <c r="F778" s="338">
        <v>0</v>
      </c>
      <c r="G778" s="339">
        <v>0</v>
      </c>
      <c r="H778" s="339">
        <v>0</v>
      </c>
      <c r="I778" s="339">
        <v>233.41735</v>
      </c>
      <c r="J778" s="339">
        <v>0</v>
      </c>
      <c r="K778" s="339">
        <v>233.41735</v>
      </c>
      <c r="L778" s="339">
        <v>77.92465</v>
      </c>
      <c r="M778" s="339">
        <v>0</v>
      </c>
      <c r="N778" s="339">
        <v>77.92465</v>
      </c>
      <c r="O778" s="339">
        <v>311.34199999999998</v>
      </c>
      <c r="P778" s="339">
        <v>3427.92697</v>
      </c>
      <c r="Q778" s="339">
        <v>0</v>
      </c>
      <c r="R778" s="340">
        <v>3427.92697</v>
      </c>
    </row>
    <row r="779" spans="1:18" s="315" customFormat="1">
      <c r="A779" s="341"/>
      <c r="B779" s="336" t="s">
        <v>10</v>
      </c>
      <c r="C779" s="336" t="s">
        <v>10</v>
      </c>
      <c r="D779" s="336" t="s">
        <v>10</v>
      </c>
      <c r="E779" s="337">
        <v>393</v>
      </c>
      <c r="F779" s="338">
        <v>0</v>
      </c>
      <c r="G779" s="339">
        <v>0</v>
      </c>
      <c r="H779" s="339">
        <v>0</v>
      </c>
      <c r="I779" s="339">
        <v>2424.11087</v>
      </c>
      <c r="J779" s="339">
        <v>7.3176300000000003</v>
      </c>
      <c r="K779" s="339">
        <v>2431.4285</v>
      </c>
      <c r="L779" s="339">
        <v>731.81467000000009</v>
      </c>
      <c r="M779" s="339">
        <v>0</v>
      </c>
      <c r="N779" s="339">
        <v>731.81467000000009</v>
      </c>
      <c r="O779" s="339">
        <v>3163.2431699999997</v>
      </c>
      <c r="P779" s="339">
        <v>24494.381430000001</v>
      </c>
      <c r="Q779" s="339">
        <v>0</v>
      </c>
      <c r="R779" s="340">
        <v>24494.381430000001</v>
      </c>
    </row>
    <row r="780" spans="1:18" s="315" customFormat="1">
      <c r="A780" s="341"/>
      <c r="B780" s="341"/>
      <c r="C780" s="336" t="s">
        <v>384</v>
      </c>
      <c r="D780" s="336" t="s">
        <v>385</v>
      </c>
      <c r="E780" s="337">
        <v>432</v>
      </c>
      <c r="F780" s="338">
        <v>0</v>
      </c>
      <c r="G780" s="339">
        <v>0</v>
      </c>
      <c r="H780" s="339">
        <v>0</v>
      </c>
      <c r="I780" s="339">
        <v>30.338229999999999</v>
      </c>
      <c r="J780" s="339">
        <v>3.5200000000000001E-3</v>
      </c>
      <c r="K780" s="339">
        <v>30.341750000000001</v>
      </c>
      <c r="L780" s="339">
        <v>0.35614000000000001</v>
      </c>
      <c r="M780" s="339">
        <v>0</v>
      </c>
      <c r="N780" s="339">
        <v>0.35614000000000001</v>
      </c>
      <c r="O780" s="339">
        <v>30.697890000000001</v>
      </c>
      <c r="P780" s="339">
        <v>12160.038420000001</v>
      </c>
      <c r="Q780" s="339">
        <v>0</v>
      </c>
      <c r="R780" s="340">
        <v>12160.038420000001</v>
      </c>
    </row>
    <row r="781" spans="1:18" s="315" customFormat="1">
      <c r="A781" s="341"/>
      <c r="B781" s="341"/>
      <c r="C781" s="336" t="s">
        <v>386</v>
      </c>
      <c r="D781" s="336" t="s">
        <v>387</v>
      </c>
      <c r="E781" s="337">
        <v>438</v>
      </c>
      <c r="F781" s="338">
        <v>0</v>
      </c>
      <c r="G781" s="339">
        <v>0</v>
      </c>
      <c r="H781" s="339">
        <v>0</v>
      </c>
      <c r="I781" s="339">
        <v>1268.3148000000001</v>
      </c>
      <c r="J781" s="339">
        <v>8.1864100000000004</v>
      </c>
      <c r="K781" s="339">
        <v>1276.5012099999999</v>
      </c>
      <c r="L781" s="339">
        <v>781.62987999999996</v>
      </c>
      <c r="M781" s="339">
        <v>0</v>
      </c>
      <c r="N781" s="339">
        <v>781.62987999999996</v>
      </c>
      <c r="O781" s="339">
        <v>2058.1310899999999</v>
      </c>
      <c r="P781" s="339">
        <v>27401.118829999999</v>
      </c>
      <c r="Q781" s="339">
        <v>0</v>
      </c>
      <c r="R781" s="340">
        <v>27401.118829999999</v>
      </c>
    </row>
    <row r="782" spans="1:18" s="315" customFormat="1">
      <c r="A782" s="341"/>
      <c r="B782" s="336" t="s">
        <v>236</v>
      </c>
      <c r="C782" s="336" t="s">
        <v>236</v>
      </c>
      <c r="D782" s="336" t="s">
        <v>236</v>
      </c>
      <c r="E782" s="337">
        <v>225</v>
      </c>
      <c r="F782" s="338">
        <v>26.60501</v>
      </c>
      <c r="G782" s="339">
        <v>0</v>
      </c>
      <c r="H782" s="339">
        <v>26.60501</v>
      </c>
      <c r="I782" s="339">
        <v>14837.44161</v>
      </c>
      <c r="J782" s="339">
        <v>584.03071</v>
      </c>
      <c r="K782" s="339">
        <v>15421.472320000001</v>
      </c>
      <c r="L782" s="339">
        <v>13931.59102</v>
      </c>
      <c r="M782" s="339">
        <v>338.74396999999999</v>
      </c>
      <c r="N782" s="339">
        <v>14270.334989999999</v>
      </c>
      <c r="O782" s="339">
        <v>29718.412319999999</v>
      </c>
      <c r="P782" s="339">
        <v>112697.37854000001</v>
      </c>
      <c r="Q782" s="339">
        <v>0</v>
      </c>
      <c r="R782" s="340">
        <v>112697.37854000001</v>
      </c>
    </row>
    <row r="783" spans="1:18" s="315" customFormat="1">
      <c r="A783" s="341"/>
      <c r="B783" s="341"/>
      <c r="C783" s="336" t="s">
        <v>237</v>
      </c>
      <c r="D783" s="336" t="s">
        <v>238</v>
      </c>
      <c r="E783" s="337">
        <v>313</v>
      </c>
      <c r="F783" s="338">
        <v>0</v>
      </c>
      <c r="G783" s="339">
        <v>0</v>
      </c>
      <c r="H783" s="339">
        <v>0</v>
      </c>
      <c r="I783" s="339">
        <v>4442.0492300000005</v>
      </c>
      <c r="J783" s="339">
        <v>111.02825</v>
      </c>
      <c r="K783" s="339">
        <v>4553.0774800000008</v>
      </c>
      <c r="L783" s="339">
        <v>2790.9968699999999</v>
      </c>
      <c r="M783" s="339">
        <v>32.155540000000002</v>
      </c>
      <c r="N783" s="339">
        <v>2823.1524100000001</v>
      </c>
      <c r="O783" s="339">
        <v>7376.2298899999996</v>
      </c>
      <c r="P783" s="339">
        <v>44744.918239999999</v>
      </c>
      <c r="Q783" s="339">
        <v>0</v>
      </c>
      <c r="R783" s="340">
        <v>44744.918239999999</v>
      </c>
    </row>
    <row r="784" spans="1:18" s="315" customFormat="1">
      <c r="A784" s="341"/>
      <c r="B784" s="341"/>
      <c r="C784" s="341"/>
      <c r="D784" s="336" t="s">
        <v>388</v>
      </c>
      <c r="E784" s="337">
        <v>392</v>
      </c>
      <c r="F784" s="338">
        <v>20.963609999999999</v>
      </c>
      <c r="G784" s="339">
        <v>4.6000000000000001E-4</v>
      </c>
      <c r="H784" s="339">
        <v>20.96407</v>
      </c>
      <c r="I784" s="339">
        <v>2355.4102799999996</v>
      </c>
      <c r="J784" s="339">
        <v>35.393660000000004</v>
      </c>
      <c r="K784" s="339">
        <v>2390.8039399999998</v>
      </c>
      <c r="L784" s="339">
        <v>2858.3527899999999</v>
      </c>
      <c r="M784" s="339">
        <v>0</v>
      </c>
      <c r="N784" s="339">
        <v>2858.3527899999999</v>
      </c>
      <c r="O784" s="339">
        <v>5270.1207999999997</v>
      </c>
      <c r="P784" s="339">
        <v>23538.386300000002</v>
      </c>
      <c r="Q784" s="339">
        <v>0</v>
      </c>
      <c r="R784" s="340">
        <v>23538.386300000002</v>
      </c>
    </row>
    <row r="785" spans="1:18" s="315" customFormat="1">
      <c r="A785" s="341"/>
      <c r="B785" s="341"/>
      <c r="C785" s="336" t="s">
        <v>389</v>
      </c>
      <c r="D785" s="336" t="s">
        <v>390</v>
      </c>
      <c r="E785" s="337">
        <v>381</v>
      </c>
      <c r="F785" s="338">
        <v>1.9489999999999997E-2</v>
      </c>
      <c r="G785" s="339">
        <v>0</v>
      </c>
      <c r="H785" s="339">
        <v>1.9489999999999997E-2</v>
      </c>
      <c r="I785" s="339">
        <v>2614.68822</v>
      </c>
      <c r="J785" s="339">
        <v>100.80631</v>
      </c>
      <c r="K785" s="339">
        <v>2715.4945299999999</v>
      </c>
      <c r="L785" s="339">
        <v>2568.7161299999998</v>
      </c>
      <c r="M785" s="339">
        <v>0</v>
      </c>
      <c r="N785" s="339">
        <v>2568.7161299999998</v>
      </c>
      <c r="O785" s="339">
        <v>5284.2301500000003</v>
      </c>
      <c r="P785" s="339">
        <v>24095.22854</v>
      </c>
      <c r="Q785" s="339">
        <v>0</v>
      </c>
      <c r="R785" s="340">
        <v>24095.22854</v>
      </c>
    </row>
    <row r="786" spans="1:18" s="315" customFormat="1">
      <c r="A786" s="341"/>
      <c r="B786" s="341"/>
      <c r="C786" s="336" t="s">
        <v>391</v>
      </c>
      <c r="D786" s="336" t="s">
        <v>392</v>
      </c>
      <c r="E786" s="337">
        <v>384</v>
      </c>
      <c r="F786" s="338">
        <v>0</v>
      </c>
      <c r="G786" s="339">
        <v>0</v>
      </c>
      <c r="H786" s="339">
        <v>0</v>
      </c>
      <c r="I786" s="339">
        <v>2133.1906600000002</v>
      </c>
      <c r="J786" s="339">
        <v>217.24495999999999</v>
      </c>
      <c r="K786" s="339">
        <v>2350.4356200000002</v>
      </c>
      <c r="L786" s="339">
        <v>106.07803999999999</v>
      </c>
      <c r="M786" s="339">
        <v>0</v>
      </c>
      <c r="N786" s="339">
        <v>106.07803999999999</v>
      </c>
      <c r="O786" s="339">
        <v>2456.5136600000001</v>
      </c>
      <c r="P786" s="339">
        <v>25774.313239999999</v>
      </c>
      <c r="Q786" s="339">
        <v>0</v>
      </c>
      <c r="R786" s="340">
        <v>25774.313239999999</v>
      </c>
    </row>
    <row r="787" spans="1:18" s="315" customFormat="1">
      <c r="A787" s="341"/>
      <c r="B787" s="336" t="s">
        <v>12</v>
      </c>
      <c r="C787" s="336" t="s">
        <v>239</v>
      </c>
      <c r="D787" s="336" t="s">
        <v>240</v>
      </c>
      <c r="E787" s="337">
        <v>23</v>
      </c>
      <c r="F787" s="338">
        <v>15.932370000000001</v>
      </c>
      <c r="G787" s="339">
        <v>0</v>
      </c>
      <c r="H787" s="339">
        <v>15.932370000000001</v>
      </c>
      <c r="I787" s="339">
        <v>6675.20694</v>
      </c>
      <c r="J787" s="339">
        <v>299.05536999999998</v>
      </c>
      <c r="K787" s="339">
        <v>6974.2623099999992</v>
      </c>
      <c r="L787" s="339">
        <v>8428.0748999999996</v>
      </c>
      <c r="M787" s="339">
        <v>13.70402</v>
      </c>
      <c r="N787" s="339">
        <v>8441.7789200000007</v>
      </c>
      <c r="O787" s="339">
        <v>15431.973599999999</v>
      </c>
      <c r="P787" s="339">
        <v>49260.325640000003</v>
      </c>
      <c r="Q787" s="339">
        <v>0</v>
      </c>
      <c r="R787" s="340">
        <v>49260.325640000003</v>
      </c>
    </row>
    <row r="788" spans="1:18" s="315" customFormat="1">
      <c r="A788" s="341"/>
      <c r="B788" s="341"/>
      <c r="C788" s="336" t="s">
        <v>12</v>
      </c>
      <c r="D788" s="336" t="s">
        <v>12</v>
      </c>
      <c r="E788" s="337">
        <v>241</v>
      </c>
      <c r="F788" s="338">
        <v>0.20549999999999999</v>
      </c>
      <c r="G788" s="339">
        <v>0</v>
      </c>
      <c r="H788" s="339">
        <v>0.20549999999999999</v>
      </c>
      <c r="I788" s="339">
        <v>12303.718080000001</v>
      </c>
      <c r="J788" s="339">
        <v>1314.8068999999998</v>
      </c>
      <c r="K788" s="339">
        <v>13618.52498</v>
      </c>
      <c r="L788" s="339">
        <v>22406.47781</v>
      </c>
      <c r="M788" s="339">
        <v>752.4773100000001</v>
      </c>
      <c r="N788" s="339">
        <v>23158.955120000002</v>
      </c>
      <c r="O788" s="339">
        <v>36777.685600000004</v>
      </c>
      <c r="P788" s="339">
        <v>79527.174280000007</v>
      </c>
      <c r="Q788" s="339">
        <v>0</v>
      </c>
      <c r="R788" s="340">
        <v>79527.174280000007</v>
      </c>
    </row>
    <row r="789" spans="1:18" s="315" customFormat="1">
      <c r="A789" s="341"/>
      <c r="B789" s="341"/>
      <c r="C789" s="341"/>
      <c r="D789" s="336" t="s">
        <v>393</v>
      </c>
      <c r="E789" s="337">
        <v>327</v>
      </c>
      <c r="F789" s="338">
        <v>0</v>
      </c>
      <c r="G789" s="339">
        <v>0</v>
      </c>
      <c r="H789" s="339">
        <v>0</v>
      </c>
      <c r="I789" s="339">
        <v>3832.2257</v>
      </c>
      <c r="J789" s="339">
        <v>109.37949</v>
      </c>
      <c r="K789" s="339">
        <v>3941.6051899999998</v>
      </c>
      <c r="L789" s="339">
        <v>1580.2662</v>
      </c>
      <c r="M789" s="339">
        <v>0</v>
      </c>
      <c r="N789" s="339">
        <v>1580.2662</v>
      </c>
      <c r="O789" s="339">
        <v>5521.8713899999993</v>
      </c>
      <c r="P789" s="339">
        <v>39605.325140000001</v>
      </c>
      <c r="Q789" s="339">
        <v>0</v>
      </c>
      <c r="R789" s="340">
        <v>39605.325140000001</v>
      </c>
    </row>
    <row r="790" spans="1:18" s="315" customFormat="1">
      <c r="A790" s="341"/>
      <c r="B790" s="341"/>
      <c r="C790" s="336" t="s">
        <v>241</v>
      </c>
      <c r="D790" s="336" t="s">
        <v>241</v>
      </c>
      <c r="E790" s="337">
        <v>441</v>
      </c>
      <c r="F790" s="338">
        <v>0</v>
      </c>
      <c r="G790" s="339">
        <v>0</v>
      </c>
      <c r="H790" s="339">
        <v>0</v>
      </c>
      <c r="I790" s="339">
        <v>1300.9440099999999</v>
      </c>
      <c r="J790" s="339">
        <v>6.0889600000000002</v>
      </c>
      <c r="K790" s="339">
        <v>1307.03297</v>
      </c>
      <c r="L790" s="339">
        <v>1080.5491100000002</v>
      </c>
      <c r="M790" s="339">
        <v>0</v>
      </c>
      <c r="N790" s="339">
        <v>1080.5491100000002</v>
      </c>
      <c r="O790" s="339">
        <v>2387.5820800000001</v>
      </c>
      <c r="P790" s="339">
        <v>31694.133610000001</v>
      </c>
      <c r="Q790" s="339">
        <v>0</v>
      </c>
      <c r="R790" s="340">
        <v>31694.133610000001</v>
      </c>
    </row>
    <row r="791" spans="1:18" s="315" customFormat="1">
      <c r="A791" s="341"/>
      <c r="B791" s="341"/>
      <c r="C791" s="336" t="s">
        <v>243</v>
      </c>
      <c r="D791" s="336" t="s">
        <v>243</v>
      </c>
      <c r="E791" s="337">
        <v>324</v>
      </c>
      <c r="F791" s="338">
        <v>0</v>
      </c>
      <c r="G791" s="339">
        <v>0</v>
      </c>
      <c r="H791" s="339">
        <v>0</v>
      </c>
      <c r="I791" s="339">
        <v>7861.4185599999992</v>
      </c>
      <c r="J791" s="339">
        <v>395.42222999999996</v>
      </c>
      <c r="K791" s="339">
        <v>8256.8407900000002</v>
      </c>
      <c r="L791" s="339">
        <v>7092.3556200000003</v>
      </c>
      <c r="M791" s="339">
        <v>14.690160000000001</v>
      </c>
      <c r="N791" s="339">
        <v>7107.0457800000004</v>
      </c>
      <c r="O791" s="339">
        <v>15363.886570000001</v>
      </c>
      <c r="P791" s="339">
        <v>86009.579469999997</v>
      </c>
      <c r="Q791" s="339">
        <v>0</v>
      </c>
      <c r="R791" s="340">
        <v>86009.579469999997</v>
      </c>
    </row>
    <row r="792" spans="1:18" s="315" customFormat="1">
      <c r="A792" s="341"/>
      <c r="B792" s="336" t="s">
        <v>244</v>
      </c>
      <c r="C792" s="336" t="s">
        <v>245</v>
      </c>
      <c r="D792" s="336" t="s">
        <v>245</v>
      </c>
      <c r="E792" s="337">
        <v>79</v>
      </c>
      <c r="F792" s="338">
        <v>0</v>
      </c>
      <c r="G792" s="339">
        <v>0</v>
      </c>
      <c r="H792" s="339">
        <v>0</v>
      </c>
      <c r="I792" s="339">
        <v>5117.5416699999996</v>
      </c>
      <c r="J792" s="339">
        <v>181.34278</v>
      </c>
      <c r="K792" s="339">
        <v>5298.8844500000005</v>
      </c>
      <c r="L792" s="339">
        <v>2592.2372300000002</v>
      </c>
      <c r="M792" s="339">
        <v>0</v>
      </c>
      <c r="N792" s="339">
        <v>2592.2372300000002</v>
      </c>
      <c r="O792" s="339">
        <v>7891.1216799999993</v>
      </c>
      <c r="P792" s="339">
        <v>49779.070930000002</v>
      </c>
      <c r="Q792" s="339">
        <v>0</v>
      </c>
      <c r="R792" s="340">
        <v>49779.070930000002</v>
      </c>
    </row>
    <row r="793" spans="1:18" s="315" customFormat="1">
      <c r="A793" s="341"/>
      <c r="B793" s="341"/>
      <c r="C793" s="341"/>
      <c r="D793" s="336" t="s">
        <v>246</v>
      </c>
      <c r="E793" s="337">
        <v>340</v>
      </c>
      <c r="F793" s="338">
        <v>0</v>
      </c>
      <c r="G793" s="339">
        <v>0</v>
      </c>
      <c r="H793" s="339">
        <v>0</v>
      </c>
      <c r="I793" s="339">
        <v>5257.0659000000005</v>
      </c>
      <c r="J793" s="339">
        <v>378.67563999999999</v>
      </c>
      <c r="K793" s="339">
        <v>5635.74154</v>
      </c>
      <c r="L793" s="339">
        <v>4009.88013</v>
      </c>
      <c r="M793" s="339">
        <v>0</v>
      </c>
      <c r="N793" s="339">
        <v>4009.88013</v>
      </c>
      <c r="O793" s="339">
        <v>9645.6216700000004</v>
      </c>
      <c r="P793" s="339">
        <v>44188.906189999994</v>
      </c>
      <c r="Q793" s="339">
        <v>0</v>
      </c>
      <c r="R793" s="340">
        <v>44188.906189999994</v>
      </c>
    </row>
    <row r="794" spans="1:18" s="315" customFormat="1">
      <c r="A794" s="341"/>
      <c r="B794" s="341"/>
      <c r="C794" s="336" t="s">
        <v>394</v>
      </c>
      <c r="D794" s="336" t="s">
        <v>394</v>
      </c>
      <c r="E794" s="337">
        <v>240</v>
      </c>
      <c r="F794" s="338">
        <v>0</v>
      </c>
      <c r="G794" s="339">
        <v>0</v>
      </c>
      <c r="H794" s="339">
        <v>0</v>
      </c>
      <c r="I794" s="339">
        <v>5203.6940800000002</v>
      </c>
      <c r="J794" s="339">
        <v>173.23364999999998</v>
      </c>
      <c r="K794" s="339">
        <v>5376.9277300000003</v>
      </c>
      <c r="L794" s="339">
        <v>4613.48308</v>
      </c>
      <c r="M794" s="339">
        <v>0</v>
      </c>
      <c r="N794" s="339">
        <v>4613.48308</v>
      </c>
      <c r="O794" s="339">
        <v>9990.4108100000012</v>
      </c>
      <c r="P794" s="339">
        <v>82781.923169999995</v>
      </c>
      <c r="Q794" s="339">
        <v>0</v>
      </c>
      <c r="R794" s="340">
        <v>82781.923169999995</v>
      </c>
    </row>
    <row r="795" spans="1:18" s="315" customFormat="1">
      <c r="A795" s="341"/>
      <c r="B795" s="341"/>
      <c r="C795" s="336" t="s">
        <v>247</v>
      </c>
      <c r="D795" s="336" t="s">
        <v>395</v>
      </c>
      <c r="E795" s="337">
        <v>86</v>
      </c>
      <c r="F795" s="338">
        <v>0</v>
      </c>
      <c r="G795" s="339">
        <v>0</v>
      </c>
      <c r="H795" s="339">
        <v>0</v>
      </c>
      <c r="I795" s="339">
        <v>5388.9874900000004</v>
      </c>
      <c r="J795" s="339">
        <v>101.06921000000001</v>
      </c>
      <c r="K795" s="339">
        <v>5490.0567000000001</v>
      </c>
      <c r="L795" s="339">
        <v>3397.7235000000001</v>
      </c>
      <c r="M795" s="339">
        <v>70.712029999999999</v>
      </c>
      <c r="N795" s="339">
        <v>3468.4355299999997</v>
      </c>
      <c r="O795" s="339">
        <v>8958.4922299999998</v>
      </c>
      <c r="P795" s="339">
        <v>74707.613790000003</v>
      </c>
      <c r="Q795" s="339">
        <v>0</v>
      </c>
      <c r="R795" s="340">
        <v>74707.613790000003</v>
      </c>
    </row>
    <row r="796" spans="1:18" s="315" customFormat="1">
      <c r="A796" s="341"/>
      <c r="B796" s="341"/>
      <c r="C796" s="341"/>
      <c r="D796" s="336" t="s">
        <v>248</v>
      </c>
      <c r="E796" s="337">
        <v>254</v>
      </c>
      <c r="F796" s="338">
        <v>3.8240000000000003E-2</v>
      </c>
      <c r="G796" s="339">
        <v>0</v>
      </c>
      <c r="H796" s="339">
        <v>3.8240000000000003E-2</v>
      </c>
      <c r="I796" s="339">
        <v>5799.9558899999993</v>
      </c>
      <c r="J796" s="339">
        <v>178.98865000000001</v>
      </c>
      <c r="K796" s="339">
        <v>5978.9445400000004</v>
      </c>
      <c r="L796" s="339">
        <v>5875.8239699999995</v>
      </c>
      <c r="M796" s="339">
        <v>5.2807399999999998</v>
      </c>
      <c r="N796" s="339">
        <v>5881.1047099999996</v>
      </c>
      <c r="O796" s="339">
        <v>11860.08749</v>
      </c>
      <c r="P796" s="339">
        <v>61482.2837</v>
      </c>
      <c r="Q796" s="339">
        <v>0</v>
      </c>
      <c r="R796" s="340">
        <v>61482.2837</v>
      </c>
    </row>
    <row r="797" spans="1:18" s="315" customFormat="1">
      <c r="A797" s="341"/>
      <c r="B797" s="341"/>
      <c r="C797" s="341"/>
      <c r="D797" s="336" t="s">
        <v>247</v>
      </c>
      <c r="E797" s="337">
        <v>25</v>
      </c>
      <c r="F797" s="338">
        <v>116.08997000000001</v>
      </c>
      <c r="G797" s="339">
        <v>12.61411</v>
      </c>
      <c r="H797" s="339">
        <v>128.70408</v>
      </c>
      <c r="I797" s="339">
        <v>17966.542850000002</v>
      </c>
      <c r="J797" s="339">
        <v>1214.8642199999999</v>
      </c>
      <c r="K797" s="339">
        <v>19181.407070000001</v>
      </c>
      <c r="L797" s="339">
        <v>48048.842479999999</v>
      </c>
      <c r="M797" s="339">
        <v>4257.9519900000005</v>
      </c>
      <c r="N797" s="339">
        <v>52306.794470000001</v>
      </c>
      <c r="O797" s="339">
        <v>71616.905620000005</v>
      </c>
      <c r="P797" s="339">
        <v>79394.4228</v>
      </c>
      <c r="Q797" s="339">
        <v>0</v>
      </c>
      <c r="R797" s="340">
        <v>79394.4228</v>
      </c>
    </row>
    <row r="798" spans="1:18" s="315" customFormat="1">
      <c r="A798" s="341"/>
      <c r="B798" s="341"/>
      <c r="C798" s="341"/>
      <c r="D798" s="341"/>
      <c r="E798" s="342">
        <v>208</v>
      </c>
      <c r="F798" s="343">
        <v>0</v>
      </c>
      <c r="G798" s="344">
        <v>0</v>
      </c>
      <c r="H798" s="344">
        <v>0</v>
      </c>
      <c r="I798" s="344">
        <v>5743.9163200000003</v>
      </c>
      <c r="J798" s="344">
        <v>254.17551</v>
      </c>
      <c r="K798" s="344">
        <v>5998.0918300000003</v>
      </c>
      <c r="L798" s="344">
        <v>2076.06522</v>
      </c>
      <c r="M798" s="344">
        <v>244.76673000000002</v>
      </c>
      <c r="N798" s="344">
        <v>2320.8319500000002</v>
      </c>
      <c r="O798" s="344">
        <v>8318.923780000001</v>
      </c>
      <c r="P798" s="344">
        <v>49112.725200000001</v>
      </c>
      <c r="Q798" s="344">
        <v>0</v>
      </c>
      <c r="R798" s="345">
        <v>49112.725200000001</v>
      </c>
    </row>
    <row r="799" spans="1:18" s="315" customFormat="1">
      <c r="A799" s="341"/>
      <c r="B799" s="341"/>
      <c r="C799" s="336" t="s">
        <v>249</v>
      </c>
      <c r="D799" s="336" t="s">
        <v>249</v>
      </c>
      <c r="E799" s="337">
        <v>380</v>
      </c>
      <c r="F799" s="338">
        <v>0</v>
      </c>
      <c r="G799" s="339">
        <v>0</v>
      </c>
      <c r="H799" s="339">
        <v>0</v>
      </c>
      <c r="I799" s="339">
        <v>3418.8129599999997</v>
      </c>
      <c r="J799" s="339">
        <v>351.45368999999999</v>
      </c>
      <c r="K799" s="339">
        <v>3770.26665</v>
      </c>
      <c r="L799" s="339">
        <v>6252.9329699999998</v>
      </c>
      <c r="M799" s="339">
        <v>0</v>
      </c>
      <c r="N799" s="339">
        <v>6252.9329699999998</v>
      </c>
      <c r="O799" s="339">
        <v>10023.199619999999</v>
      </c>
      <c r="P799" s="339">
        <v>30960.947809999998</v>
      </c>
      <c r="Q799" s="339">
        <v>0</v>
      </c>
      <c r="R799" s="340">
        <v>30960.947809999998</v>
      </c>
    </row>
    <row r="800" spans="1:18" s="315" customFormat="1">
      <c r="A800" s="341"/>
      <c r="B800" s="341"/>
      <c r="C800" s="336" t="s">
        <v>250</v>
      </c>
      <c r="D800" s="336" t="s">
        <v>251</v>
      </c>
      <c r="E800" s="337">
        <v>383</v>
      </c>
      <c r="F800" s="338">
        <v>0</v>
      </c>
      <c r="G800" s="339">
        <v>0</v>
      </c>
      <c r="H800" s="339">
        <v>0</v>
      </c>
      <c r="I800" s="339">
        <v>5128.9506200000005</v>
      </c>
      <c r="J800" s="339">
        <v>88.906499999999994</v>
      </c>
      <c r="K800" s="339">
        <v>5217.8571199999997</v>
      </c>
      <c r="L800" s="339">
        <v>2690.60826</v>
      </c>
      <c r="M800" s="339">
        <v>0</v>
      </c>
      <c r="N800" s="339">
        <v>2690.60826</v>
      </c>
      <c r="O800" s="339">
        <v>7908.4653799999996</v>
      </c>
      <c r="P800" s="339">
        <v>28825.908309999999</v>
      </c>
      <c r="Q800" s="339">
        <v>0</v>
      </c>
      <c r="R800" s="340">
        <v>28825.908309999999</v>
      </c>
    </row>
    <row r="801" spans="1:18" s="315" customFormat="1">
      <c r="A801" s="341"/>
      <c r="B801" s="341"/>
      <c r="C801" s="341"/>
      <c r="D801" s="336" t="s">
        <v>250</v>
      </c>
      <c r="E801" s="337">
        <v>102</v>
      </c>
      <c r="F801" s="338">
        <v>0</v>
      </c>
      <c r="G801" s="339">
        <v>0</v>
      </c>
      <c r="H801" s="339">
        <v>0</v>
      </c>
      <c r="I801" s="339">
        <v>4659.7053099999994</v>
      </c>
      <c r="J801" s="339">
        <v>264.57684</v>
      </c>
      <c r="K801" s="339">
        <v>4924.28215</v>
      </c>
      <c r="L801" s="339">
        <v>3726.2802000000001</v>
      </c>
      <c r="M801" s="339">
        <v>5.4182199999999998</v>
      </c>
      <c r="N801" s="339">
        <v>3731.6984199999997</v>
      </c>
      <c r="O801" s="339">
        <v>8655.9805699999997</v>
      </c>
      <c r="P801" s="339">
        <v>36741.253060000003</v>
      </c>
      <c r="Q801" s="339">
        <v>0</v>
      </c>
      <c r="R801" s="340">
        <v>36741.253060000003</v>
      </c>
    </row>
    <row r="802" spans="1:18" s="315" customFormat="1">
      <c r="A802" s="341"/>
      <c r="B802" s="341"/>
      <c r="C802" s="336" t="s">
        <v>252</v>
      </c>
      <c r="D802" s="336" t="s">
        <v>252</v>
      </c>
      <c r="E802" s="337">
        <v>59</v>
      </c>
      <c r="F802" s="338">
        <v>110.89628999999999</v>
      </c>
      <c r="G802" s="339">
        <v>0.70340000000000003</v>
      </c>
      <c r="H802" s="339">
        <v>111.59969</v>
      </c>
      <c r="I802" s="339">
        <v>18182.99541</v>
      </c>
      <c r="J802" s="339">
        <v>2428.7945299999997</v>
      </c>
      <c r="K802" s="339">
        <v>20611.789940000002</v>
      </c>
      <c r="L802" s="339">
        <v>27011.168079999999</v>
      </c>
      <c r="M802" s="339">
        <v>4646.8581399999994</v>
      </c>
      <c r="N802" s="339">
        <v>31658.02622</v>
      </c>
      <c r="O802" s="339">
        <v>52381.415850000005</v>
      </c>
      <c r="P802" s="339">
        <v>61741.555909999995</v>
      </c>
      <c r="Q802" s="339">
        <v>0</v>
      </c>
      <c r="R802" s="340">
        <v>61741.555909999995</v>
      </c>
    </row>
    <row r="803" spans="1:18" s="315" customFormat="1">
      <c r="A803" s="341"/>
      <c r="B803" s="341"/>
      <c r="C803" s="336" t="s">
        <v>396</v>
      </c>
      <c r="D803" s="336" t="s">
        <v>396</v>
      </c>
      <c r="E803" s="337">
        <v>397</v>
      </c>
      <c r="F803" s="338">
        <v>0</v>
      </c>
      <c r="G803" s="339">
        <v>0</v>
      </c>
      <c r="H803" s="339">
        <v>0</v>
      </c>
      <c r="I803" s="339">
        <v>4497.6035899999997</v>
      </c>
      <c r="J803" s="339">
        <v>44.282350000000001</v>
      </c>
      <c r="K803" s="339">
        <v>4541.8859400000001</v>
      </c>
      <c r="L803" s="339">
        <v>4484.15834</v>
      </c>
      <c r="M803" s="339">
        <v>79.175440000000009</v>
      </c>
      <c r="N803" s="339">
        <v>4563.3337799999999</v>
      </c>
      <c r="O803" s="339">
        <v>9105.219720000001</v>
      </c>
      <c r="P803" s="339">
        <v>34676.510799999996</v>
      </c>
      <c r="Q803" s="339">
        <v>0</v>
      </c>
      <c r="R803" s="340">
        <v>34676.510799999996</v>
      </c>
    </row>
    <row r="804" spans="1:18" s="315" customFormat="1">
      <c r="A804" s="341"/>
      <c r="B804" s="336" t="s">
        <v>14</v>
      </c>
      <c r="C804" s="336" t="s">
        <v>397</v>
      </c>
      <c r="D804" s="336" t="s">
        <v>398</v>
      </c>
      <c r="E804" s="337">
        <v>155</v>
      </c>
      <c r="F804" s="338">
        <v>0</v>
      </c>
      <c r="G804" s="339">
        <v>0</v>
      </c>
      <c r="H804" s="339">
        <v>0</v>
      </c>
      <c r="I804" s="339">
        <v>1778.9663999999998</v>
      </c>
      <c r="J804" s="339">
        <v>32.938679999999998</v>
      </c>
      <c r="K804" s="339">
        <v>1811.90508</v>
      </c>
      <c r="L804" s="339">
        <v>2249.7342599999997</v>
      </c>
      <c r="M804" s="339">
        <v>0</v>
      </c>
      <c r="N804" s="339">
        <v>2249.7342599999997</v>
      </c>
      <c r="O804" s="339">
        <v>4061.6393399999997</v>
      </c>
      <c r="P804" s="339">
        <v>46273.93103</v>
      </c>
      <c r="Q804" s="339">
        <v>0</v>
      </c>
      <c r="R804" s="340">
        <v>46273.93103</v>
      </c>
    </row>
    <row r="805" spans="1:18" s="315" customFormat="1">
      <c r="A805" s="341"/>
      <c r="B805" s="341"/>
      <c r="C805" s="336" t="s">
        <v>255</v>
      </c>
      <c r="D805" s="336" t="s">
        <v>255</v>
      </c>
      <c r="E805" s="337">
        <v>112</v>
      </c>
      <c r="F805" s="338">
        <v>0</v>
      </c>
      <c r="G805" s="339">
        <v>0</v>
      </c>
      <c r="H805" s="339">
        <v>0</v>
      </c>
      <c r="I805" s="339">
        <v>6082.8659100000004</v>
      </c>
      <c r="J805" s="339">
        <v>111.61388000000001</v>
      </c>
      <c r="K805" s="339">
        <v>6194.4797900000003</v>
      </c>
      <c r="L805" s="339">
        <v>5840.5236699999996</v>
      </c>
      <c r="M805" s="339">
        <v>0</v>
      </c>
      <c r="N805" s="339">
        <v>5840.5236699999996</v>
      </c>
      <c r="O805" s="339">
        <v>12035.003460000002</v>
      </c>
      <c r="P805" s="339">
        <v>97677.73242</v>
      </c>
      <c r="Q805" s="339">
        <v>0</v>
      </c>
      <c r="R805" s="340">
        <v>97677.73242</v>
      </c>
    </row>
    <row r="806" spans="1:18" s="315" customFormat="1">
      <c r="A806" s="341"/>
      <c r="B806" s="341"/>
      <c r="C806" s="336" t="s">
        <v>399</v>
      </c>
      <c r="D806" s="336" t="s">
        <v>399</v>
      </c>
      <c r="E806" s="337">
        <v>238</v>
      </c>
      <c r="F806" s="338">
        <v>0</v>
      </c>
      <c r="G806" s="339">
        <v>0</v>
      </c>
      <c r="H806" s="339">
        <v>0</v>
      </c>
      <c r="I806" s="339">
        <v>5608.1819800000003</v>
      </c>
      <c r="J806" s="339">
        <v>61.348879999999994</v>
      </c>
      <c r="K806" s="339">
        <v>5669.5308600000008</v>
      </c>
      <c r="L806" s="339">
        <v>2608.57818</v>
      </c>
      <c r="M806" s="339">
        <v>404.74015999999995</v>
      </c>
      <c r="N806" s="339">
        <v>3013.3183399999998</v>
      </c>
      <c r="O806" s="339">
        <v>8682.8491999999987</v>
      </c>
      <c r="P806" s="339">
        <v>79571.347309999997</v>
      </c>
      <c r="Q806" s="339">
        <v>0</v>
      </c>
      <c r="R806" s="340">
        <v>79571.347309999997</v>
      </c>
    </row>
    <row r="807" spans="1:18" s="315" customFormat="1">
      <c r="A807" s="341"/>
      <c r="B807" s="341"/>
      <c r="C807" s="336" t="s">
        <v>256</v>
      </c>
      <c r="D807" s="336" t="s">
        <v>257</v>
      </c>
      <c r="E807" s="337">
        <v>239</v>
      </c>
      <c r="F807" s="338">
        <v>1.073E-2</v>
      </c>
      <c r="G807" s="339">
        <v>0</v>
      </c>
      <c r="H807" s="339">
        <v>1.073E-2</v>
      </c>
      <c r="I807" s="339">
        <v>9709.6640200000002</v>
      </c>
      <c r="J807" s="339">
        <v>236.86387999999999</v>
      </c>
      <c r="K807" s="339">
        <v>9946.527900000001</v>
      </c>
      <c r="L807" s="339">
        <v>7075.7129800000002</v>
      </c>
      <c r="M807" s="339">
        <v>0</v>
      </c>
      <c r="N807" s="339">
        <v>7075.7129800000002</v>
      </c>
      <c r="O807" s="339">
        <v>17022.251609999999</v>
      </c>
      <c r="P807" s="339">
        <v>121397.27026999999</v>
      </c>
      <c r="Q807" s="339">
        <v>0</v>
      </c>
      <c r="R807" s="340">
        <v>121397.27026999999</v>
      </c>
    </row>
    <row r="808" spans="1:18" s="315" customFormat="1">
      <c r="A808" s="341"/>
      <c r="B808" s="341"/>
      <c r="C808" s="336" t="s">
        <v>258</v>
      </c>
      <c r="D808" s="336" t="s">
        <v>259</v>
      </c>
      <c r="E808" s="337">
        <v>194</v>
      </c>
      <c r="F808" s="338">
        <v>0</v>
      </c>
      <c r="G808" s="339">
        <v>0</v>
      </c>
      <c r="H808" s="339">
        <v>0</v>
      </c>
      <c r="I808" s="339">
        <v>7799.1951300000001</v>
      </c>
      <c r="J808" s="339">
        <v>93.164419999999993</v>
      </c>
      <c r="K808" s="339">
        <v>7892.3595500000001</v>
      </c>
      <c r="L808" s="339">
        <v>6739.6693700000005</v>
      </c>
      <c r="M808" s="339">
        <v>58.730419999999995</v>
      </c>
      <c r="N808" s="339">
        <v>6798.3997900000004</v>
      </c>
      <c r="O808" s="339">
        <v>14690.759340000001</v>
      </c>
      <c r="P808" s="339">
        <v>88789.317200000005</v>
      </c>
      <c r="Q808" s="339">
        <v>0</v>
      </c>
      <c r="R808" s="340">
        <v>88789.317200000005</v>
      </c>
    </row>
    <row r="809" spans="1:18" s="315" customFormat="1">
      <c r="A809" s="341"/>
      <c r="B809" s="341"/>
      <c r="C809" s="341"/>
      <c r="D809" s="341"/>
      <c r="E809" s="342">
        <v>354</v>
      </c>
      <c r="F809" s="343">
        <v>2.7699999999999999E-3</v>
      </c>
      <c r="G809" s="344">
        <v>0</v>
      </c>
      <c r="H809" s="344">
        <v>2.7699999999999999E-3</v>
      </c>
      <c r="I809" s="344">
        <v>4374.5553300000001</v>
      </c>
      <c r="J809" s="344">
        <v>23.35239</v>
      </c>
      <c r="K809" s="344">
        <v>4397.9077200000002</v>
      </c>
      <c r="L809" s="344">
        <v>3299.4191600000004</v>
      </c>
      <c r="M809" s="344">
        <v>10.550469999999999</v>
      </c>
      <c r="N809" s="344">
        <v>3309.9696300000001</v>
      </c>
      <c r="O809" s="344">
        <v>7707.8801199999998</v>
      </c>
      <c r="P809" s="344">
        <v>59863.009729999998</v>
      </c>
      <c r="Q809" s="344">
        <v>0</v>
      </c>
      <c r="R809" s="345">
        <v>59863.009729999998</v>
      </c>
    </row>
    <row r="810" spans="1:18" s="315" customFormat="1">
      <c r="A810" s="341"/>
      <c r="B810" s="341"/>
      <c r="C810" s="341"/>
      <c r="D810" s="336" t="s">
        <v>400</v>
      </c>
      <c r="E810" s="337">
        <v>88</v>
      </c>
      <c r="F810" s="338">
        <v>54.406279999999995</v>
      </c>
      <c r="G810" s="339">
        <v>0</v>
      </c>
      <c r="H810" s="339">
        <v>54.406279999999995</v>
      </c>
      <c r="I810" s="339">
        <v>6922.08968</v>
      </c>
      <c r="J810" s="339">
        <v>212.07408999999998</v>
      </c>
      <c r="K810" s="339">
        <v>7134.1637699999992</v>
      </c>
      <c r="L810" s="339">
        <v>5996.2227800000001</v>
      </c>
      <c r="M810" s="339">
        <v>28.16695</v>
      </c>
      <c r="N810" s="339">
        <v>6024.3897300000008</v>
      </c>
      <c r="O810" s="339">
        <v>13212.959779999999</v>
      </c>
      <c r="P810" s="339">
        <v>100622.26944</v>
      </c>
      <c r="Q810" s="339">
        <v>0</v>
      </c>
      <c r="R810" s="340">
        <v>100622.26944</v>
      </c>
    </row>
    <row r="811" spans="1:18" s="315" customFormat="1">
      <c r="A811" s="341"/>
      <c r="B811" s="341"/>
      <c r="C811" s="341"/>
      <c r="D811" s="336" t="s">
        <v>258</v>
      </c>
      <c r="E811" s="337">
        <v>32</v>
      </c>
      <c r="F811" s="338">
        <v>13.92281</v>
      </c>
      <c r="G811" s="339">
        <v>98.38027000000001</v>
      </c>
      <c r="H811" s="339">
        <v>112.30308000000001</v>
      </c>
      <c r="I811" s="339">
        <v>23906.848859999998</v>
      </c>
      <c r="J811" s="339">
        <v>3056.1225499999996</v>
      </c>
      <c r="K811" s="339">
        <v>26962.971410000002</v>
      </c>
      <c r="L811" s="339">
        <v>68917.39009999999</v>
      </c>
      <c r="M811" s="339">
        <v>4086.1186699999998</v>
      </c>
      <c r="N811" s="339">
        <v>73003.50877</v>
      </c>
      <c r="O811" s="339">
        <v>100078.78326000001</v>
      </c>
      <c r="P811" s="339">
        <v>134116.32045</v>
      </c>
      <c r="Q811" s="339">
        <v>0</v>
      </c>
      <c r="R811" s="340">
        <v>134116.32045</v>
      </c>
    </row>
    <row r="812" spans="1:18" s="315" customFormat="1">
      <c r="A812" s="341"/>
      <c r="B812" s="341"/>
      <c r="C812" s="341"/>
      <c r="D812" s="341"/>
      <c r="E812" s="342">
        <v>99</v>
      </c>
      <c r="F812" s="343">
        <v>198.15582999999998</v>
      </c>
      <c r="G812" s="344">
        <v>0</v>
      </c>
      <c r="H812" s="344">
        <v>198.15582999999998</v>
      </c>
      <c r="I812" s="344">
        <v>6975.7556799999993</v>
      </c>
      <c r="J812" s="344">
        <v>344.55518999999998</v>
      </c>
      <c r="K812" s="344">
        <v>7320.3108700000003</v>
      </c>
      <c r="L812" s="344">
        <v>5002.7380000000003</v>
      </c>
      <c r="M812" s="344">
        <v>48.267269999999996</v>
      </c>
      <c r="N812" s="344">
        <v>5051.0052699999997</v>
      </c>
      <c r="O812" s="344">
        <v>12569.471970000001</v>
      </c>
      <c r="P812" s="344">
        <v>84302.598599999998</v>
      </c>
      <c r="Q812" s="344">
        <v>52.360320000000002</v>
      </c>
      <c r="R812" s="345">
        <v>84354.958920000005</v>
      </c>
    </row>
    <row r="813" spans="1:18" s="315" customFormat="1">
      <c r="A813" s="341"/>
      <c r="B813" s="341"/>
      <c r="C813" s="341"/>
      <c r="D813" s="341"/>
      <c r="E813" s="342">
        <v>116</v>
      </c>
      <c r="F813" s="343">
        <v>2.4283399999999999</v>
      </c>
      <c r="G813" s="344">
        <v>0</v>
      </c>
      <c r="H813" s="344">
        <v>2.4283399999999999</v>
      </c>
      <c r="I813" s="344">
        <v>16454.026849999998</v>
      </c>
      <c r="J813" s="344">
        <v>719.42068000000006</v>
      </c>
      <c r="K813" s="344">
        <v>17173.447530000001</v>
      </c>
      <c r="L813" s="344">
        <v>25076.157199999998</v>
      </c>
      <c r="M813" s="344">
        <v>827.21788000000004</v>
      </c>
      <c r="N813" s="344">
        <v>25903.375079999998</v>
      </c>
      <c r="O813" s="344">
        <v>43079.250950000001</v>
      </c>
      <c r="P813" s="344">
        <v>113947.63515</v>
      </c>
      <c r="Q813" s="344">
        <v>0</v>
      </c>
      <c r="R813" s="345">
        <v>113947.63515</v>
      </c>
    </row>
    <row r="814" spans="1:18" s="315" customFormat="1">
      <c r="A814" s="341"/>
      <c r="B814" s="341"/>
      <c r="C814" s="341"/>
      <c r="D814" s="336" t="s">
        <v>401</v>
      </c>
      <c r="E814" s="337">
        <v>323</v>
      </c>
      <c r="F814" s="338">
        <v>0</v>
      </c>
      <c r="G814" s="339">
        <v>0</v>
      </c>
      <c r="H814" s="339">
        <v>0</v>
      </c>
      <c r="I814" s="339">
        <v>3259.3459500000004</v>
      </c>
      <c r="J814" s="339">
        <v>518.26316999999995</v>
      </c>
      <c r="K814" s="339">
        <v>3777.6091200000001</v>
      </c>
      <c r="L814" s="339">
        <v>1297.99505</v>
      </c>
      <c r="M814" s="339">
        <v>0</v>
      </c>
      <c r="N814" s="339">
        <v>1297.99505</v>
      </c>
      <c r="O814" s="339">
        <v>5075.6041699999996</v>
      </c>
      <c r="P814" s="339">
        <v>41781.998610000002</v>
      </c>
      <c r="Q814" s="339">
        <v>0</v>
      </c>
      <c r="R814" s="340">
        <v>41781.998610000002</v>
      </c>
    </row>
    <row r="815" spans="1:18" s="315" customFormat="1">
      <c r="A815" s="341"/>
      <c r="B815" s="341"/>
      <c r="C815" s="336" t="s">
        <v>402</v>
      </c>
      <c r="D815" s="336" t="s">
        <v>402</v>
      </c>
      <c r="E815" s="337">
        <v>217</v>
      </c>
      <c r="F815" s="338">
        <v>0</v>
      </c>
      <c r="G815" s="339">
        <v>0</v>
      </c>
      <c r="H815" s="339">
        <v>0</v>
      </c>
      <c r="I815" s="339">
        <v>5565.8523800000003</v>
      </c>
      <c r="J815" s="339">
        <v>238.94192000000001</v>
      </c>
      <c r="K815" s="339">
        <v>5804.7942999999996</v>
      </c>
      <c r="L815" s="339">
        <v>2910.5099100000002</v>
      </c>
      <c r="M815" s="339">
        <v>106.92742</v>
      </c>
      <c r="N815" s="339">
        <v>3017.4373300000002</v>
      </c>
      <c r="O815" s="339">
        <v>8822.2316300000002</v>
      </c>
      <c r="P815" s="339">
        <v>68326.208159999995</v>
      </c>
      <c r="Q815" s="339">
        <v>0</v>
      </c>
      <c r="R815" s="340">
        <v>68326.208159999995</v>
      </c>
    </row>
    <row r="816" spans="1:18" s="315" customFormat="1">
      <c r="A816" s="341"/>
      <c r="B816" s="341"/>
      <c r="C816" s="336" t="s">
        <v>403</v>
      </c>
      <c r="D816" s="336" t="s">
        <v>403</v>
      </c>
      <c r="E816" s="337">
        <v>446</v>
      </c>
      <c r="F816" s="338">
        <v>0</v>
      </c>
      <c r="G816" s="339">
        <v>0</v>
      </c>
      <c r="H816" s="339">
        <v>0</v>
      </c>
      <c r="I816" s="339">
        <v>714.03431999999998</v>
      </c>
      <c r="J816" s="339">
        <v>2.4480500000000003</v>
      </c>
      <c r="K816" s="339">
        <v>716.48236999999995</v>
      </c>
      <c r="L816" s="339">
        <v>170.74544</v>
      </c>
      <c r="M816" s="339">
        <v>0</v>
      </c>
      <c r="N816" s="339">
        <v>170.74544</v>
      </c>
      <c r="O816" s="339">
        <v>887.22781000000009</v>
      </c>
      <c r="P816" s="339">
        <v>15293.516720000001</v>
      </c>
      <c r="Q816" s="339">
        <v>0</v>
      </c>
      <c r="R816" s="340">
        <v>15293.516720000001</v>
      </c>
    </row>
    <row r="817" spans="1:18" s="315" customFormat="1">
      <c r="A817" s="341"/>
      <c r="B817" s="336" t="s">
        <v>15</v>
      </c>
      <c r="C817" s="336" t="s">
        <v>261</v>
      </c>
      <c r="D817" s="336" t="s">
        <v>404</v>
      </c>
      <c r="E817" s="337">
        <v>346</v>
      </c>
      <c r="F817" s="338">
        <v>0</v>
      </c>
      <c r="G817" s="339">
        <v>0</v>
      </c>
      <c r="H817" s="339">
        <v>0</v>
      </c>
      <c r="I817" s="339">
        <v>4450.2174400000004</v>
      </c>
      <c r="J817" s="339">
        <v>35.194499999999998</v>
      </c>
      <c r="K817" s="339">
        <v>4485.41194</v>
      </c>
      <c r="L817" s="339">
        <v>4294.93019</v>
      </c>
      <c r="M817" s="339">
        <v>0</v>
      </c>
      <c r="N817" s="339">
        <v>4294.93019</v>
      </c>
      <c r="O817" s="339">
        <v>8780.3421300000009</v>
      </c>
      <c r="P817" s="339">
        <v>30666.909809999997</v>
      </c>
      <c r="Q817" s="339">
        <v>0</v>
      </c>
      <c r="R817" s="340">
        <v>30666.909809999997</v>
      </c>
    </row>
    <row r="818" spans="1:18" s="315" customFormat="1">
      <c r="A818" s="341"/>
      <c r="B818" s="341"/>
      <c r="C818" s="341"/>
      <c r="D818" s="336" t="s">
        <v>261</v>
      </c>
      <c r="E818" s="337">
        <v>24</v>
      </c>
      <c r="F818" s="338">
        <v>8.5652399999999993</v>
      </c>
      <c r="G818" s="339">
        <v>0</v>
      </c>
      <c r="H818" s="339">
        <v>8.5652399999999993</v>
      </c>
      <c r="I818" s="339">
        <v>9070.8203900000008</v>
      </c>
      <c r="J818" s="339">
        <v>66.622479999999996</v>
      </c>
      <c r="K818" s="339">
        <v>9137.4428699999989</v>
      </c>
      <c r="L818" s="339">
        <v>18096.210520000001</v>
      </c>
      <c r="M818" s="339">
        <v>37.291419999999995</v>
      </c>
      <c r="N818" s="339">
        <v>18133.501940000002</v>
      </c>
      <c r="O818" s="339">
        <v>27279.510050000001</v>
      </c>
      <c r="P818" s="339">
        <v>89912.244749999998</v>
      </c>
      <c r="Q818" s="339">
        <v>0</v>
      </c>
      <c r="R818" s="340">
        <v>89912.244749999998</v>
      </c>
    </row>
    <row r="819" spans="1:18" s="315" customFormat="1">
      <c r="A819" s="341"/>
      <c r="B819" s="341"/>
      <c r="C819" s="341"/>
      <c r="D819" s="341"/>
      <c r="E819" s="342">
        <v>184</v>
      </c>
      <c r="F819" s="343">
        <v>0.48547000000000001</v>
      </c>
      <c r="G819" s="344">
        <v>0</v>
      </c>
      <c r="H819" s="344">
        <v>0.48547000000000001</v>
      </c>
      <c r="I819" s="344">
        <v>6820.5343000000003</v>
      </c>
      <c r="J819" s="344">
        <v>307.83571999999998</v>
      </c>
      <c r="K819" s="344">
        <v>7128.3700199999994</v>
      </c>
      <c r="L819" s="344">
        <v>7707.7544800000005</v>
      </c>
      <c r="M819" s="344">
        <v>482.36915999999997</v>
      </c>
      <c r="N819" s="344">
        <v>8190.1236399999998</v>
      </c>
      <c r="O819" s="344">
        <v>15318.979130000002</v>
      </c>
      <c r="P819" s="344">
        <v>85029.509470000005</v>
      </c>
      <c r="Q819" s="344">
        <v>3.7474000000000003</v>
      </c>
      <c r="R819" s="345">
        <v>85033.256870000012</v>
      </c>
    </row>
    <row r="820" spans="1:18" s="315" customFormat="1">
      <c r="A820" s="341"/>
      <c r="B820" s="341"/>
      <c r="C820" s="341"/>
      <c r="D820" s="336" t="s">
        <v>262</v>
      </c>
      <c r="E820" s="337">
        <v>53</v>
      </c>
      <c r="F820" s="338">
        <v>28.288180000000001</v>
      </c>
      <c r="G820" s="339">
        <v>0</v>
      </c>
      <c r="H820" s="339">
        <v>28.288180000000001</v>
      </c>
      <c r="I820" s="339">
        <v>7542.0454099999997</v>
      </c>
      <c r="J820" s="339">
        <v>239.37899999999999</v>
      </c>
      <c r="K820" s="339">
        <v>7781.4244100000005</v>
      </c>
      <c r="L820" s="339">
        <v>5902.0192400000005</v>
      </c>
      <c r="M820" s="339">
        <v>0</v>
      </c>
      <c r="N820" s="339">
        <v>5902.0192400000005</v>
      </c>
      <c r="O820" s="339">
        <v>13711.731830000001</v>
      </c>
      <c r="P820" s="339">
        <v>99242.083780000001</v>
      </c>
      <c r="Q820" s="339">
        <v>0</v>
      </c>
      <c r="R820" s="340">
        <v>99242.083780000001</v>
      </c>
    </row>
    <row r="821" spans="1:18" s="315" customFormat="1">
      <c r="A821" s="341"/>
      <c r="B821" s="341"/>
      <c r="C821" s="341"/>
      <c r="D821" s="336" t="s">
        <v>58</v>
      </c>
      <c r="E821" s="337">
        <v>307</v>
      </c>
      <c r="F821" s="338">
        <v>0</v>
      </c>
      <c r="G821" s="339">
        <v>0</v>
      </c>
      <c r="H821" s="339">
        <v>0</v>
      </c>
      <c r="I821" s="339">
        <v>5232.7084100000002</v>
      </c>
      <c r="J821" s="339">
        <v>133.97598000000002</v>
      </c>
      <c r="K821" s="339">
        <v>5366.6843899999994</v>
      </c>
      <c r="L821" s="339">
        <v>4546.6622100000004</v>
      </c>
      <c r="M821" s="339">
        <v>4.0400000000000002E-3</v>
      </c>
      <c r="N821" s="339">
        <v>4546.6662500000002</v>
      </c>
      <c r="O821" s="339">
        <v>9913.3506400000006</v>
      </c>
      <c r="P821" s="339">
        <v>67409.48444</v>
      </c>
      <c r="Q821" s="339">
        <v>0</v>
      </c>
      <c r="R821" s="340">
        <v>67409.48444</v>
      </c>
    </row>
    <row r="822" spans="1:18" s="315" customFormat="1">
      <c r="A822" s="341"/>
      <c r="B822" s="341"/>
      <c r="C822" s="341"/>
      <c r="D822" s="336" t="s">
        <v>405</v>
      </c>
      <c r="E822" s="337">
        <v>173</v>
      </c>
      <c r="F822" s="338">
        <v>0</v>
      </c>
      <c r="G822" s="339">
        <v>0</v>
      </c>
      <c r="H822" s="339">
        <v>0</v>
      </c>
      <c r="I822" s="339">
        <v>1081.26998</v>
      </c>
      <c r="J822" s="339">
        <v>67.335470000000001</v>
      </c>
      <c r="K822" s="339">
        <v>1148.60545</v>
      </c>
      <c r="L822" s="339">
        <v>434.41783000000004</v>
      </c>
      <c r="M822" s="339">
        <v>0</v>
      </c>
      <c r="N822" s="339">
        <v>434.41783000000004</v>
      </c>
      <c r="O822" s="339">
        <v>1583.0232800000001</v>
      </c>
      <c r="P822" s="339">
        <v>26313.355079999998</v>
      </c>
      <c r="Q822" s="339">
        <v>0</v>
      </c>
      <c r="R822" s="340">
        <v>26313.355079999998</v>
      </c>
    </row>
    <row r="823" spans="1:18" s="315" customFormat="1">
      <c r="A823" s="341"/>
      <c r="B823" s="341"/>
      <c r="C823" s="341"/>
      <c r="D823" s="336" t="s">
        <v>406</v>
      </c>
      <c r="E823" s="337">
        <v>174</v>
      </c>
      <c r="F823" s="338">
        <v>0</v>
      </c>
      <c r="G823" s="339">
        <v>0</v>
      </c>
      <c r="H823" s="339">
        <v>0</v>
      </c>
      <c r="I823" s="339">
        <v>1140.5423600000001</v>
      </c>
      <c r="J823" s="339">
        <v>4.8490000000000005E-2</v>
      </c>
      <c r="K823" s="339">
        <v>1140.59085</v>
      </c>
      <c r="L823" s="339">
        <v>297.04215999999997</v>
      </c>
      <c r="M823" s="339">
        <v>0</v>
      </c>
      <c r="N823" s="339">
        <v>297.04215999999997</v>
      </c>
      <c r="O823" s="339">
        <v>1437.63301</v>
      </c>
      <c r="P823" s="339">
        <v>25777.40366</v>
      </c>
      <c r="Q823" s="339">
        <v>0</v>
      </c>
      <c r="R823" s="340">
        <v>25777.40366</v>
      </c>
    </row>
    <row r="824" spans="1:18" s="315" customFormat="1">
      <c r="A824" s="341"/>
      <c r="B824" s="341"/>
      <c r="C824" s="341"/>
      <c r="D824" s="336" t="s">
        <v>407</v>
      </c>
      <c r="E824" s="337">
        <v>185</v>
      </c>
      <c r="F824" s="338">
        <v>0</v>
      </c>
      <c r="G824" s="339">
        <v>0</v>
      </c>
      <c r="H824" s="339">
        <v>0</v>
      </c>
      <c r="I824" s="339">
        <v>86.145880000000005</v>
      </c>
      <c r="J824" s="339">
        <v>6.1749999999999999E-2</v>
      </c>
      <c r="K824" s="339">
        <v>86.207630000000009</v>
      </c>
      <c r="L824" s="339">
        <v>1.7095100000000001</v>
      </c>
      <c r="M824" s="339">
        <v>0</v>
      </c>
      <c r="N824" s="339">
        <v>1.7095100000000001</v>
      </c>
      <c r="O824" s="339">
        <v>87.917140000000003</v>
      </c>
      <c r="P824" s="339">
        <v>9420.5000099999997</v>
      </c>
      <c r="Q824" s="339">
        <v>0</v>
      </c>
      <c r="R824" s="340">
        <v>9420.5000099999997</v>
      </c>
    </row>
    <row r="825" spans="1:18" s="315" customFormat="1">
      <c r="A825" s="341"/>
      <c r="B825" s="341"/>
      <c r="C825" s="341"/>
      <c r="D825" s="336" t="s">
        <v>408</v>
      </c>
      <c r="E825" s="337">
        <v>201</v>
      </c>
      <c r="F825" s="338">
        <v>0</v>
      </c>
      <c r="G825" s="339">
        <v>0</v>
      </c>
      <c r="H825" s="339">
        <v>0</v>
      </c>
      <c r="I825" s="339">
        <v>285.33028999999999</v>
      </c>
      <c r="J825" s="339">
        <v>0.45018000000000002</v>
      </c>
      <c r="K825" s="339">
        <v>285.78046999999998</v>
      </c>
      <c r="L825" s="339">
        <v>186.61870999999999</v>
      </c>
      <c r="M825" s="339">
        <v>0</v>
      </c>
      <c r="N825" s="339">
        <v>186.61870999999999</v>
      </c>
      <c r="O825" s="339">
        <v>472.39918</v>
      </c>
      <c r="P825" s="339">
        <v>15540.003199999999</v>
      </c>
      <c r="Q825" s="339">
        <v>0</v>
      </c>
      <c r="R825" s="340">
        <v>15540.003199999999</v>
      </c>
    </row>
    <row r="826" spans="1:18" s="315" customFormat="1">
      <c r="A826" s="341"/>
      <c r="B826" s="341"/>
      <c r="C826" s="336" t="s">
        <v>15</v>
      </c>
      <c r="D826" s="336" t="s">
        <v>15</v>
      </c>
      <c r="E826" s="337">
        <v>301</v>
      </c>
      <c r="F826" s="338">
        <v>1.8700000000000001E-3</v>
      </c>
      <c r="G826" s="339">
        <v>0</v>
      </c>
      <c r="H826" s="339">
        <v>1.8700000000000001E-3</v>
      </c>
      <c r="I826" s="339">
        <v>3901.51755</v>
      </c>
      <c r="J826" s="339">
        <v>458.43996999999996</v>
      </c>
      <c r="K826" s="339">
        <v>4359.9575199999999</v>
      </c>
      <c r="L826" s="339">
        <v>5792.3291799999997</v>
      </c>
      <c r="M826" s="339">
        <v>82.209100000000007</v>
      </c>
      <c r="N826" s="339">
        <v>5874.5382800000007</v>
      </c>
      <c r="O826" s="339">
        <v>10234.497670000001</v>
      </c>
      <c r="P826" s="339">
        <v>53658.065029999998</v>
      </c>
      <c r="Q826" s="339">
        <v>0</v>
      </c>
      <c r="R826" s="340">
        <v>53658.065029999998</v>
      </c>
    </row>
    <row r="827" spans="1:18" s="315" customFormat="1">
      <c r="A827" s="341"/>
      <c r="B827" s="341"/>
      <c r="C827" s="341"/>
      <c r="D827" s="336" t="s">
        <v>409</v>
      </c>
      <c r="E827" s="337">
        <v>176</v>
      </c>
      <c r="F827" s="338">
        <v>0.24881</v>
      </c>
      <c r="G827" s="339">
        <v>0.45945999999999998</v>
      </c>
      <c r="H827" s="339">
        <v>0.70826999999999996</v>
      </c>
      <c r="I827" s="339">
        <v>4066.5688100000002</v>
      </c>
      <c r="J827" s="339">
        <v>90.75591</v>
      </c>
      <c r="K827" s="339">
        <v>4157.3247200000005</v>
      </c>
      <c r="L827" s="339">
        <v>1669.3633300000001</v>
      </c>
      <c r="M827" s="339">
        <v>0</v>
      </c>
      <c r="N827" s="339">
        <v>1669.3633300000001</v>
      </c>
      <c r="O827" s="339">
        <v>5827.3963200000007</v>
      </c>
      <c r="P827" s="339">
        <v>105705.93059999999</v>
      </c>
      <c r="Q827" s="339">
        <v>0</v>
      </c>
      <c r="R827" s="340">
        <v>105705.93059999999</v>
      </c>
    </row>
    <row r="828" spans="1:18" s="315" customFormat="1">
      <c r="A828" s="341"/>
      <c r="B828" s="341"/>
      <c r="C828" s="341"/>
      <c r="D828" s="336" t="s">
        <v>410</v>
      </c>
      <c r="E828" s="337">
        <v>344</v>
      </c>
      <c r="F828" s="338">
        <v>10.48934</v>
      </c>
      <c r="G828" s="339">
        <v>0</v>
      </c>
      <c r="H828" s="339">
        <v>10.48934</v>
      </c>
      <c r="I828" s="339">
        <v>2931.2042700000002</v>
      </c>
      <c r="J828" s="339">
        <v>1.3726099999999999</v>
      </c>
      <c r="K828" s="339">
        <v>2932.5768800000001</v>
      </c>
      <c r="L828" s="339">
        <v>1518.5221299999998</v>
      </c>
      <c r="M828" s="339">
        <v>0</v>
      </c>
      <c r="N828" s="339">
        <v>1518.5221299999998</v>
      </c>
      <c r="O828" s="339">
        <v>4461.58835</v>
      </c>
      <c r="P828" s="339">
        <v>88544.186419999998</v>
      </c>
      <c r="Q828" s="339">
        <v>0</v>
      </c>
      <c r="R828" s="340">
        <v>88544.186419999998</v>
      </c>
    </row>
    <row r="829" spans="1:18" s="315" customFormat="1">
      <c r="A829" s="341"/>
      <c r="B829" s="341"/>
      <c r="C829" s="341"/>
      <c r="D829" s="336" t="s">
        <v>411</v>
      </c>
      <c r="E829" s="337">
        <v>332</v>
      </c>
      <c r="F829" s="338">
        <v>9.5629999999999993E-2</v>
      </c>
      <c r="G829" s="339">
        <v>0</v>
      </c>
      <c r="H829" s="339">
        <v>9.5629999999999993E-2</v>
      </c>
      <c r="I829" s="339">
        <v>2291.7475499999996</v>
      </c>
      <c r="J829" s="339">
        <v>117.74946000000001</v>
      </c>
      <c r="K829" s="339">
        <v>2409.4970099999996</v>
      </c>
      <c r="L829" s="339">
        <v>1984.8668500000001</v>
      </c>
      <c r="M829" s="339">
        <v>0</v>
      </c>
      <c r="N829" s="339">
        <v>1984.8668500000001</v>
      </c>
      <c r="O829" s="339">
        <v>4394.4594900000002</v>
      </c>
      <c r="P829" s="339">
        <v>79107.734660000002</v>
      </c>
      <c r="Q829" s="339">
        <v>0</v>
      </c>
      <c r="R829" s="340">
        <v>79107.734660000002</v>
      </c>
    </row>
    <row r="830" spans="1:18" s="315" customFormat="1">
      <c r="A830" s="341"/>
      <c r="B830" s="341"/>
      <c r="C830" s="336" t="s">
        <v>412</v>
      </c>
      <c r="D830" s="336" t="s">
        <v>412</v>
      </c>
      <c r="E830" s="337">
        <v>365</v>
      </c>
      <c r="F830" s="338">
        <v>5.9539600000000004</v>
      </c>
      <c r="G830" s="339">
        <v>0</v>
      </c>
      <c r="H830" s="339">
        <v>5.9539600000000004</v>
      </c>
      <c r="I830" s="339">
        <v>3549.5253399999997</v>
      </c>
      <c r="J830" s="339">
        <v>51.411059999999999</v>
      </c>
      <c r="K830" s="339">
        <v>3600.9364</v>
      </c>
      <c r="L830" s="339">
        <v>3214.7114300000003</v>
      </c>
      <c r="M830" s="339">
        <v>0</v>
      </c>
      <c r="N830" s="339">
        <v>3214.7114300000003</v>
      </c>
      <c r="O830" s="339">
        <v>6821.6017899999997</v>
      </c>
      <c r="P830" s="339">
        <v>44543.048719999999</v>
      </c>
      <c r="Q830" s="339">
        <v>0</v>
      </c>
      <c r="R830" s="340">
        <v>44543.048719999999</v>
      </c>
    </row>
    <row r="831" spans="1:18" s="315" customFormat="1">
      <c r="A831" s="341"/>
      <c r="B831" s="336" t="s">
        <v>16</v>
      </c>
      <c r="C831" s="336" t="s">
        <v>263</v>
      </c>
      <c r="D831" s="336" t="s">
        <v>263</v>
      </c>
      <c r="E831" s="337">
        <v>73</v>
      </c>
      <c r="F831" s="338">
        <v>1.2852999999999999</v>
      </c>
      <c r="G831" s="339">
        <v>0</v>
      </c>
      <c r="H831" s="339">
        <v>1.2852999999999999</v>
      </c>
      <c r="I831" s="339">
        <v>6598.8503300000002</v>
      </c>
      <c r="J831" s="339">
        <v>302.60271999999998</v>
      </c>
      <c r="K831" s="339">
        <v>6901.4530500000001</v>
      </c>
      <c r="L831" s="339">
        <v>7623.1974099999998</v>
      </c>
      <c r="M831" s="339">
        <v>12.16615</v>
      </c>
      <c r="N831" s="339">
        <v>7635.3635599999998</v>
      </c>
      <c r="O831" s="339">
        <v>14538.101909999999</v>
      </c>
      <c r="P831" s="339">
        <v>45104.756600000001</v>
      </c>
      <c r="Q831" s="339">
        <v>0</v>
      </c>
      <c r="R831" s="340">
        <v>45104.756600000001</v>
      </c>
    </row>
    <row r="832" spans="1:18" s="315" customFormat="1">
      <c r="A832" s="341"/>
      <c r="B832" s="341"/>
      <c r="C832" s="336" t="s">
        <v>264</v>
      </c>
      <c r="D832" s="336" t="s">
        <v>395</v>
      </c>
      <c r="E832" s="337">
        <v>234</v>
      </c>
      <c r="F832" s="338">
        <v>0</v>
      </c>
      <c r="G832" s="339">
        <v>0</v>
      </c>
      <c r="H832" s="339">
        <v>0</v>
      </c>
      <c r="I832" s="339">
        <v>5543.8917699999993</v>
      </c>
      <c r="J832" s="339">
        <v>133.40864999999999</v>
      </c>
      <c r="K832" s="339">
        <v>5677.3004199999996</v>
      </c>
      <c r="L832" s="339">
        <v>2577.16617</v>
      </c>
      <c r="M832" s="339">
        <v>0</v>
      </c>
      <c r="N832" s="339">
        <v>2577.16617</v>
      </c>
      <c r="O832" s="339">
        <v>8254.46659</v>
      </c>
      <c r="P832" s="339">
        <v>30632.861710000001</v>
      </c>
      <c r="Q832" s="339">
        <v>0</v>
      </c>
      <c r="R832" s="340">
        <v>30632.861710000001</v>
      </c>
    </row>
    <row r="833" spans="1:18" s="315" customFormat="1">
      <c r="A833" s="341"/>
      <c r="B833" s="341"/>
      <c r="C833" s="341"/>
      <c r="D833" s="336" t="s">
        <v>266</v>
      </c>
      <c r="E833" s="337">
        <v>325</v>
      </c>
      <c r="F833" s="338">
        <v>4.7460000000000002E-2</v>
      </c>
      <c r="G833" s="339">
        <v>0</v>
      </c>
      <c r="H833" s="339">
        <v>4.7460000000000002E-2</v>
      </c>
      <c r="I833" s="339">
        <v>2806.1360499999996</v>
      </c>
      <c r="J833" s="339">
        <v>412.983</v>
      </c>
      <c r="K833" s="339">
        <v>3219.1190499999998</v>
      </c>
      <c r="L833" s="339">
        <v>4492.1857399999999</v>
      </c>
      <c r="M833" s="339">
        <v>0</v>
      </c>
      <c r="N833" s="339">
        <v>4492.1857399999999</v>
      </c>
      <c r="O833" s="339">
        <v>7711.3522499999999</v>
      </c>
      <c r="P833" s="339">
        <v>27191.314640000001</v>
      </c>
      <c r="Q833" s="339">
        <v>0</v>
      </c>
      <c r="R833" s="340">
        <v>27191.314640000001</v>
      </c>
    </row>
    <row r="834" spans="1:18" s="315" customFormat="1">
      <c r="A834" s="341"/>
      <c r="B834" s="341"/>
      <c r="C834" s="341"/>
      <c r="D834" s="336" t="s">
        <v>267</v>
      </c>
      <c r="E834" s="337">
        <v>36</v>
      </c>
      <c r="F834" s="338">
        <v>60.244709999999998</v>
      </c>
      <c r="G834" s="339">
        <v>0</v>
      </c>
      <c r="H834" s="339">
        <v>60.244709999999998</v>
      </c>
      <c r="I834" s="339">
        <v>6987.7724800000005</v>
      </c>
      <c r="J834" s="339">
        <v>134.51832999999999</v>
      </c>
      <c r="K834" s="339">
        <v>7122.2908099999995</v>
      </c>
      <c r="L834" s="339">
        <v>10337.84482</v>
      </c>
      <c r="M834" s="339">
        <v>702.23759999999993</v>
      </c>
      <c r="N834" s="339">
        <v>11040.082420000001</v>
      </c>
      <c r="O834" s="339">
        <v>18222.61794</v>
      </c>
      <c r="P834" s="339">
        <v>64441.504070000003</v>
      </c>
      <c r="Q834" s="339">
        <v>0</v>
      </c>
      <c r="R834" s="340">
        <v>64441.504070000003</v>
      </c>
    </row>
    <row r="835" spans="1:18" s="315" customFormat="1">
      <c r="A835" s="341"/>
      <c r="B835" s="341"/>
      <c r="C835" s="336" t="s">
        <v>269</v>
      </c>
      <c r="D835" s="336" t="s">
        <v>269</v>
      </c>
      <c r="E835" s="337">
        <v>80</v>
      </c>
      <c r="F835" s="338">
        <v>0</v>
      </c>
      <c r="G835" s="339">
        <v>0</v>
      </c>
      <c r="H835" s="339">
        <v>0</v>
      </c>
      <c r="I835" s="339">
        <v>8354.68289</v>
      </c>
      <c r="J835" s="339">
        <v>766.16605000000004</v>
      </c>
      <c r="K835" s="339">
        <v>9120.8489399999999</v>
      </c>
      <c r="L835" s="339">
        <v>9682.0873800000008</v>
      </c>
      <c r="M835" s="339">
        <v>169.98036999999999</v>
      </c>
      <c r="N835" s="339">
        <v>9852.0677500000002</v>
      </c>
      <c r="O835" s="339">
        <v>18972.916690000002</v>
      </c>
      <c r="P835" s="339">
        <v>28604.864440000001</v>
      </c>
      <c r="Q835" s="339">
        <v>0</v>
      </c>
      <c r="R835" s="340">
        <v>28604.864440000001</v>
      </c>
    </row>
    <row r="836" spans="1:18" s="315" customFormat="1">
      <c r="A836" s="341"/>
      <c r="B836" s="341"/>
      <c r="C836" s="341"/>
      <c r="D836" s="336" t="s">
        <v>270</v>
      </c>
      <c r="E836" s="337">
        <v>444</v>
      </c>
      <c r="F836" s="338">
        <v>0</v>
      </c>
      <c r="G836" s="339">
        <v>0</v>
      </c>
      <c r="H836" s="339">
        <v>0</v>
      </c>
      <c r="I836" s="339">
        <v>1677.98813</v>
      </c>
      <c r="J836" s="339">
        <v>211.22863000000001</v>
      </c>
      <c r="K836" s="339">
        <v>1889.21676</v>
      </c>
      <c r="L836" s="339">
        <v>1918.8278700000001</v>
      </c>
      <c r="M836" s="339">
        <v>5.2761300000000002</v>
      </c>
      <c r="N836" s="339">
        <v>1924.104</v>
      </c>
      <c r="O836" s="339">
        <v>3813.3207599999996</v>
      </c>
      <c r="P836" s="339">
        <v>19223.570780000002</v>
      </c>
      <c r="Q836" s="339">
        <v>0</v>
      </c>
      <c r="R836" s="340">
        <v>19223.570780000002</v>
      </c>
    </row>
    <row r="837" spans="1:18" s="315" customFormat="1">
      <c r="A837" s="341"/>
      <c r="B837" s="341"/>
      <c r="C837" s="336" t="s">
        <v>271</v>
      </c>
      <c r="D837" s="336" t="s">
        <v>272</v>
      </c>
      <c r="E837" s="337">
        <v>37</v>
      </c>
      <c r="F837" s="338">
        <v>7.3540000000000008E-2</v>
      </c>
      <c r="G837" s="339">
        <v>1.3443699999999998</v>
      </c>
      <c r="H837" s="339">
        <v>1.41791</v>
      </c>
      <c r="I837" s="339">
        <v>9875.6802399999997</v>
      </c>
      <c r="J837" s="339">
        <v>507.85878000000002</v>
      </c>
      <c r="K837" s="339">
        <v>10383.53902</v>
      </c>
      <c r="L837" s="339">
        <v>12826.855</v>
      </c>
      <c r="M837" s="339">
        <v>299.95373000000001</v>
      </c>
      <c r="N837" s="339">
        <v>13126.808730000001</v>
      </c>
      <c r="O837" s="339">
        <v>23511.765660000001</v>
      </c>
      <c r="P837" s="339">
        <v>58038.51657</v>
      </c>
      <c r="Q837" s="339">
        <v>0</v>
      </c>
      <c r="R837" s="340">
        <v>58038.51657</v>
      </c>
    </row>
    <row r="838" spans="1:18" s="315" customFormat="1">
      <c r="A838" s="341"/>
      <c r="B838" s="341"/>
      <c r="C838" s="336" t="s">
        <v>16</v>
      </c>
      <c r="D838" s="336" t="s">
        <v>273</v>
      </c>
      <c r="E838" s="337">
        <v>6</v>
      </c>
      <c r="F838" s="338">
        <v>3.3889899999999997</v>
      </c>
      <c r="G838" s="339">
        <v>4.7305000000000001</v>
      </c>
      <c r="H838" s="339">
        <v>8.119489999999999</v>
      </c>
      <c r="I838" s="339">
        <v>28086.0399</v>
      </c>
      <c r="J838" s="339">
        <v>4907.1830300000001</v>
      </c>
      <c r="K838" s="339">
        <v>32993.222929999996</v>
      </c>
      <c r="L838" s="339">
        <v>58022.083829999996</v>
      </c>
      <c r="M838" s="339">
        <v>5288.2074499999999</v>
      </c>
      <c r="N838" s="339">
        <v>63310.291279999998</v>
      </c>
      <c r="O838" s="339">
        <v>96311.633700000006</v>
      </c>
      <c r="P838" s="339">
        <v>144604.59026</v>
      </c>
      <c r="Q838" s="339">
        <v>61.242470000000004</v>
      </c>
      <c r="R838" s="340">
        <v>144665.83272999999</v>
      </c>
    </row>
    <row r="839" spans="1:18" s="315" customFormat="1">
      <c r="A839" s="341"/>
      <c r="B839" s="341"/>
      <c r="C839" s="341"/>
      <c r="D839" s="341"/>
      <c r="E839" s="342">
        <v>16</v>
      </c>
      <c r="F839" s="343">
        <v>1.2137100000000001</v>
      </c>
      <c r="G839" s="344">
        <v>0</v>
      </c>
      <c r="H839" s="344">
        <v>1.2137100000000001</v>
      </c>
      <c r="I839" s="344">
        <v>16996.431960000002</v>
      </c>
      <c r="J839" s="344">
        <v>2110.8557099999998</v>
      </c>
      <c r="K839" s="344">
        <v>19107.287670000002</v>
      </c>
      <c r="L839" s="344">
        <v>21791.756819999999</v>
      </c>
      <c r="M839" s="344">
        <v>652.73469999999998</v>
      </c>
      <c r="N839" s="344">
        <v>22444.49152</v>
      </c>
      <c r="O839" s="344">
        <v>41552.992899999997</v>
      </c>
      <c r="P839" s="344">
        <v>98321.052459999992</v>
      </c>
      <c r="Q839" s="344">
        <v>0</v>
      </c>
      <c r="R839" s="345">
        <v>98321.052459999992</v>
      </c>
    </row>
    <row r="840" spans="1:18" s="315" customFormat="1">
      <c r="A840" s="341"/>
      <c r="B840" s="341"/>
      <c r="C840" s="341"/>
      <c r="D840" s="341"/>
      <c r="E840" s="342">
        <v>89</v>
      </c>
      <c r="F840" s="343">
        <v>9.3698799999999984</v>
      </c>
      <c r="G840" s="344">
        <v>1.2516700000000001</v>
      </c>
      <c r="H840" s="344">
        <v>10.621549999999999</v>
      </c>
      <c r="I840" s="344">
        <v>6265.7370999999994</v>
      </c>
      <c r="J840" s="344">
        <v>735.20119</v>
      </c>
      <c r="K840" s="344">
        <v>7000.9382900000001</v>
      </c>
      <c r="L840" s="344">
        <v>8010.2941900000005</v>
      </c>
      <c r="M840" s="344">
        <v>45.06617</v>
      </c>
      <c r="N840" s="344">
        <v>8055.3603600000006</v>
      </c>
      <c r="O840" s="344">
        <v>15066.920199999999</v>
      </c>
      <c r="P840" s="344">
        <v>52436.90956</v>
      </c>
      <c r="Q840" s="344">
        <v>0</v>
      </c>
      <c r="R840" s="345">
        <v>52436.90956</v>
      </c>
    </row>
    <row r="841" spans="1:18" s="315" customFormat="1">
      <c r="A841" s="341"/>
      <c r="B841" s="341"/>
      <c r="C841" s="341"/>
      <c r="D841" s="341"/>
      <c r="E841" s="342">
        <v>125</v>
      </c>
      <c r="F841" s="343">
        <v>0</v>
      </c>
      <c r="G841" s="344">
        <v>0</v>
      </c>
      <c r="H841" s="344">
        <v>0</v>
      </c>
      <c r="I841" s="344">
        <v>14935.31654</v>
      </c>
      <c r="J841" s="344">
        <v>1774.17399</v>
      </c>
      <c r="K841" s="344">
        <v>16709.490529999999</v>
      </c>
      <c r="L841" s="344">
        <v>17378.276329999997</v>
      </c>
      <c r="M841" s="344">
        <v>995.17772000000002</v>
      </c>
      <c r="N841" s="344">
        <v>18373.45405</v>
      </c>
      <c r="O841" s="344">
        <v>35082.944579999996</v>
      </c>
      <c r="P841" s="344">
        <v>92091.509340000004</v>
      </c>
      <c r="Q841" s="344">
        <v>273.37074000000001</v>
      </c>
      <c r="R841" s="345">
        <v>92364.880080000003</v>
      </c>
    </row>
    <row r="842" spans="1:18" s="315" customFormat="1">
      <c r="A842" s="341"/>
      <c r="B842" s="341"/>
      <c r="C842" s="341"/>
      <c r="D842" s="341"/>
      <c r="E842" s="342">
        <v>148</v>
      </c>
      <c r="F842" s="343">
        <v>0</v>
      </c>
      <c r="G842" s="344">
        <v>0</v>
      </c>
      <c r="H842" s="344">
        <v>0</v>
      </c>
      <c r="I842" s="344">
        <v>16486.526740000001</v>
      </c>
      <c r="J842" s="344">
        <v>2114.4575</v>
      </c>
      <c r="K842" s="344">
        <v>18600.984239999998</v>
      </c>
      <c r="L842" s="344">
        <v>31043.505530000002</v>
      </c>
      <c r="M842" s="344">
        <v>945.74079000000006</v>
      </c>
      <c r="N842" s="344">
        <v>31989.246320000002</v>
      </c>
      <c r="O842" s="344">
        <v>50590.230560000004</v>
      </c>
      <c r="P842" s="344">
        <v>91903.787299999996</v>
      </c>
      <c r="Q842" s="344">
        <v>0</v>
      </c>
      <c r="R842" s="345">
        <v>91903.787299999996</v>
      </c>
    </row>
    <row r="843" spans="1:18" s="315" customFormat="1">
      <c r="A843" s="341"/>
      <c r="B843" s="341"/>
      <c r="C843" s="341"/>
      <c r="D843" s="336" t="s">
        <v>76</v>
      </c>
      <c r="E843" s="337">
        <v>34</v>
      </c>
      <c r="F843" s="338">
        <v>57.130379999999995</v>
      </c>
      <c r="G843" s="339">
        <v>0</v>
      </c>
      <c r="H843" s="339">
        <v>57.130379999999995</v>
      </c>
      <c r="I843" s="339">
        <v>9581.32323</v>
      </c>
      <c r="J843" s="339">
        <v>609.10506999999996</v>
      </c>
      <c r="K843" s="339">
        <v>10190.428300000001</v>
      </c>
      <c r="L843" s="339">
        <v>13738.470660000001</v>
      </c>
      <c r="M843" s="339">
        <v>97.171720000000008</v>
      </c>
      <c r="N843" s="339">
        <v>13835.642380000001</v>
      </c>
      <c r="O843" s="339">
        <v>24083.201059999999</v>
      </c>
      <c r="P843" s="339">
        <v>67158.339090000009</v>
      </c>
      <c r="Q843" s="339">
        <v>0</v>
      </c>
      <c r="R843" s="340">
        <v>67158.339090000009</v>
      </c>
    </row>
    <row r="844" spans="1:18" s="315" customFormat="1">
      <c r="A844" s="341"/>
      <c r="B844" s="341"/>
      <c r="C844" s="341"/>
      <c r="D844" s="336" t="s">
        <v>75</v>
      </c>
      <c r="E844" s="337">
        <v>7</v>
      </c>
      <c r="F844" s="338">
        <v>13.343530000000001</v>
      </c>
      <c r="G844" s="339">
        <v>0</v>
      </c>
      <c r="H844" s="339">
        <v>13.343530000000001</v>
      </c>
      <c r="I844" s="339">
        <v>8598.4226500000004</v>
      </c>
      <c r="J844" s="339">
        <v>775.08123999999998</v>
      </c>
      <c r="K844" s="339">
        <v>9373.50389</v>
      </c>
      <c r="L844" s="339">
        <v>9513.6847799999996</v>
      </c>
      <c r="M844" s="339">
        <v>118.30735</v>
      </c>
      <c r="N844" s="339">
        <v>9631.9921300000005</v>
      </c>
      <c r="O844" s="339">
        <v>19018.839550000001</v>
      </c>
      <c r="P844" s="339">
        <v>59726.711640000001</v>
      </c>
      <c r="Q844" s="339">
        <v>0</v>
      </c>
      <c r="R844" s="340">
        <v>59726.711640000001</v>
      </c>
    </row>
    <row r="845" spans="1:18" s="315" customFormat="1">
      <c r="A845" s="341"/>
      <c r="B845" s="341"/>
      <c r="C845" s="341"/>
      <c r="D845" s="341"/>
      <c r="E845" s="342">
        <v>82</v>
      </c>
      <c r="F845" s="343">
        <v>0.10313</v>
      </c>
      <c r="G845" s="344">
        <v>0</v>
      </c>
      <c r="H845" s="344">
        <v>0.10313</v>
      </c>
      <c r="I845" s="344">
        <v>8096.4008700000004</v>
      </c>
      <c r="J845" s="344">
        <v>2030.25576</v>
      </c>
      <c r="K845" s="344">
        <v>10126.656630000001</v>
      </c>
      <c r="L845" s="344">
        <v>16137.584560000001</v>
      </c>
      <c r="M845" s="344">
        <v>71.748490000000004</v>
      </c>
      <c r="N845" s="344">
        <v>16209.333050000001</v>
      </c>
      <c r="O845" s="344">
        <v>26336.092809999998</v>
      </c>
      <c r="P845" s="344">
        <v>58814.777249999999</v>
      </c>
      <c r="Q845" s="344">
        <v>0</v>
      </c>
      <c r="R845" s="345">
        <v>58814.777249999999</v>
      </c>
    </row>
    <row r="846" spans="1:18" s="315" customFormat="1">
      <c r="A846" s="341"/>
      <c r="B846" s="341"/>
      <c r="C846" s="341"/>
      <c r="D846" s="336" t="s">
        <v>80</v>
      </c>
      <c r="E846" s="337">
        <v>442</v>
      </c>
      <c r="F846" s="338">
        <v>0</v>
      </c>
      <c r="G846" s="339">
        <v>0</v>
      </c>
      <c r="H846" s="339">
        <v>0</v>
      </c>
      <c r="I846" s="339">
        <v>12976.53426</v>
      </c>
      <c r="J846" s="339">
        <v>1201.66128</v>
      </c>
      <c r="K846" s="339">
        <v>14178.195539999999</v>
      </c>
      <c r="L846" s="339">
        <v>28502.757089999999</v>
      </c>
      <c r="M846" s="339">
        <v>4006.7438999999999</v>
      </c>
      <c r="N846" s="339">
        <v>32509.500989999997</v>
      </c>
      <c r="O846" s="339">
        <v>46687.696530000001</v>
      </c>
      <c r="P846" s="339">
        <v>19129.279030000002</v>
      </c>
      <c r="Q846" s="339">
        <v>0</v>
      </c>
      <c r="R846" s="340">
        <v>19129.279030000002</v>
      </c>
    </row>
    <row r="847" spans="1:18" s="315" customFormat="1">
      <c r="A847" s="341"/>
      <c r="B847" s="341"/>
      <c r="C847" s="341"/>
      <c r="D847" s="336" t="s">
        <v>58</v>
      </c>
      <c r="E847" s="337">
        <v>65</v>
      </c>
      <c r="F847" s="338">
        <v>6.3570000000000002E-2</v>
      </c>
      <c r="G847" s="339">
        <v>0</v>
      </c>
      <c r="H847" s="339">
        <v>6.3570000000000002E-2</v>
      </c>
      <c r="I847" s="339">
        <v>12232.750609999999</v>
      </c>
      <c r="J847" s="339">
        <v>1179.0211200000001</v>
      </c>
      <c r="K847" s="339">
        <v>13411.77173</v>
      </c>
      <c r="L847" s="339">
        <v>13649.433489999999</v>
      </c>
      <c r="M847" s="339">
        <v>2419.9008900000003</v>
      </c>
      <c r="N847" s="339">
        <v>16069.33438</v>
      </c>
      <c r="O847" s="339">
        <v>29481.169679999999</v>
      </c>
      <c r="P847" s="339">
        <v>36966.60802</v>
      </c>
      <c r="Q847" s="339">
        <v>156.35565</v>
      </c>
      <c r="R847" s="340">
        <v>37122.963670000005</v>
      </c>
    </row>
    <row r="848" spans="1:18" s="315" customFormat="1">
      <c r="A848" s="341"/>
      <c r="B848" s="341"/>
      <c r="C848" s="341"/>
      <c r="D848" s="341"/>
      <c r="E848" s="342">
        <v>103</v>
      </c>
      <c r="F848" s="343">
        <v>21.4785</v>
      </c>
      <c r="G848" s="344">
        <v>3.9435500000000001</v>
      </c>
      <c r="H848" s="344">
        <v>25.422049999999999</v>
      </c>
      <c r="I848" s="344">
        <v>9483.6182499999995</v>
      </c>
      <c r="J848" s="344">
        <v>1705.2911799999999</v>
      </c>
      <c r="K848" s="344">
        <v>11188.90943</v>
      </c>
      <c r="L848" s="344">
        <v>15833.10231</v>
      </c>
      <c r="M848" s="344">
        <v>1010.57592</v>
      </c>
      <c r="N848" s="344">
        <v>16843.678230000001</v>
      </c>
      <c r="O848" s="344">
        <v>28058.009710000002</v>
      </c>
      <c r="P848" s="344">
        <v>75347.162290000007</v>
      </c>
      <c r="Q848" s="344">
        <v>134.01343</v>
      </c>
      <c r="R848" s="345">
        <v>75481.175719999999</v>
      </c>
    </row>
    <row r="849" spans="1:18" s="315" customFormat="1">
      <c r="A849" s="341"/>
      <c r="B849" s="341"/>
      <c r="C849" s="341"/>
      <c r="D849" s="341"/>
      <c r="E849" s="342">
        <v>127</v>
      </c>
      <c r="F849" s="343">
        <v>500.12921</v>
      </c>
      <c r="G849" s="344">
        <v>38.084690000000002</v>
      </c>
      <c r="H849" s="344">
        <v>538.21389999999997</v>
      </c>
      <c r="I849" s="344">
        <v>35878.643189999995</v>
      </c>
      <c r="J849" s="344">
        <v>8355.1723499999989</v>
      </c>
      <c r="K849" s="344">
        <v>44233.815539999996</v>
      </c>
      <c r="L849" s="344">
        <v>71805.123250000004</v>
      </c>
      <c r="M849" s="344">
        <v>9367.7723999999998</v>
      </c>
      <c r="N849" s="344">
        <v>81172.895650000006</v>
      </c>
      <c r="O849" s="344">
        <v>125944.92509</v>
      </c>
      <c r="P849" s="344">
        <v>118118.69733</v>
      </c>
      <c r="Q849" s="344">
        <v>519.68092000000001</v>
      </c>
      <c r="R849" s="345">
        <v>118638.37824999999</v>
      </c>
    </row>
    <row r="850" spans="1:18" s="315" customFormat="1">
      <c r="A850" s="341"/>
      <c r="B850" s="341"/>
      <c r="C850" s="341"/>
      <c r="D850" s="336" t="s">
        <v>16</v>
      </c>
      <c r="E850" s="337">
        <v>26</v>
      </c>
      <c r="F850" s="338">
        <v>745.85653000000002</v>
      </c>
      <c r="G850" s="339">
        <v>418.79701</v>
      </c>
      <c r="H850" s="339">
        <v>1164.65354</v>
      </c>
      <c r="I850" s="339">
        <v>25889.04062</v>
      </c>
      <c r="J850" s="339">
        <v>5329.0568300000004</v>
      </c>
      <c r="K850" s="339">
        <v>31218.097449999997</v>
      </c>
      <c r="L850" s="339">
        <v>59530.561020000001</v>
      </c>
      <c r="M850" s="339">
        <v>5433.3136599999998</v>
      </c>
      <c r="N850" s="339">
        <v>64963.874680000001</v>
      </c>
      <c r="O850" s="339">
        <v>97346.625670000009</v>
      </c>
      <c r="P850" s="339">
        <v>102452.97155</v>
      </c>
      <c r="Q850" s="339">
        <v>2713.4583199999997</v>
      </c>
      <c r="R850" s="340">
        <v>105166.42987000001</v>
      </c>
    </row>
    <row r="851" spans="1:18" s="315" customFormat="1">
      <c r="A851" s="341"/>
      <c r="B851" s="341"/>
      <c r="C851" s="341"/>
      <c r="D851" s="341"/>
      <c r="E851" s="342">
        <v>376</v>
      </c>
      <c r="F851" s="343">
        <v>3.6623200000000002</v>
      </c>
      <c r="G851" s="344">
        <v>5.9090000000000004E-2</v>
      </c>
      <c r="H851" s="344">
        <v>3.7214099999999997</v>
      </c>
      <c r="I851" s="344">
        <v>15438.35152</v>
      </c>
      <c r="J851" s="344">
        <v>2837.1244500000003</v>
      </c>
      <c r="K851" s="344">
        <v>18275.47597</v>
      </c>
      <c r="L851" s="344">
        <v>38287.643469999995</v>
      </c>
      <c r="M851" s="344">
        <v>3286.2444399999999</v>
      </c>
      <c r="N851" s="344">
        <v>41573.887909999998</v>
      </c>
      <c r="O851" s="344">
        <v>59853.085290000003</v>
      </c>
      <c r="P851" s="344">
        <v>67889.576520000002</v>
      </c>
      <c r="Q851" s="344">
        <v>4.4925100000000002</v>
      </c>
      <c r="R851" s="345">
        <v>67894.069029999999</v>
      </c>
    </row>
    <row r="852" spans="1:18" s="315" customFormat="1">
      <c r="A852" s="341"/>
      <c r="B852" s="341"/>
      <c r="C852" s="341"/>
      <c r="D852" s="336" t="s">
        <v>60</v>
      </c>
      <c r="E852" s="337">
        <v>11</v>
      </c>
      <c r="F852" s="338">
        <v>9.6064500000000006</v>
      </c>
      <c r="G852" s="339">
        <v>0</v>
      </c>
      <c r="H852" s="339">
        <v>9.6064500000000006</v>
      </c>
      <c r="I852" s="339">
        <v>19670.41893</v>
      </c>
      <c r="J852" s="339">
        <v>2060.4403400000001</v>
      </c>
      <c r="K852" s="339">
        <v>21730.859270000001</v>
      </c>
      <c r="L852" s="339">
        <v>42946.0674</v>
      </c>
      <c r="M852" s="339">
        <v>2167.1453900000001</v>
      </c>
      <c r="N852" s="339">
        <v>45113.212789999998</v>
      </c>
      <c r="O852" s="339">
        <v>66853.678509999998</v>
      </c>
      <c r="P852" s="339">
        <v>52016.986100000002</v>
      </c>
      <c r="Q852" s="339">
        <v>0</v>
      </c>
      <c r="R852" s="340">
        <v>52016.986100000002</v>
      </c>
    </row>
    <row r="853" spans="1:18" s="315" customFormat="1">
      <c r="A853" s="341"/>
      <c r="B853" s="341"/>
      <c r="C853" s="341"/>
      <c r="D853" s="341"/>
      <c r="E853" s="342">
        <v>48</v>
      </c>
      <c r="F853" s="343">
        <v>1.4105799999999999</v>
      </c>
      <c r="G853" s="344">
        <v>3.3665400000000001</v>
      </c>
      <c r="H853" s="344">
        <v>4.77712</v>
      </c>
      <c r="I853" s="344">
        <v>8254.5195599999988</v>
      </c>
      <c r="J853" s="344">
        <v>887.53284999999994</v>
      </c>
      <c r="K853" s="344">
        <v>9142.0524100000002</v>
      </c>
      <c r="L853" s="344">
        <v>20976.92742</v>
      </c>
      <c r="M853" s="344">
        <v>858.62121000000002</v>
      </c>
      <c r="N853" s="344">
        <v>21835.548629999998</v>
      </c>
      <c r="O853" s="344">
        <v>30982.37816</v>
      </c>
      <c r="P853" s="344">
        <v>34920.788460000003</v>
      </c>
      <c r="Q853" s="344">
        <v>0</v>
      </c>
      <c r="R853" s="345">
        <v>34920.788460000003</v>
      </c>
    </row>
    <row r="854" spans="1:18" s="315" customFormat="1">
      <c r="A854" s="341"/>
      <c r="B854" s="341"/>
      <c r="C854" s="341"/>
      <c r="D854" s="341"/>
      <c r="E854" s="342">
        <v>51</v>
      </c>
      <c r="F854" s="343">
        <v>20.982939999999999</v>
      </c>
      <c r="G854" s="344">
        <v>2.1538499999999998</v>
      </c>
      <c r="H854" s="344">
        <v>23.136790000000001</v>
      </c>
      <c r="I854" s="344">
        <v>13697.69203</v>
      </c>
      <c r="J854" s="344">
        <v>1065.69093</v>
      </c>
      <c r="K854" s="344">
        <v>14763.382960000001</v>
      </c>
      <c r="L854" s="344">
        <v>38492.859149999997</v>
      </c>
      <c r="M854" s="344">
        <v>3213.0006699999999</v>
      </c>
      <c r="N854" s="344">
        <v>41705.859819999998</v>
      </c>
      <c r="O854" s="344">
        <v>56492.379569999997</v>
      </c>
      <c r="P854" s="344">
        <v>39729.109570000001</v>
      </c>
      <c r="Q854" s="344">
        <v>0</v>
      </c>
      <c r="R854" s="345">
        <v>39729.109570000001</v>
      </c>
    </row>
    <row r="855" spans="1:18" s="315" customFormat="1">
      <c r="A855" s="341"/>
      <c r="B855" s="341"/>
      <c r="C855" s="341"/>
      <c r="D855" s="341"/>
      <c r="E855" s="342">
        <v>54</v>
      </c>
      <c r="F855" s="343">
        <v>7.3614100000000002</v>
      </c>
      <c r="G855" s="344">
        <v>0</v>
      </c>
      <c r="H855" s="344">
        <v>7.3614100000000002</v>
      </c>
      <c r="I855" s="344">
        <v>9296.3887300000006</v>
      </c>
      <c r="J855" s="344">
        <v>1076.5551</v>
      </c>
      <c r="K855" s="344">
        <v>10372.94383</v>
      </c>
      <c r="L855" s="344">
        <v>13189.847159999999</v>
      </c>
      <c r="M855" s="344">
        <v>119.93586000000001</v>
      </c>
      <c r="N855" s="344">
        <v>13309.783019999999</v>
      </c>
      <c r="O855" s="344">
        <v>23690.08826</v>
      </c>
      <c r="P855" s="344">
        <v>72576.388170000006</v>
      </c>
      <c r="Q855" s="344">
        <v>0</v>
      </c>
      <c r="R855" s="345">
        <v>72576.388170000006</v>
      </c>
    </row>
    <row r="856" spans="1:18" s="315" customFormat="1">
      <c r="A856" s="341"/>
      <c r="B856" s="341"/>
      <c r="C856" s="341"/>
      <c r="D856" s="341"/>
      <c r="E856" s="342">
        <v>67</v>
      </c>
      <c r="F856" s="343">
        <v>122.95797999999999</v>
      </c>
      <c r="G856" s="344">
        <v>22.636150000000001</v>
      </c>
      <c r="H856" s="344">
        <v>145.59413000000001</v>
      </c>
      <c r="I856" s="344">
        <v>16066.395329999999</v>
      </c>
      <c r="J856" s="344">
        <v>1161.67489</v>
      </c>
      <c r="K856" s="344">
        <v>17228.070219999998</v>
      </c>
      <c r="L856" s="344">
        <v>44119.208149999999</v>
      </c>
      <c r="M856" s="344">
        <v>1617.1161100000002</v>
      </c>
      <c r="N856" s="344">
        <v>45736.324260000001</v>
      </c>
      <c r="O856" s="344">
        <v>63109.98861</v>
      </c>
      <c r="P856" s="344">
        <v>83671.794900000008</v>
      </c>
      <c r="Q856" s="344">
        <v>0</v>
      </c>
      <c r="R856" s="345">
        <v>83671.794900000008</v>
      </c>
    </row>
    <row r="857" spans="1:18" s="315" customFormat="1">
      <c r="A857" s="341"/>
      <c r="B857" s="341"/>
      <c r="C857" s="341"/>
      <c r="D857" s="336" t="s">
        <v>275</v>
      </c>
      <c r="E857" s="337">
        <v>15</v>
      </c>
      <c r="F857" s="338">
        <v>0</v>
      </c>
      <c r="G857" s="339">
        <v>0</v>
      </c>
      <c r="H857" s="339">
        <v>0</v>
      </c>
      <c r="I857" s="339">
        <v>11260.59569</v>
      </c>
      <c r="J857" s="339">
        <v>1163.78883</v>
      </c>
      <c r="K857" s="339">
        <v>12424.38452</v>
      </c>
      <c r="L857" s="339">
        <v>22796.559710000001</v>
      </c>
      <c r="M857" s="339">
        <v>420.30596999999995</v>
      </c>
      <c r="N857" s="339">
        <v>23216.865679999999</v>
      </c>
      <c r="O857" s="339">
        <v>35641.250200000002</v>
      </c>
      <c r="P857" s="339">
        <v>52351.445049999995</v>
      </c>
      <c r="Q857" s="339">
        <v>0</v>
      </c>
      <c r="R857" s="340">
        <v>52351.445049999995</v>
      </c>
    </row>
    <row r="858" spans="1:18" s="315" customFormat="1">
      <c r="A858" s="341"/>
      <c r="B858" s="341"/>
      <c r="C858" s="341"/>
      <c r="D858" s="341"/>
      <c r="E858" s="342">
        <v>343</v>
      </c>
      <c r="F858" s="343">
        <v>0</v>
      </c>
      <c r="G858" s="344">
        <v>0</v>
      </c>
      <c r="H858" s="344">
        <v>0</v>
      </c>
      <c r="I858" s="344">
        <v>4943.5306399999999</v>
      </c>
      <c r="J858" s="344">
        <v>1432.3557599999999</v>
      </c>
      <c r="K858" s="344">
        <v>6375.8864000000003</v>
      </c>
      <c r="L858" s="344">
        <v>5719.7474000000002</v>
      </c>
      <c r="M858" s="344">
        <v>316.74095</v>
      </c>
      <c r="N858" s="344">
        <v>6036.4883499999996</v>
      </c>
      <c r="O858" s="344">
        <v>12412.374750000001</v>
      </c>
      <c r="P858" s="344">
        <v>34082.354549999996</v>
      </c>
      <c r="Q858" s="344">
        <v>0</v>
      </c>
      <c r="R858" s="345">
        <v>34082.354549999996</v>
      </c>
    </row>
    <row r="859" spans="1:18" s="315" customFormat="1">
      <c r="A859" s="341"/>
      <c r="B859" s="341"/>
      <c r="C859" s="341"/>
      <c r="D859" s="336" t="s">
        <v>276</v>
      </c>
      <c r="E859" s="337">
        <v>33</v>
      </c>
      <c r="F859" s="338">
        <v>538.78309999999999</v>
      </c>
      <c r="G859" s="339">
        <v>25.158830000000002</v>
      </c>
      <c r="H859" s="339">
        <v>563.94193000000007</v>
      </c>
      <c r="I859" s="339">
        <v>17072.731</v>
      </c>
      <c r="J859" s="339">
        <v>1924.03476</v>
      </c>
      <c r="K859" s="339">
        <v>18996.765760000002</v>
      </c>
      <c r="L859" s="339">
        <v>31369.52348</v>
      </c>
      <c r="M859" s="339">
        <v>2467.8392000000003</v>
      </c>
      <c r="N859" s="339">
        <v>33837.362679999998</v>
      </c>
      <c r="O859" s="339">
        <v>53398.070369999994</v>
      </c>
      <c r="P859" s="339">
        <v>83032.677580000003</v>
      </c>
      <c r="Q859" s="339">
        <v>0</v>
      </c>
      <c r="R859" s="340">
        <v>83032.677580000003</v>
      </c>
    </row>
    <row r="860" spans="1:18" s="315" customFormat="1">
      <c r="A860" s="341"/>
      <c r="B860" s="341"/>
      <c r="C860" s="341"/>
      <c r="D860" s="336" t="s">
        <v>277</v>
      </c>
      <c r="E860" s="337">
        <v>64</v>
      </c>
      <c r="F860" s="338">
        <v>1.6392100000000001</v>
      </c>
      <c r="G860" s="339">
        <v>3.0463899999999997</v>
      </c>
      <c r="H860" s="339">
        <v>4.6856</v>
      </c>
      <c r="I860" s="339">
        <v>19694.190480000001</v>
      </c>
      <c r="J860" s="339">
        <v>2148.24377</v>
      </c>
      <c r="K860" s="339">
        <v>21842.434249999998</v>
      </c>
      <c r="L860" s="339">
        <v>63178.431600000004</v>
      </c>
      <c r="M860" s="339">
        <v>3711.8979900000004</v>
      </c>
      <c r="N860" s="339">
        <v>66890.329590000008</v>
      </c>
      <c r="O860" s="339">
        <v>88737.449439999997</v>
      </c>
      <c r="P860" s="339">
        <v>17777.220710000001</v>
      </c>
      <c r="Q860" s="339">
        <v>43.39264</v>
      </c>
      <c r="R860" s="340">
        <v>17820.613350000003</v>
      </c>
    </row>
    <row r="861" spans="1:18" s="315" customFormat="1">
      <c r="A861" s="341"/>
      <c r="B861" s="341"/>
      <c r="C861" s="341"/>
      <c r="D861" s="336" t="s">
        <v>62</v>
      </c>
      <c r="E861" s="337">
        <v>28</v>
      </c>
      <c r="F861" s="338">
        <v>326.16060999999996</v>
      </c>
      <c r="G861" s="339">
        <v>665.95911000000001</v>
      </c>
      <c r="H861" s="339">
        <v>992.11971999999992</v>
      </c>
      <c r="I861" s="339">
        <v>41418.480360000001</v>
      </c>
      <c r="J861" s="339">
        <v>4176.7810099999997</v>
      </c>
      <c r="K861" s="339">
        <v>45595.26137</v>
      </c>
      <c r="L861" s="339">
        <v>131984.39131000001</v>
      </c>
      <c r="M861" s="339">
        <v>11132.168180000001</v>
      </c>
      <c r="N861" s="339">
        <v>143116.55949000001</v>
      </c>
      <c r="O861" s="339">
        <v>189703.94058000002</v>
      </c>
      <c r="P861" s="339">
        <v>56263.008030000005</v>
      </c>
      <c r="Q861" s="339">
        <v>351.30349999999999</v>
      </c>
      <c r="R861" s="340">
        <v>56614.311529999999</v>
      </c>
    </row>
    <row r="862" spans="1:18" s="315" customFormat="1">
      <c r="A862" s="341"/>
      <c r="B862" s="341"/>
      <c r="C862" s="341"/>
      <c r="D862" s="341"/>
      <c r="E862" s="342">
        <v>114</v>
      </c>
      <c r="F862" s="343">
        <v>1254.28595</v>
      </c>
      <c r="G862" s="344">
        <v>443.25082000000003</v>
      </c>
      <c r="H862" s="344">
        <v>1697.5367699999999</v>
      </c>
      <c r="I862" s="344">
        <v>128871.91188</v>
      </c>
      <c r="J862" s="344">
        <v>23330.850609999998</v>
      </c>
      <c r="K862" s="344">
        <v>152202.76249000002</v>
      </c>
      <c r="L862" s="344">
        <v>1185658.0916600002</v>
      </c>
      <c r="M862" s="344">
        <v>109695.95678000001</v>
      </c>
      <c r="N862" s="344">
        <v>1295354.04844</v>
      </c>
      <c r="O862" s="344">
        <v>1449254.3477</v>
      </c>
      <c r="P862" s="344">
        <v>0</v>
      </c>
      <c r="Q862" s="344">
        <v>0</v>
      </c>
      <c r="R862" s="345">
        <v>0</v>
      </c>
    </row>
    <row r="863" spans="1:18" s="315" customFormat="1">
      <c r="A863" s="341"/>
      <c r="B863" s="341"/>
      <c r="C863" s="341"/>
      <c r="D863" s="336" t="s">
        <v>84</v>
      </c>
      <c r="E863" s="337">
        <v>17</v>
      </c>
      <c r="F863" s="338">
        <v>798.73736999999994</v>
      </c>
      <c r="G863" s="339">
        <v>0.27614999999999995</v>
      </c>
      <c r="H863" s="339">
        <v>799.01351999999997</v>
      </c>
      <c r="I863" s="339">
        <v>24819.326519999999</v>
      </c>
      <c r="J863" s="339">
        <v>1906.3208500000001</v>
      </c>
      <c r="K863" s="339">
        <v>26725.647370000002</v>
      </c>
      <c r="L863" s="339">
        <v>50244.210189999998</v>
      </c>
      <c r="M863" s="339">
        <v>2084.54099</v>
      </c>
      <c r="N863" s="339">
        <v>52328.751179999999</v>
      </c>
      <c r="O863" s="339">
        <v>79853.412069999991</v>
      </c>
      <c r="P863" s="339">
        <v>101651.90104000001</v>
      </c>
      <c r="Q863" s="339">
        <v>0</v>
      </c>
      <c r="R863" s="340">
        <v>101651.90104000001</v>
      </c>
    </row>
    <row r="864" spans="1:18" s="315" customFormat="1">
      <c r="A864" s="341"/>
      <c r="B864" s="341"/>
      <c r="C864" s="341"/>
      <c r="D864" s="341"/>
      <c r="E864" s="342">
        <v>366</v>
      </c>
      <c r="F864" s="343">
        <v>2.0281700000000003</v>
      </c>
      <c r="G864" s="344">
        <v>0</v>
      </c>
      <c r="H864" s="344">
        <v>2.0281700000000003</v>
      </c>
      <c r="I864" s="344">
        <v>6468.0053499999995</v>
      </c>
      <c r="J864" s="344">
        <v>202.37385</v>
      </c>
      <c r="K864" s="344">
        <v>6670.3792000000003</v>
      </c>
      <c r="L864" s="344">
        <v>5468.3465900000001</v>
      </c>
      <c r="M864" s="344">
        <v>132.59762000000001</v>
      </c>
      <c r="N864" s="344">
        <v>5600.9442099999997</v>
      </c>
      <c r="O864" s="344">
        <v>12273.35158</v>
      </c>
      <c r="P864" s="344">
        <v>75735.443280000007</v>
      </c>
      <c r="Q864" s="344">
        <v>0</v>
      </c>
      <c r="R864" s="345">
        <v>75735.443280000007</v>
      </c>
    </row>
    <row r="865" spans="1:18" s="315" customFormat="1">
      <c r="A865" s="341"/>
      <c r="B865" s="341"/>
      <c r="C865" s="341"/>
      <c r="D865" s="336" t="s">
        <v>66</v>
      </c>
      <c r="E865" s="337">
        <v>12</v>
      </c>
      <c r="F865" s="338">
        <v>0</v>
      </c>
      <c r="G865" s="339">
        <v>0</v>
      </c>
      <c r="H865" s="339">
        <v>0</v>
      </c>
      <c r="I865" s="339">
        <v>13961.4082</v>
      </c>
      <c r="J865" s="339">
        <v>1696.24569</v>
      </c>
      <c r="K865" s="339">
        <v>15657.653890000001</v>
      </c>
      <c r="L865" s="339">
        <v>34776.410759999999</v>
      </c>
      <c r="M865" s="339">
        <v>624.1023100000001</v>
      </c>
      <c r="N865" s="339">
        <v>35400.513070000001</v>
      </c>
      <c r="O865" s="339">
        <v>51058.166960000002</v>
      </c>
      <c r="P865" s="339">
        <v>45718.280180000002</v>
      </c>
      <c r="Q865" s="339">
        <v>0</v>
      </c>
      <c r="R865" s="340">
        <v>45718.280180000002</v>
      </c>
    </row>
    <row r="866" spans="1:18" s="315" customFormat="1">
      <c r="A866" s="341"/>
      <c r="B866" s="341"/>
      <c r="C866" s="341"/>
      <c r="D866" s="341"/>
      <c r="E866" s="342">
        <v>27</v>
      </c>
      <c r="F866" s="343">
        <v>214.95423000000002</v>
      </c>
      <c r="G866" s="344">
        <v>0</v>
      </c>
      <c r="H866" s="344">
        <v>214.95423000000002</v>
      </c>
      <c r="I866" s="344">
        <v>23707.087680000001</v>
      </c>
      <c r="J866" s="344">
        <v>2457.1509100000003</v>
      </c>
      <c r="K866" s="344">
        <v>26164.238590000001</v>
      </c>
      <c r="L866" s="344">
        <v>57956.889280000003</v>
      </c>
      <c r="M866" s="344">
        <v>2822.21702</v>
      </c>
      <c r="N866" s="344">
        <v>60779.106299999999</v>
      </c>
      <c r="O866" s="344">
        <v>87158.299120000011</v>
      </c>
      <c r="P866" s="344">
        <v>42490.263599999998</v>
      </c>
      <c r="Q866" s="344">
        <v>108.0275</v>
      </c>
      <c r="R866" s="345">
        <v>42598.291100000002</v>
      </c>
    </row>
    <row r="867" spans="1:18" s="315" customFormat="1">
      <c r="A867" s="341"/>
      <c r="B867" s="341"/>
      <c r="C867" s="341"/>
      <c r="D867" s="341"/>
      <c r="E867" s="342">
        <v>72</v>
      </c>
      <c r="F867" s="343">
        <v>203.10335999999998</v>
      </c>
      <c r="G867" s="344">
        <v>7.3998400000000002</v>
      </c>
      <c r="H867" s="344">
        <v>210.50320000000002</v>
      </c>
      <c r="I867" s="344">
        <v>19858.348699999999</v>
      </c>
      <c r="J867" s="344">
        <v>1606.7368899999999</v>
      </c>
      <c r="K867" s="344">
        <v>21465.085589999999</v>
      </c>
      <c r="L867" s="344">
        <v>42783.266649999998</v>
      </c>
      <c r="M867" s="344">
        <v>1599.4900600000001</v>
      </c>
      <c r="N867" s="344">
        <v>44382.756710000001</v>
      </c>
      <c r="O867" s="344">
        <v>66058.345499999996</v>
      </c>
      <c r="P867" s="344">
        <v>79039.496249999997</v>
      </c>
      <c r="Q867" s="344">
        <v>0</v>
      </c>
      <c r="R867" s="345">
        <v>79039.496249999997</v>
      </c>
    </row>
    <row r="868" spans="1:18" s="315" customFormat="1">
      <c r="A868" s="341"/>
      <c r="B868" s="341"/>
      <c r="C868" s="341"/>
      <c r="D868" s="341"/>
      <c r="E868" s="342">
        <v>134</v>
      </c>
      <c r="F868" s="343">
        <v>141.79222000000001</v>
      </c>
      <c r="G868" s="344">
        <v>74.804699999999997</v>
      </c>
      <c r="H868" s="344">
        <v>216.59692000000001</v>
      </c>
      <c r="I868" s="344">
        <v>19552.786499999998</v>
      </c>
      <c r="J868" s="344">
        <v>1157.58869</v>
      </c>
      <c r="K868" s="344">
        <v>20710.375190000002</v>
      </c>
      <c r="L868" s="344">
        <v>11461.909460000001</v>
      </c>
      <c r="M868" s="344">
        <v>756.91228000000001</v>
      </c>
      <c r="N868" s="344">
        <v>12218.821739999999</v>
      </c>
      <c r="O868" s="344">
        <v>33145.793850000002</v>
      </c>
      <c r="P868" s="344">
        <v>68389.466680000012</v>
      </c>
      <c r="Q868" s="344">
        <v>0</v>
      </c>
      <c r="R868" s="345">
        <v>68389.466680000012</v>
      </c>
    </row>
    <row r="869" spans="1:18" s="315" customFormat="1">
      <c r="A869" s="341"/>
      <c r="B869" s="341"/>
      <c r="C869" s="341"/>
      <c r="D869" s="341"/>
      <c r="E869" s="342">
        <v>210</v>
      </c>
      <c r="F869" s="343">
        <v>0</v>
      </c>
      <c r="G869" s="344">
        <v>0</v>
      </c>
      <c r="H869" s="344">
        <v>0</v>
      </c>
      <c r="I869" s="344">
        <v>5951.3106399999997</v>
      </c>
      <c r="J869" s="344">
        <v>177.15681000000001</v>
      </c>
      <c r="K869" s="344">
        <v>6128.4674500000001</v>
      </c>
      <c r="L869" s="344">
        <v>5550.3531700000003</v>
      </c>
      <c r="M869" s="344">
        <v>103.46472</v>
      </c>
      <c r="N869" s="344">
        <v>5653.8178899999994</v>
      </c>
      <c r="O869" s="344">
        <v>11782.28534</v>
      </c>
      <c r="P869" s="344">
        <v>40487.292409999995</v>
      </c>
      <c r="Q869" s="344">
        <v>0</v>
      </c>
      <c r="R869" s="345">
        <v>40487.292409999995</v>
      </c>
    </row>
    <row r="870" spans="1:18" s="315" customFormat="1">
      <c r="A870" s="341"/>
      <c r="B870" s="341"/>
      <c r="C870" s="341"/>
      <c r="D870" s="341"/>
      <c r="E870" s="342">
        <v>367</v>
      </c>
      <c r="F870" s="343">
        <v>34.853629999999995</v>
      </c>
      <c r="G870" s="344">
        <v>0</v>
      </c>
      <c r="H870" s="344">
        <v>34.853629999999995</v>
      </c>
      <c r="I870" s="344">
        <v>17807.377510000002</v>
      </c>
      <c r="J870" s="344">
        <v>816.70107999999993</v>
      </c>
      <c r="K870" s="344">
        <v>18624.078590000001</v>
      </c>
      <c r="L870" s="344">
        <v>28355.85961</v>
      </c>
      <c r="M870" s="344">
        <v>2757.4481600000004</v>
      </c>
      <c r="N870" s="344">
        <v>31113.307769999999</v>
      </c>
      <c r="O870" s="344">
        <v>49772.239990000002</v>
      </c>
      <c r="P870" s="344">
        <v>39196.978739999999</v>
      </c>
      <c r="Q870" s="344">
        <v>0</v>
      </c>
      <c r="R870" s="345">
        <v>39196.978739999999</v>
      </c>
    </row>
    <row r="871" spans="1:18" s="315" customFormat="1">
      <c r="A871" s="341"/>
      <c r="B871" s="341"/>
      <c r="C871" s="341"/>
      <c r="D871" s="341"/>
      <c r="E871" s="342">
        <v>283</v>
      </c>
      <c r="F871" s="343">
        <v>12.87701</v>
      </c>
      <c r="G871" s="344">
        <v>5.7220900000000006</v>
      </c>
      <c r="H871" s="344">
        <v>18.5991</v>
      </c>
      <c r="I871" s="344">
        <v>27678.260320000001</v>
      </c>
      <c r="J871" s="344">
        <v>3216.03442</v>
      </c>
      <c r="K871" s="344">
        <v>30894.294739999998</v>
      </c>
      <c r="L871" s="344">
        <v>62269.591009999996</v>
      </c>
      <c r="M871" s="344">
        <v>2340.8913199999997</v>
      </c>
      <c r="N871" s="344">
        <v>64610.482329999999</v>
      </c>
      <c r="O871" s="344">
        <v>95523.376170000003</v>
      </c>
      <c r="P871" s="344">
        <v>66173.182020000007</v>
      </c>
      <c r="Q871" s="344">
        <v>732.56710999999996</v>
      </c>
      <c r="R871" s="345">
        <v>66905.749129999997</v>
      </c>
    </row>
    <row r="872" spans="1:18" s="315" customFormat="1">
      <c r="A872" s="341"/>
      <c r="B872" s="341"/>
      <c r="C872" s="341"/>
      <c r="D872" s="336" t="s">
        <v>86</v>
      </c>
      <c r="E872" s="337">
        <v>2</v>
      </c>
      <c r="F872" s="338">
        <v>0.34775</v>
      </c>
      <c r="G872" s="339">
        <v>0</v>
      </c>
      <c r="H872" s="339">
        <v>0.34775</v>
      </c>
      <c r="I872" s="339">
        <v>21458.394539999998</v>
      </c>
      <c r="J872" s="339">
        <v>4102.7407400000002</v>
      </c>
      <c r="K872" s="339">
        <v>25561.135280000002</v>
      </c>
      <c r="L872" s="339">
        <v>56466.627090000002</v>
      </c>
      <c r="M872" s="339">
        <v>2377.4367999999999</v>
      </c>
      <c r="N872" s="339">
        <v>58844.063889999998</v>
      </c>
      <c r="O872" s="339">
        <v>84405.546920000008</v>
      </c>
      <c r="P872" s="339">
        <v>93455.075819999998</v>
      </c>
      <c r="Q872" s="339">
        <v>179.22190000000001</v>
      </c>
      <c r="R872" s="340">
        <v>93634.297720000002</v>
      </c>
    </row>
    <row r="873" spans="1:18" s="315" customFormat="1">
      <c r="A873" s="341"/>
      <c r="B873" s="341"/>
      <c r="C873" s="341"/>
      <c r="D873" s="341"/>
      <c r="E873" s="342">
        <v>46</v>
      </c>
      <c r="F873" s="343">
        <v>35.449300000000001</v>
      </c>
      <c r="G873" s="344">
        <v>27.893219999999999</v>
      </c>
      <c r="H873" s="344">
        <v>63.342519999999993</v>
      </c>
      <c r="I873" s="344">
        <v>16363.361999999999</v>
      </c>
      <c r="J873" s="344">
        <v>3569.1908100000001</v>
      </c>
      <c r="K873" s="344">
        <v>19932.552809999997</v>
      </c>
      <c r="L873" s="344">
        <v>43413.78671</v>
      </c>
      <c r="M873" s="344">
        <v>2161.8379500000001</v>
      </c>
      <c r="N873" s="344">
        <v>45575.624659999994</v>
      </c>
      <c r="O873" s="344">
        <v>65571.519990000001</v>
      </c>
      <c r="P873" s="344">
        <v>61148.550560000003</v>
      </c>
      <c r="Q873" s="344">
        <v>71.443110000000004</v>
      </c>
      <c r="R873" s="345">
        <v>61219.993670000003</v>
      </c>
    </row>
    <row r="874" spans="1:18" s="315" customFormat="1">
      <c r="A874" s="341"/>
      <c r="B874" s="341"/>
      <c r="C874" s="341"/>
      <c r="D874" s="341"/>
      <c r="E874" s="342">
        <v>322</v>
      </c>
      <c r="F874" s="343">
        <v>0</v>
      </c>
      <c r="G874" s="344">
        <v>0</v>
      </c>
      <c r="H874" s="344">
        <v>0</v>
      </c>
      <c r="I874" s="344">
        <v>4870.1210099999998</v>
      </c>
      <c r="J874" s="344">
        <v>315.77927</v>
      </c>
      <c r="K874" s="344">
        <v>5185.9002799999998</v>
      </c>
      <c r="L874" s="344">
        <v>11176.785109999999</v>
      </c>
      <c r="M874" s="344">
        <v>11.289219999999998</v>
      </c>
      <c r="N874" s="344">
        <v>11188.074329999999</v>
      </c>
      <c r="O874" s="344">
        <v>16373.974609999999</v>
      </c>
      <c r="P874" s="344">
        <v>23156.02763</v>
      </c>
      <c r="Q874" s="344">
        <v>0</v>
      </c>
      <c r="R874" s="345">
        <v>23156.02763</v>
      </c>
    </row>
    <row r="875" spans="1:18" s="315" customFormat="1">
      <c r="A875" s="341"/>
      <c r="B875" s="341"/>
      <c r="C875" s="341"/>
      <c r="D875" s="336" t="s">
        <v>278</v>
      </c>
      <c r="E875" s="337">
        <v>18</v>
      </c>
      <c r="F875" s="338">
        <v>8.6245499999999993</v>
      </c>
      <c r="G875" s="339">
        <v>0</v>
      </c>
      <c r="H875" s="339">
        <v>8.6245499999999993</v>
      </c>
      <c r="I875" s="339">
        <v>19798.581039999997</v>
      </c>
      <c r="J875" s="339">
        <v>2262.1599500000002</v>
      </c>
      <c r="K875" s="339">
        <v>22060.740989999998</v>
      </c>
      <c r="L875" s="339">
        <v>40176.066610000002</v>
      </c>
      <c r="M875" s="339">
        <v>2284.6542300000001</v>
      </c>
      <c r="N875" s="339">
        <v>42460.720840000002</v>
      </c>
      <c r="O875" s="339">
        <v>64530.086380000001</v>
      </c>
      <c r="P875" s="339">
        <v>90659.658580000003</v>
      </c>
      <c r="Q875" s="339">
        <v>22.89461</v>
      </c>
      <c r="R875" s="340">
        <v>90682.553189999991</v>
      </c>
    </row>
    <row r="876" spans="1:18" s="315" customFormat="1">
      <c r="A876" s="341"/>
      <c r="B876" s="341"/>
      <c r="C876" s="341"/>
      <c r="D876" s="341"/>
      <c r="E876" s="342">
        <v>373</v>
      </c>
      <c r="F876" s="343">
        <v>0.65573000000000004</v>
      </c>
      <c r="G876" s="344">
        <v>1.0702199999999999</v>
      </c>
      <c r="H876" s="344">
        <v>1.7259500000000001</v>
      </c>
      <c r="I876" s="344">
        <v>4577.4128799999999</v>
      </c>
      <c r="J876" s="344">
        <v>255.42138</v>
      </c>
      <c r="K876" s="344">
        <v>4832.8342599999996</v>
      </c>
      <c r="L876" s="344">
        <v>7735.67814</v>
      </c>
      <c r="M876" s="344">
        <v>122.73608999999999</v>
      </c>
      <c r="N876" s="344">
        <v>7858.4142300000003</v>
      </c>
      <c r="O876" s="344">
        <v>12692.97444</v>
      </c>
      <c r="P876" s="344">
        <v>30942.709210000001</v>
      </c>
      <c r="Q876" s="344">
        <v>0</v>
      </c>
      <c r="R876" s="345">
        <v>30942.709210000001</v>
      </c>
    </row>
    <row r="877" spans="1:18" s="315" customFormat="1">
      <c r="A877" s="341"/>
      <c r="B877" s="341"/>
      <c r="C877" s="341"/>
      <c r="D877" s="336" t="s">
        <v>71</v>
      </c>
      <c r="E877" s="337">
        <v>105</v>
      </c>
      <c r="F877" s="338">
        <v>607.62985000000003</v>
      </c>
      <c r="G877" s="339">
        <v>144.99303</v>
      </c>
      <c r="H877" s="339">
        <v>752.62288000000001</v>
      </c>
      <c r="I877" s="339">
        <v>35286.206060000004</v>
      </c>
      <c r="J877" s="339">
        <v>3539.7746000000002</v>
      </c>
      <c r="K877" s="339">
        <v>38825.980659999994</v>
      </c>
      <c r="L877" s="339">
        <v>100204.77919</v>
      </c>
      <c r="M877" s="339">
        <v>11148.194210000001</v>
      </c>
      <c r="N877" s="339">
        <v>111352.9734</v>
      </c>
      <c r="O877" s="339">
        <v>150931.57694</v>
      </c>
      <c r="P877" s="339">
        <v>15796.748170000001</v>
      </c>
      <c r="Q877" s="339">
        <v>74.634470000000007</v>
      </c>
      <c r="R877" s="340">
        <v>15871.38264</v>
      </c>
    </row>
    <row r="878" spans="1:18" s="315" customFormat="1">
      <c r="A878" s="341"/>
      <c r="B878" s="341"/>
      <c r="C878" s="341"/>
      <c r="D878" s="341"/>
      <c r="E878" s="342">
        <v>372</v>
      </c>
      <c r="F878" s="343">
        <v>204.28057000000001</v>
      </c>
      <c r="G878" s="344">
        <v>32.788710000000002</v>
      </c>
      <c r="H878" s="344">
        <v>237.06927999999999</v>
      </c>
      <c r="I878" s="344">
        <v>11974.431769999999</v>
      </c>
      <c r="J878" s="344">
        <v>687.13679000000002</v>
      </c>
      <c r="K878" s="344">
        <v>12661.56856</v>
      </c>
      <c r="L878" s="344">
        <v>27973.212530000001</v>
      </c>
      <c r="M878" s="344">
        <v>2031.01243</v>
      </c>
      <c r="N878" s="344">
        <v>30004.22496</v>
      </c>
      <c r="O878" s="344">
        <v>42902.862799999995</v>
      </c>
      <c r="P878" s="344">
        <v>29892.468379999998</v>
      </c>
      <c r="Q878" s="344">
        <v>0</v>
      </c>
      <c r="R878" s="345">
        <v>29892.468379999998</v>
      </c>
    </row>
    <row r="879" spans="1:18" s="315" customFormat="1">
      <c r="A879" s="341"/>
      <c r="B879" s="341"/>
      <c r="C879" s="341"/>
      <c r="D879" s="336" t="s">
        <v>88</v>
      </c>
      <c r="E879" s="337">
        <v>5</v>
      </c>
      <c r="F879" s="338">
        <v>0.77976999999999996</v>
      </c>
      <c r="G879" s="339">
        <v>0</v>
      </c>
      <c r="H879" s="339">
        <v>0.77976999999999996</v>
      </c>
      <c r="I879" s="339">
        <v>25162.400440000001</v>
      </c>
      <c r="J879" s="339">
        <v>1806.73407</v>
      </c>
      <c r="K879" s="339">
        <v>26969.13451</v>
      </c>
      <c r="L879" s="339">
        <v>57240.274219999999</v>
      </c>
      <c r="M879" s="339">
        <v>1769.4845600000001</v>
      </c>
      <c r="N879" s="339">
        <v>59009.758780000004</v>
      </c>
      <c r="O879" s="339">
        <v>85979.673060000001</v>
      </c>
      <c r="P879" s="339">
        <v>104551.63503</v>
      </c>
      <c r="Q879" s="339">
        <v>0</v>
      </c>
      <c r="R879" s="340">
        <v>104551.63503</v>
      </c>
    </row>
    <row r="880" spans="1:18" s="315" customFormat="1">
      <c r="A880" s="341"/>
      <c r="B880" s="341"/>
      <c r="C880" s="341"/>
      <c r="D880" s="341"/>
      <c r="E880" s="342">
        <v>228</v>
      </c>
      <c r="F880" s="343">
        <v>0</v>
      </c>
      <c r="G880" s="344">
        <v>0</v>
      </c>
      <c r="H880" s="344">
        <v>0</v>
      </c>
      <c r="I880" s="344">
        <v>7534.82564</v>
      </c>
      <c r="J880" s="344">
        <v>352.78229999999996</v>
      </c>
      <c r="K880" s="344">
        <v>7887.6079400000008</v>
      </c>
      <c r="L880" s="344">
        <v>12373.278119999999</v>
      </c>
      <c r="M880" s="344">
        <v>518.48092999999994</v>
      </c>
      <c r="N880" s="344">
        <v>12891.759050000001</v>
      </c>
      <c r="O880" s="344">
        <v>20779.366989999999</v>
      </c>
      <c r="P880" s="344">
        <v>42680.561900000001</v>
      </c>
      <c r="Q880" s="344">
        <v>0</v>
      </c>
      <c r="R880" s="345">
        <v>42680.561900000001</v>
      </c>
    </row>
    <row r="881" spans="1:18" s="315" customFormat="1">
      <c r="A881" s="341"/>
      <c r="B881" s="341"/>
      <c r="C881" s="341"/>
      <c r="D881" s="341"/>
      <c r="E881" s="342">
        <v>303</v>
      </c>
      <c r="F881" s="343">
        <v>6.3053699999999999</v>
      </c>
      <c r="G881" s="344">
        <v>0</v>
      </c>
      <c r="H881" s="344">
        <v>6.3053699999999999</v>
      </c>
      <c r="I881" s="344">
        <v>11622.868839999999</v>
      </c>
      <c r="J881" s="344">
        <v>752.96335999999997</v>
      </c>
      <c r="K881" s="344">
        <v>12375.832199999999</v>
      </c>
      <c r="L881" s="344">
        <v>17557.950699999998</v>
      </c>
      <c r="M881" s="344">
        <v>100.91796000000001</v>
      </c>
      <c r="N881" s="344">
        <v>17658.86866</v>
      </c>
      <c r="O881" s="344">
        <v>30041.006229999999</v>
      </c>
      <c r="P881" s="344">
        <v>50290.145539999998</v>
      </c>
      <c r="Q881" s="344">
        <v>0</v>
      </c>
      <c r="R881" s="345">
        <v>50290.145539999998</v>
      </c>
    </row>
    <row r="882" spans="1:18" s="315" customFormat="1">
      <c r="A882" s="341"/>
      <c r="B882" s="341"/>
      <c r="C882" s="341"/>
      <c r="D882" s="341"/>
      <c r="E882" s="342">
        <v>345</v>
      </c>
      <c r="F882" s="343">
        <v>0.65971999999999997</v>
      </c>
      <c r="G882" s="344">
        <v>0</v>
      </c>
      <c r="H882" s="344">
        <v>0.65971999999999997</v>
      </c>
      <c r="I882" s="344">
        <v>8208.6707599999991</v>
      </c>
      <c r="J882" s="344">
        <v>950.85716000000002</v>
      </c>
      <c r="K882" s="344">
        <v>9159.5279200000004</v>
      </c>
      <c r="L882" s="344">
        <v>15842.291499999999</v>
      </c>
      <c r="M882" s="344">
        <v>1032.1004699999999</v>
      </c>
      <c r="N882" s="344">
        <v>16874.391970000001</v>
      </c>
      <c r="O882" s="344">
        <v>26034.579610000001</v>
      </c>
      <c r="P882" s="344">
        <v>55716.68015</v>
      </c>
      <c r="Q882" s="344">
        <v>0</v>
      </c>
      <c r="R882" s="345">
        <v>55716.68015</v>
      </c>
    </row>
    <row r="883" spans="1:18" s="315" customFormat="1">
      <c r="A883" s="341"/>
      <c r="B883" s="341"/>
      <c r="C883" s="341"/>
      <c r="D883" s="336" t="s">
        <v>279</v>
      </c>
      <c r="E883" s="337">
        <v>10</v>
      </c>
      <c r="F883" s="338">
        <v>0</v>
      </c>
      <c r="G883" s="339">
        <v>0</v>
      </c>
      <c r="H883" s="339">
        <v>0</v>
      </c>
      <c r="I883" s="339">
        <v>39161.281759999998</v>
      </c>
      <c r="J883" s="339">
        <v>2801.5738500000002</v>
      </c>
      <c r="K883" s="339">
        <v>41962.855609999999</v>
      </c>
      <c r="L883" s="339">
        <v>94092.648349999989</v>
      </c>
      <c r="M883" s="339">
        <v>4574.3748399999995</v>
      </c>
      <c r="N883" s="339">
        <v>98667.023189999993</v>
      </c>
      <c r="O883" s="339">
        <v>140629.87880000001</v>
      </c>
      <c r="P883" s="339">
        <v>118987.68304</v>
      </c>
      <c r="Q883" s="339">
        <v>0</v>
      </c>
      <c r="R883" s="340">
        <v>118987.68304</v>
      </c>
    </row>
    <row r="884" spans="1:18" s="315" customFormat="1">
      <c r="A884" s="341"/>
      <c r="B884" s="341"/>
      <c r="C884" s="341"/>
      <c r="D884" s="341"/>
      <c r="E884" s="342">
        <v>47</v>
      </c>
      <c r="F884" s="343">
        <v>0</v>
      </c>
      <c r="G884" s="344">
        <v>0</v>
      </c>
      <c r="H884" s="344">
        <v>0</v>
      </c>
      <c r="I884" s="344">
        <v>11519.05125</v>
      </c>
      <c r="J884" s="344">
        <v>1583.3871799999999</v>
      </c>
      <c r="K884" s="344">
        <v>13102.43843</v>
      </c>
      <c r="L884" s="344">
        <v>21898.042519999999</v>
      </c>
      <c r="M884" s="344">
        <v>584.16931000000011</v>
      </c>
      <c r="N884" s="344">
        <v>22482.211829999997</v>
      </c>
      <c r="O884" s="344">
        <v>35584.650259999995</v>
      </c>
      <c r="P884" s="344">
        <v>51184.465770000003</v>
      </c>
      <c r="Q884" s="344">
        <v>0</v>
      </c>
      <c r="R884" s="345">
        <v>51184.465770000003</v>
      </c>
    </row>
    <row r="885" spans="1:18" s="315" customFormat="1">
      <c r="A885" s="341"/>
      <c r="B885" s="341"/>
      <c r="C885" s="341"/>
      <c r="D885" s="341"/>
      <c r="E885" s="342">
        <v>349</v>
      </c>
      <c r="F885" s="343">
        <v>5.4069200000000004</v>
      </c>
      <c r="G885" s="344">
        <v>0</v>
      </c>
      <c r="H885" s="344">
        <v>5.4069200000000004</v>
      </c>
      <c r="I885" s="344">
        <v>7797.6166600000006</v>
      </c>
      <c r="J885" s="344">
        <v>402.81213000000002</v>
      </c>
      <c r="K885" s="344">
        <v>8200.4287899999999</v>
      </c>
      <c r="L885" s="344">
        <v>10188.174359999999</v>
      </c>
      <c r="M885" s="344">
        <v>256.31871000000001</v>
      </c>
      <c r="N885" s="344">
        <v>10444.49307</v>
      </c>
      <c r="O885" s="344">
        <v>18650.32878</v>
      </c>
      <c r="P885" s="344">
        <v>44137.43967</v>
      </c>
      <c r="Q885" s="344">
        <v>0</v>
      </c>
      <c r="R885" s="345">
        <v>44137.43967</v>
      </c>
    </row>
    <row r="886" spans="1:18" s="315" customFormat="1">
      <c r="A886" s="341"/>
      <c r="B886" s="341"/>
      <c r="C886" s="341"/>
      <c r="D886" s="341"/>
      <c r="E886" s="342">
        <v>276</v>
      </c>
      <c r="F886" s="343">
        <v>143.26731000000001</v>
      </c>
      <c r="G886" s="344">
        <v>0</v>
      </c>
      <c r="H886" s="344">
        <v>143.26731000000001</v>
      </c>
      <c r="I886" s="344">
        <v>7298.8585199999998</v>
      </c>
      <c r="J886" s="344">
        <v>385.93185999999997</v>
      </c>
      <c r="K886" s="344">
        <v>7684.7903799999995</v>
      </c>
      <c r="L886" s="344">
        <v>12100.980099999999</v>
      </c>
      <c r="M886" s="344">
        <v>93.628839999999997</v>
      </c>
      <c r="N886" s="344">
        <v>12194.60894</v>
      </c>
      <c r="O886" s="344">
        <v>20022.66663</v>
      </c>
      <c r="P886" s="344">
        <v>30994.229520000001</v>
      </c>
      <c r="Q886" s="344">
        <v>0</v>
      </c>
      <c r="R886" s="345">
        <v>30994.229520000001</v>
      </c>
    </row>
    <row r="887" spans="1:18" s="315" customFormat="1">
      <c r="A887" s="341"/>
      <c r="B887" s="341"/>
      <c r="C887" s="341"/>
      <c r="D887" s="336" t="s">
        <v>79</v>
      </c>
      <c r="E887" s="337">
        <v>21</v>
      </c>
      <c r="F887" s="338">
        <v>0</v>
      </c>
      <c r="G887" s="339">
        <v>0</v>
      </c>
      <c r="H887" s="339">
        <v>0</v>
      </c>
      <c r="I887" s="339">
        <v>19191.06436</v>
      </c>
      <c r="J887" s="339">
        <v>1937.5606399999999</v>
      </c>
      <c r="K887" s="339">
        <v>21128.625</v>
      </c>
      <c r="L887" s="339">
        <v>45590.039170000004</v>
      </c>
      <c r="M887" s="339">
        <v>2060.5070900000001</v>
      </c>
      <c r="N887" s="339">
        <v>47650.546259999996</v>
      </c>
      <c r="O887" s="339">
        <v>68779.171260000003</v>
      </c>
      <c r="P887" s="339">
        <v>83267.539599999989</v>
      </c>
      <c r="Q887" s="339">
        <v>1052.16139</v>
      </c>
      <c r="R887" s="340">
        <v>84319.700989999998</v>
      </c>
    </row>
    <row r="888" spans="1:18" s="315" customFormat="1">
      <c r="A888" s="341"/>
      <c r="B888" s="341"/>
      <c r="C888" s="341"/>
      <c r="D888" s="336" t="s">
        <v>83</v>
      </c>
      <c r="E888" s="337">
        <v>98</v>
      </c>
      <c r="F888" s="338">
        <v>9.0481800000000003</v>
      </c>
      <c r="G888" s="339">
        <v>0.11451</v>
      </c>
      <c r="H888" s="339">
        <v>9.1626900000000013</v>
      </c>
      <c r="I888" s="339">
        <v>7622.3004900000005</v>
      </c>
      <c r="J888" s="339">
        <v>519.32592999999997</v>
      </c>
      <c r="K888" s="339">
        <v>8141.6264199999996</v>
      </c>
      <c r="L888" s="339">
        <v>10825.01281</v>
      </c>
      <c r="M888" s="339">
        <v>141.55356</v>
      </c>
      <c r="N888" s="339">
        <v>10966.566369999999</v>
      </c>
      <c r="O888" s="339">
        <v>19117.355480000002</v>
      </c>
      <c r="P888" s="339">
        <v>66640.149909999993</v>
      </c>
      <c r="Q888" s="339">
        <v>0</v>
      </c>
      <c r="R888" s="340">
        <v>66640.149909999993</v>
      </c>
    </row>
    <row r="889" spans="1:18" s="315" customFormat="1">
      <c r="A889" s="341"/>
      <c r="B889" s="341"/>
      <c r="C889" s="341"/>
      <c r="D889" s="341"/>
      <c r="E889" s="342">
        <v>350</v>
      </c>
      <c r="F889" s="343">
        <v>0</v>
      </c>
      <c r="G889" s="344">
        <v>0</v>
      </c>
      <c r="H889" s="344">
        <v>0</v>
      </c>
      <c r="I889" s="344">
        <v>6013.4110999999994</v>
      </c>
      <c r="J889" s="344">
        <v>106.47753999999999</v>
      </c>
      <c r="K889" s="344">
        <v>6119.8886399999992</v>
      </c>
      <c r="L889" s="344">
        <v>5653.1548499999999</v>
      </c>
      <c r="M889" s="344">
        <v>0</v>
      </c>
      <c r="N889" s="344">
        <v>5653.1548499999999</v>
      </c>
      <c r="O889" s="344">
        <v>11773.04349</v>
      </c>
      <c r="P889" s="344">
        <v>34927.291509999995</v>
      </c>
      <c r="Q889" s="344">
        <v>0</v>
      </c>
      <c r="R889" s="345">
        <v>34927.291509999995</v>
      </c>
    </row>
    <row r="890" spans="1:18" s="315" customFormat="1">
      <c r="A890" s="341"/>
      <c r="B890" s="341"/>
      <c r="C890" s="341"/>
      <c r="D890" s="341"/>
      <c r="E890" s="342">
        <v>363</v>
      </c>
      <c r="F890" s="343">
        <v>0.42785000000000001</v>
      </c>
      <c r="G890" s="344">
        <v>0</v>
      </c>
      <c r="H890" s="344">
        <v>0.42785000000000001</v>
      </c>
      <c r="I890" s="344">
        <v>3460.0448199999996</v>
      </c>
      <c r="J890" s="344">
        <v>542.00555000000008</v>
      </c>
      <c r="K890" s="344">
        <v>4002.0503699999999</v>
      </c>
      <c r="L890" s="344">
        <v>3818.3402400000004</v>
      </c>
      <c r="M890" s="344">
        <v>53.155300000000004</v>
      </c>
      <c r="N890" s="344">
        <v>3871.4955399999999</v>
      </c>
      <c r="O890" s="344">
        <v>7873.9737599999999</v>
      </c>
      <c r="P890" s="344">
        <v>23541.709059999997</v>
      </c>
      <c r="Q890" s="344">
        <v>0</v>
      </c>
      <c r="R890" s="345">
        <v>23541.709059999997</v>
      </c>
    </row>
    <row r="891" spans="1:18" s="315" customFormat="1">
      <c r="A891" s="341"/>
      <c r="B891" s="341"/>
      <c r="C891" s="341"/>
      <c r="D891" s="336" t="s">
        <v>56</v>
      </c>
      <c r="E891" s="337">
        <v>8</v>
      </c>
      <c r="F891" s="338">
        <v>746.74032999999997</v>
      </c>
      <c r="G891" s="339">
        <v>23.164650000000002</v>
      </c>
      <c r="H891" s="339">
        <v>769.90498000000002</v>
      </c>
      <c r="I891" s="339">
        <v>24949.77205</v>
      </c>
      <c r="J891" s="339">
        <v>5656.3741799999998</v>
      </c>
      <c r="K891" s="339">
        <v>30606.146230000002</v>
      </c>
      <c r="L891" s="339">
        <v>64251.530869999995</v>
      </c>
      <c r="M891" s="339">
        <v>3409.5738700000002</v>
      </c>
      <c r="N891" s="339">
        <v>67661.104739999995</v>
      </c>
      <c r="O891" s="339">
        <v>99037.15595</v>
      </c>
      <c r="P891" s="339">
        <v>101484.11792</v>
      </c>
      <c r="Q891" s="339">
        <v>0</v>
      </c>
      <c r="R891" s="340">
        <v>101484.11792</v>
      </c>
    </row>
    <row r="892" spans="1:18" s="315" customFormat="1">
      <c r="A892" s="341"/>
      <c r="B892" s="341"/>
      <c r="C892" s="341"/>
      <c r="D892" s="341"/>
      <c r="E892" s="342">
        <v>219</v>
      </c>
      <c r="F892" s="343">
        <v>431.05286000000001</v>
      </c>
      <c r="G892" s="344">
        <v>0.43325999999999998</v>
      </c>
      <c r="H892" s="344">
        <v>431.48611999999997</v>
      </c>
      <c r="I892" s="344">
        <v>15651.42966</v>
      </c>
      <c r="J892" s="344">
        <v>1907.3479</v>
      </c>
      <c r="K892" s="344">
        <v>17558.777559999999</v>
      </c>
      <c r="L892" s="344">
        <v>24530.9931</v>
      </c>
      <c r="M892" s="344">
        <v>1477.232</v>
      </c>
      <c r="N892" s="344">
        <v>26008.225100000003</v>
      </c>
      <c r="O892" s="344">
        <v>43998.48878</v>
      </c>
      <c r="P892" s="344">
        <v>71178.701920000007</v>
      </c>
      <c r="Q892" s="344">
        <v>0</v>
      </c>
      <c r="R892" s="345">
        <v>71178.701920000007</v>
      </c>
    </row>
    <row r="893" spans="1:18" s="315" customFormat="1">
      <c r="A893" s="341"/>
      <c r="B893" s="341"/>
      <c r="C893" s="341"/>
      <c r="D893" s="336" t="s">
        <v>281</v>
      </c>
      <c r="E893" s="337">
        <v>3</v>
      </c>
      <c r="F893" s="338">
        <v>5.9090000000000004E-2</v>
      </c>
      <c r="G893" s="339">
        <v>0</v>
      </c>
      <c r="H893" s="339">
        <v>5.9090000000000004E-2</v>
      </c>
      <c r="I893" s="339">
        <v>11338.935220000001</v>
      </c>
      <c r="J893" s="339">
        <v>1218.0822000000001</v>
      </c>
      <c r="K893" s="339">
        <v>12557.01742</v>
      </c>
      <c r="L893" s="339">
        <v>29463.636409999999</v>
      </c>
      <c r="M893" s="339">
        <v>1247.63228</v>
      </c>
      <c r="N893" s="339">
        <v>30711.268690000001</v>
      </c>
      <c r="O893" s="339">
        <v>43268.345200000003</v>
      </c>
      <c r="P893" s="339">
        <v>64973.928700000004</v>
      </c>
      <c r="Q893" s="339">
        <v>183.27304999999998</v>
      </c>
      <c r="R893" s="340">
        <v>65157.20175</v>
      </c>
    </row>
    <row r="894" spans="1:18" s="315" customFormat="1">
      <c r="A894" s="341"/>
      <c r="B894" s="341"/>
      <c r="C894" s="341"/>
      <c r="D894" s="341"/>
      <c r="E894" s="342">
        <v>247</v>
      </c>
      <c r="F894" s="343">
        <v>0.64246000000000003</v>
      </c>
      <c r="G894" s="344">
        <v>0</v>
      </c>
      <c r="H894" s="344">
        <v>0.64246000000000003</v>
      </c>
      <c r="I894" s="344">
        <v>6599.6652400000003</v>
      </c>
      <c r="J894" s="344">
        <v>734.58807999999999</v>
      </c>
      <c r="K894" s="344">
        <v>7334.2533200000007</v>
      </c>
      <c r="L894" s="344">
        <v>9072.1021700000001</v>
      </c>
      <c r="M894" s="344">
        <v>271.16964000000002</v>
      </c>
      <c r="N894" s="344">
        <v>9343.2718100000002</v>
      </c>
      <c r="O894" s="344">
        <v>16678.167590000001</v>
      </c>
      <c r="P894" s="344">
        <v>30639.050579999999</v>
      </c>
      <c r="Q894" s="344">
        <v>0</v>
      </c>
      <c r="R894" s="345">
        <v>30639.050579999999</v>
      </c>
    </row>
    <row r="895" spans="1:18" s="315" customFormat="1">
      <c r="A895" s="341"/>
      <c r="B895" s="341"/>
      <c r="C895" s="341"/>
      <c r="D895" s="336" t="s">
        <v>78</v>
      </c>
      <c r="E895" s="337">
        <v>87</v>
      </c>
      <c r="F895" s="338">
        <v>6.087E-2</v>
      </c>
      <c r="G895" s="339">
        <v>0</v>
      </c>
      <c r="H895" s="339">
        <v>6.087E-2</v>
      </c>
      <c r="I895" s="339">
        <v>23707.543890000001</v>
      </c>
      <c r="J895" s="339">
        <v>2203.3725099999997</v>
      </c>
      <c r="K895" s="339">
        <v>25910.916399999998</v>
      </c>
      <c r="L895" s="339">
        <v>49584.164929999999</v>
      </c>
      <c r="M895" s="339">
        <v>3010.5616800000003</v>
      </c>
      <c r="N895" s="339">
        <v>52594.726609999998</v>
      </c>
      <c r="O895" s="339">
        <v>78505.703880000001</v>
      </c>
      <c r="P895" s="339">
        <v>56872.310770000004</v>
      </c>
      <c r="Q895" s="339">
        <v>65.572600000000008</v>
      </c>
      <c r="R895" s="340">
        <v>56937.883369999996</v>
      </c>
    </row>
    <row r="896" spans="1:18" s="315" customFormat="1">
      <c r="A896" s="341"/>
      <c r="B896" s="341"/>
      <c r="C896" s="341"/>
      <c r="D896" s="336" t="s">
        <v>282</v>
      </c>
      <c r="E896" s="337">
        <v>100</v>
      </c>
      <c r="F896" s="338">
        <v>14.101420000000001</v>
      </c>
      <c r="G896" s="339">
        <v>74.741699999999994</v>
      </c>
      <c r="H896" s="339">
        <v>88.843119999999999</v>
      </c>
      <c r="I896" s="339">
        <v>17784.425489999998</v>
      </c>
      <c r="J896" s="339">
        <v>3224.8462100000002</v>
      </c>
      <c r="K896" s="339">
        <v>21009.271699999998</v>
      </c>
      <c r="L896" s="339">
        <v>41089.208840000007</v>
      </c>
      <c r="M896" s="339">
        <v>3746.9837400000001</v>
      </c>
      <c r="N896" s="339">
        <v>44836.192579999995</v>
      </c>
      <c r="O896" s="339">
        <v>65934.307400000005</v>
      </c>
      <c r="P896" s="339">
        <v>45516.80687</v>
      </c>
      <c r="Q896" s="339">
        <v>161.96812</v>
      </c>
      <c r="R896" s="340">
        <v>45678.774990000005</v>
      </c>
    </row>
    <row r="897" spans="1:18" s="315" customFormat="1">
      <c r="A897" s="341"/>
      <c r="B897" s="341"/>
      <c r="C897" s="341"/>
      <c r="D897" s="336" t="s">
        <v>413</v>
      </c>
      <c r="E897" s="337">
        <v>256</v>
      </c>
      <c r="F897" s="338">
        <v>0</v>
      </c>
      <c r="G897" s="339">
        <v>0</v>
      </c>
      <c r="H897" s="339">
        <v>0</v>
      </c>
      <c r="I897" s="339">
        <v>5784.9520199999997</v>
      </c>
      <c r="J897" s="339">
        <v>548.83767</v>
      </c>
      <c r="K897" s="339">
        <v>6333.7896900000005</v>
      </c>
      <c r="L897" s="339">
        <v>6096.4345300000004</v>
      </c>
      <c r="M897" s="339">
        <v>3.4570000000000004E-2</v>
      </c>
      <c r="N897" s="339">
        <v>6096.4690999999993</v>
      </c>
      <c r="O897" s="339">
        <v>12430.25879</v>
      </c>
      <c r="P897" s="339">
        <v>32405.647579999997</v>
      </c>
      <c r="Q897" s="339">
        <v>0</v>
      </c>
      <c r="R897" s="340">
        <v>32405.647579999997</v>
      </c>
    </row>
    <row r="898" spans="1:18" s="315" customFormat="1">
      <c r="A898" s="341"/>
      <c r="B898" s="341"/>
      <c r="C898" s="341"/>
      <c r="D898" s="336" t="s">
        <v>72</v>
      </c>
      <c r="E898" s="337">
        <v>1</v>
      </c>
      <c r="F898" s="338">
        <v>5.89269</v>
      </c>
      <c r="G898" s="339">
        <v>159.34349</v>
      </c>
      <c r="H898" s="339">
        <v>165.23617999999999</v>
      </c>
      <c r="I898" s="339">
        <v>44720.469840000005</v>
      </c>
      <c r="J898" s="339">
        <v>7800.5121500000005</v>
      </c>
      <c r="K898" s="339">
        <v>52520.98199</v>
      </c>
      <c r="L898" s="339">
        <v>4114813.0404300001</v>
      </c>
      <c r="M898" s="339">
        <v>21228.509819999999</v>
      </c>
      <c r="N898" s="339">
        <v>4136041.5502499999</v>
      </c>
      <c r="O898" s="339">
        <v>4188727.7684200001</v>
      </c>
      <c r="P898" s="339">
        <v>7722.6434500000005</v>
      </c>
      <c r="Q898" s="339">
        <v>0</v>
      </c>
      <c r="R898" s="340">
        <v>7722.6434500000005</v>
      </c>
    </row>
    <row r="899" spans="1:18" s="315" customFormat="1">
      <c r="A899" s="341"/>
      <c r="B899" s="341"/>
      <c r="C899" s="341"/>
      <c r="D899" s="341"/>
      <c r="E899" s="342">
        <v>443</v>
      </c>
      <c r="F899" s="343">
        <v>5467.01739</v>
      </c>
      <c r="G899" s="344">
        <v>143.44645</v>
      </c>
      <c r="H899" s="344">
        <v>5610.4638399999994</v>
      </c>
      <c r="I899" s="344">
        <v>24952.992399999999</v>
      </c>
      <c r="J899" s="344">
        <v>2741.4426100000001</v>
      </c>
      <c r="K899" s="344">
        <v>27694.435010000001</v>
      </c>
      <c r="L899" s="344">
        <v>57428.963689999997</v>
      </c>
      <c r="M899" s="344">
        <v>4052.01415</v>
      </c>
      <c r="N899" s="344">
        <v>61480.977840000007</v>
      </c>
      <c r="O899" s="344">
        <v>94785.876690000005</v>
      </c>
      <c r="P899" s="344">
        <v>30369.895800000002</v>
      </c>
      <c r="Q899" s="344">
        <v>215.59242</v>
      </c>
      <c r="R899" s="345">
        <v>30585.488219999999</v>
      </c>
    </row>
    <row r="900" spans="1:18" s="315" customFormat="1">
      <c r="A900" s="341"/>
      <c r="B900" s="341"/>
      <c r="C900" s="336" t="s">
        <v>414</v>
      </c>
      <c r="D900" s="336" t="s">
        <v>415</v>
      </c>
      <c r="E900" s="337">
        <v>315</v>
      </c>
      <c r="F900" s="338">
        <v>1.63384</v>
      </c>
      <c r="G900" s="339">
        <v>0</v>
      </c>
      <c r="H900" s="339">
        <v>1.63384</v>
      </c>
      <c r="I900" s="339">
        <v>6556.5385099999994</v>
      </c>
      <c r="J900" s="339">
        <v>47.406669999999998</v>
      </c>
      <c r="K900" s="339">
        <v>6603.9451799999997</v>
      </c>
      <c r="L900" s="339">
        <v>5641.1936799999994</v>
      </c>
      <c r="M900" s="339">
        <v>46.7761</v>
      </c>
      <c r="N900" s="339">
        <v>5687.9697800000004</v>
      </c>
      <c r="O900" s="339">
        <v>12293.5488</v>
      </c>
      <c r="P900" s="339">
        <v>47985.183840000005</v>
      </c>
      <c r="Q900" s="339">
        <v>0</v>
      </c>
      <c r="R900" s="340">
        <v>47985.183840000005</v>
      </c>
    </row>
    <row r="901" spans="1:18" s="315" customFormat="1">
      <c r="A901" s="341"/>
      <c r="B901" s="341"/>
      <c r="C901" s="341"/>
      <c r="D901" s="341"/>
      <c r="E901" s="342">
        <v>314</v>
      </c>
      <c r="F901" s="343">
        <v>11.19238</v>
      </c>
      <c r="G901" s="344">
        <v>0</v>
      </c>
      <c r="H901" s="344">
        <v>11.19238</v>
      </c>
      <c r="I901" s="344">
        <v>3974.54162</v>
      </c>
      <c r="J901" s="344">
        <v>367.53879999999998</v>
      </c>
      <c r="K901" s="344">
        <v>4342.0804200000002</v>
      </c>
      <c r="L901" s="344">
        <v>6029.5315499999997</v>
      </c>
      <c r="M901" s="344">
        <v>263.77499999999998</v>
      </c>
      <c r="N901" s="344">
        <v>6293.3065500000002</v>
      </c>
      <c r="O901" s="344">
        <v>10646.57935</v>
      </c>
      <c r="P901" s="344">
        <v>27093.47595</v>
      </c>
      <c r="Q901" s="344">
        <v>0</v>
      </c>
      <c r="R901" s="345">
        <v>27093.47595</v>
      </c>
    </row>
    <row r="902" spans="1:18" s="315" customFormat="1">
      <c r="A902" s="341"/>
      <c r="B902" s="336" t="s">
        <v>17</v>
      </c>
      <c r="C902" s="336" t="s">
        <v>285</v>
      </c>
      <c r="D902" s="336" t="s">
        <v>286</v>
      </c>
      <c r="E902" s="337">
        <v>298</v>
      </c>
      <c r="F902" s="338">
        <v>0.16936999999999999</v>
      </c>
      <c r="G902" s="339">
        <v>0</v>
      </c>
      <c r="H902" s="339">
        <v>0.16936999999999999</v>
      </c>
      <c r="I902" s="339">
        <v>6777.3816999999999</v>
      </c>
      <c r="J902" s="339">
        <v>480.46214000000003</v>
      </c>
      <c r="K902" s="339">
        <v>7257.8438399999995</v>
      </c>
      <c r="L902" s="339">
        <v>4627.78341</v>
      </c>
      <c r="M902" s="339">
        <v>45.380240000000001</v>
      </c>
      <c r="N902" s="339">
        <v>4673.1636500000004</v>
      </c>
      <c r="O902" s="339">
        <v>11931.17686</v>
      </c>
      <c r="P902" s="339">
        <v>71977.967860000004</v>
      </c>
      <c r="Q902" s="339">
        <v>0</v>
      </c>
      <c r="R902" s="340">
        <v>71977.967860000004</v>
      </c>
    </row>
    <row r="903" spans="1:18" s="315" customFormat="1">
      <c r="A903" s="341"/>
      <c r="B903" s="336" t="s">
        <v>18</v>
      </c>
      <c r="C903" s="336" t="s">
        <v>288</v>
      </c>
      <c r="D903" s="336" t="s">
        <v>288</v>
      </c>
      <c r="E903" s="337">
        <v>76</v>
      </c>
      <c r="F903" s="338">
        <v>6.1700000000000005E-2</v>
      </c>
      <c r="G903" s="339">
        <v>0.91688000000000003</v>
      </c>
      <c r="H903" s="339">
        <v>0.97858000000000001</v>
      </c>
      <c r="I903" s="339">
        <v>10597.094080000001</v>
      </c>
      <c r="J903" s="339">
        <v>162.30776</v>
      </c>
      <c r="K903" s="339">
        <v>10759.40184</v>
      </c>
      <c r="L903" s="339">
        <v>6619.6490400000002</v>
      </c>
      <c r="M903" s="339">
        <v>0</v>
      </c>
      <c r="N903" s="339">
        <v>6619.6490400000002</v>
      </c>
      <c r="O903" s="339">
        <v>17380.029460000002</v>
      </c>
      <c r="P903" s="339">
        <v>43799.026789999996</v>
      </c>
      <c r="Q903" s="339">
        <v>0</v>
      </c>
      <c r="R903" s="340">
        <v>43799.026789999996</v>
      </c>
    </row>
    <row r="904" spans="1:18" s="315" customFormat="1">
      <c r="A904" s="341"/>
      <c r="B904" s="336" t="s">
        <v>19</v>
      </c>
      <c r="C904" s="336" t="s">
        <v>289</v>
      </c>
      <c r="D904" s="336" t="s">
        <v>289</v>
      </c>
      <c r="E904" s="337">
        <v>71</v>
      </c>
      <c r="F904" s="338">
        <v>2.5057300000000002</v>
      </c>
      <c r="G904" s="339">
        <v>0</v>
      </c>
      <c r="H904" s="339">
        <v>2.5057300000000002</v>
      </c>
      <c r="I904" s="339">
        <v>5934.0260900000003</v>
      </c>
      <c r="J904" s="339">
        <v>109.74843</v>
      </c>
      <c r="K904" s="339">
        <v>6043.7745199999999</v>
      </c>
      <c r="L904" s="339">
        <v>7283.32636</v>
      </c>
      <c r="M904" s="339">
        <v>0</v>
      </c>
      <c r="N904" s="339">
        <v>7283.32636</v>
      </c>
      <c r="O904" s="339">
        <v>13329.606609999999</v>
      </c>
      <c r="P904" s="339">
        <v>41125.318299999999</v>
      </c>
      <c r="Q904" s="339">
        <v>0</v>
      </c>
      <c r="R904" s="340">
        <v>41125.318299999999</v>
      </c>
    </row>
    <row r="905" spans="1:18" s="315" customFormat="1">
      <c r="A905" s="341"/>
      <c r="B905" s="341"/>
      <c r="C905" s="341"/>
      <c r="D905" s="341"/>
      <c r="E905" s="342">
        <v>308</v>
      </c>
      <c r="F905" s="343">
        <v>0</v>
      </c>
      <c r="G905" s="344">
        <v>0</v>
      </c>
      <c r="H905" s="344">
        <v>0</v>
      </c>
      <c r="I905" s="344">
        <v>4246.9780700000001</v>
      </c>
      <c r="J905" s="344">
        <v>32.803190000000001</v>
      </c>
      <c r="K905" s="344">
        <v>4279.7812599999997</v>
      </c>
      <c r="L905" s="344">
        <v>4057.8692299999998</v>
      </c>
      <c r="M905" s="344">
        <v>35.149500000000003</v>
      </c>
      <c r="N905" s="344">
        <v>4093.0187299999998</v>
      </c>
      <c r="O905" s="344">
        <v>8372.7999899999995</v>
      </c>
      <c r="P905" s="344">
        <v>56433.534340000006</v>
      </c>
      <c r="Q905" s="344">
        <v>0</v>
      </c>
      <c r="R905" s="345">
        <v>56433.534340000006</v>
      </c>
    </row>
    <row r="906" spans="1:18" s="315" customFormat="1">
      <c r="A906" s="341"/>
      <c r="B906" s="341"/>
      <c r="C906" s="336" t="s">
        <v>291</v>
      </c>
      <c r="D906" s="336" t="s">
        <v>19</v>
      </c>
      <c r="E906" s="337">
        <v>339</v>
      </c>
      <c r="F906" s="338">
        <v>0</v>
      </c>
      <c r="G906" s="339">
        <v>0</v>
      </c>
      <c r="H906" s="339">
        <v>0</v>
      </c>
      <c r="I906" s="339">
        <v>4621.3213699999997</v>
      </c>
      <c r="J906" s="339">
        <v>298.44333</v>
      </c>
      <c r="K906" s="339">
        <v>4919.7647000000006</v>
      </c>
      <c r="L906" s="339">
        <v>2086.1897899999999</v>
      </c>
      <c r="M906" s="339">
        <v>0</v>
      </c>
      <c r="N906" s="339">
        <v>2086.1897899999999</v>
      </c>
      <c r="O906" s="339">
        <v>7005.9544900000001</v>
      </c>
      <c r="P906" s="339">
        <v>79816.110079999999</v>
      </c>
      <c r="Q906" s="339">
        <v>0</v>
      </c>
      <c r="R906" s="340">
        <v>79816.110079999999</v>
      </c>
    </row>
    <row r="907" spans="1:18" s="315" customFormat="1">
      <c r="A907" s="341"/>
      <c r="B907" s="336" t="s">
        <v>20</v>
      </c>
      <c r="C907" s="336" t="s">
        <v>293</v>
      </c>
      <c r="D907" s="336" t="s">
        <v>293</v>
      </c>
      <c r="E907" s="337">
        <v>341</v>
      </c>
      <c r="F907" s="338">
        <v>0</v>
      </c>
      <c r="G907" s="339">
        <v>0</v>
      </c>
      <c r="H907" s="339">
        <v>0</v>
      </c>
      <c r="I907" s="339">
        <v>5356.6587800000007</v>
      </c>
      <c r="J907" s="339">
        <v>381.13040999999998</v>
      </c>
      <c r="K907" s="339">
        <v>5737.7891900000004</v>
      </c>
      <c r="L907" s="339">
        <v>1552.4290600000002</v>
      </c>
      <c r="M907" s="339">
        <v>0</v>
      </c>
      <c r="N907" s="339">
        <v>1552.4290600000002</v>
      </c>
      <c r="O907" s="339">
        <v>7290.2182499999999</v>
      </c>
      <c r="P907" s="339">
        <v>45032.849520000003</v>
      </c>
      <c r="Q907" s="339">
        <v>0</v>
      </c>
      <c r="R907" s="340">
        <v>45032.849520000003</v>
      </c>
    </row>
    <row r="908" spans="1:18" s="315" customFormat="1">
      <c r="A908" s="341"/>
      <c r="B908" s="341"/>
      <c r="C908" s="341"/>
      <c r="D908" s="336" t="s">
        <v>416</v>
      </c>
      <c r="E908" s="337">
        <v>382</v>
      </c>
      <c r="F908" s="338">
        <v>0</v>
      </c>
      <c r="G908" s="339">
        <v>0</v>
      </c>
      <c r="H908" s="339">
        <v>0</v>
      </c>
      <c r="I908" s="339">
        <v>3793.0923499999999</v>
      </c>
      <c r="J908" s="339">
        <v>127.71053999999999</v>
      </c>
      <c r="K908" s="339">
        <v>3920.8028899999999</v>
      </c>
      <c r="L908" s="339">
        <v>2806.70442</v>
      </c>
      <c r="M908" s="339">
        <v>0</v>
      </c>
      <c r="N908" s="339">
        <v>2806.70442</v>
      </c>
      <c r="O908" s="339">
        <v>6727.50731</v>
      </c>
      <c r="P908" s="339">
        <v>36910.217490000003</v>
      </c>
      <c r="Q908" s="339">
        <v>0</v>
      </c>
      <c r="R908" s="340">
        <v>36910.217490000003</v>
      </c>
    </row>
    <row r="909" spans="1:18" s="315" customFormat="1">
      <c r="A909" s="341"/>
      <c r="B909" s="341"/>
      <c r="C909" s="336" t="s">
        <v>20</v>
      </c>
      <c r="D909" s="336" t="s">
        <v>329</v>
      </c>
      <c r="E909" s="337">
        <v>409</v>
      </c>
      <c r="F909" s="338">
        <v>0</v>
      </c>
      <c r="G909" s="339">
        <v>0</v>
      </c>
      <c r="H909" s="339">
        <v>0</v>
      </c>
      <c r="I909" s="339">
        <v>1991.3151</v>
      </c>
      <c r="J909" s="339">
        <v>181.36614</v>
      </c>
      <c r="K909" s="339">
        <v>2172.6812400000003</v>
      </c>
      <c r="L909" s="339">
        <v>4924.5941800000001</v>
      </c>
      <c r="M909" s="339">
        <v>87.975289999999987</v>
      </c>
      <c r="N909" s="339">
        <v>5012.5694699999995</v>
      </c>
      <c r="O909" s="339">
        <v>7185.2507100000003</v>
      </c>
      <c r="P909" s="339">
        <v>27957.01554</v>
      </c>
      <c r="Q909" s="339">
        <v>0</v>
      </c>
      <c r="R909" s="340">
        <v>27957.01554</v>
      </c>
    </row>
    <row r="910" spans="1:18" s="315" customFormat="1">
      <c r="A910" s="341"/>
      <c r="B910" s="336" t="s">
        <v>21</v>
      </c>
      <c r="C910" s="336" t="s">
        <v>417</v>
      </c>
      <c r="D910" s="336" t="s">
        <v>417</v>
      </c>
      <c r="E910" s="337">
        <v>277</v>
      </c>
      <c r="F910" s="338">
        <v>0</v>
      </c>
      <c r="G910" s="339">
        <v>0</v>
      </c>
      <c r="H910" s="339">
        <v>0</v>
      </c>
      <c r="I910" s="339">
        <v>1529.55846</v>
      </c>
      <c r="J910" s="339">
        <v>71.005929999999992</v>
      </c>
      <c r="K910" s="339">
        <v>1600.56439</v>
      </c>
      <c r="L910" s="339">
        <v>1522.28754</v>
      </c>
      <c r="M910" s="339">
        <v>0</v>
      </c>
      <c r="N910" s="339">
        <v>1522.28754</v>
      </c>
      <c r="O910" s="339">
        <v>3122.8519300000003</v>
      </c>
      <c r="P910" s="339">
        <v>19444.623239999997</v>
      </c>
      <c r="Q910" s="339">
        <v>0</v>
      </c>
      <c r="R910" s="340">
        <v>19444.623239999997</v>
      </c>
    </row>
    <row r="911" spans="1:18" s="315" customFormat="1">
      <c r="A911" s="341"/>
      <c r="B911" s="341"/>
      <c r="C911" s="341"/>
      <c r="D911" s="336" t="s">
        <v>418</v>
      </c>
      <c r="E911" s="337">
        <v>264</v>
      </c>
      <c r="F911" s="338">
        <v>0</v>
      </c>
      <c r="G911" s="339">
        <v>0</v>
      </c>
      <c r="H911" s="339">
        <v>0</v>
      </c>
      <c r="I911" s="339">
        <v>138.41248000000002</v>
      </c>
      <c r="J911" s="339">
        <v>3.9750000000000001E-2</v>
      </c>
      <c r="K911" s="339">
        <v>138.45223000000001</v>
      </c>
      <c r="L911" s="339">
        <v>61.588470000000001</v>
      </c>
      <c r="M911" s="339">
        <v>0</v>
      </c>
      <c r="N911" s="339">
        <v>61.588470000000001</v>
      </c>
      <c r="O911" s="339">
        <v>200.04070000000002</v>
      </c>
      <c r="P911" s="339">
        <v>13781.8182</v>
      </c>
      <c r="Q911" s="339">
        <v>0</v>
      </c>
      <c r="R911" s="340">
        <v>13781.8182</v>
      </c>
    </row>
    <row r="912" spans="1:18" s="315" customFormat="1">
      <c r="A912" s="341"/>
      <c r="B912" s="341"/>
      <c r="C912" s="336" t="s">
        <v>419</v>
      </c>
      <c r="D912" s="336" t="s">
        <v>419</v>
      </c>
      <c r="E912" s="337">
        <v>170</v>
      </c>
      <c r="F912" s="338">
        <v>203.72603000000001</v>
      </c>
      <c r="G912" s="339">
        <v>0</v>
      </c>
      <c r="H912" s="339">
        <v>203.72603000000001</v>
      </c>
      <c r="I912" s="339">
        <v>3202.9712000000004</v>
      </c>
      <c r="J912" s="339">
        <v>29.360569999999999</v>
      </c>
      <c r="K912" s="339">
        <v>3232.3317700000002</v>
      </c>
      <c r="L912" s="339">
        <v>3061.3411800000003</v>
      </c>
      <c r="M912" s="339">
        <v>0</v>
      </c>
      <c r="N912" s="339">
        <v>3061.3411800000003</v>
      </c>
      <c r="O912" s="339">
        <v>6497.3989800000008</v>
      </c>
      <c r="P912" s="339">
        <v>24763.136320000001</v>
      </c>
      <c r="Q912" s="339">
        <v>0</v>
      </c>
      <c r="R912" s="340">
        <v>24763.136320000001</v>
      </c>
    </row>
    <row r="913" spans="1:18" s="315" customFormat="1">
      <c r="A913" s="341"/>
      <c r="B913" s="341"/>
      <c r="C913" s="336" t="s">
        <v>295</v>
      </c>
      <c r="D913" s="336" t="s">
        <v>296</v>
      </c>
      <c r="E913" s="337">
        <v>149</v>
      </c>
      <c r="F913" s="338">
        <v>0.14000000000000001</v>
      </c>
      <c r="G913" s="339">
        <v>0</v>
      </c>
      <c r="H913" s="339">
        <v>0.14000000000000001</v>
      </c>
      <c r="I913" s="339">
        <v>4273.2542100000001</v>
      </c>
      <c r="J913" s="339">
        <v>221.31419</v>
      </c>
      <c r="K913" s="339">
        <v>4494.5684000000001</v>
      </c>
      <c r="L913" s="339">
        <v>4875.9352500000005</v>
      </c>
      <c r="M913" s="339">
        <v>42.225099999999998</v>
      </c>
      <c r="N913" s="339">
        <v>4918.1603499999992</v>
      </c>
      <c r="O913" s="339">
        <v>9412.8687499999996</v>
      </c>
      <c r="P913" s="339">
        <v>75706.701979999998</v>
      </c>
      <c r="Q913" s="339">
        <v>0</v>
      </c>
      <c r="R913" s="340">
        <v>75706.701979999998</v>
      </c>
    </row>
    <row r="914" spans="1:18" s="315" customFormat="1">
      <c r="A914" s="341"/>
      <c r="B914" s="341"/>
      <c r="C914" s="341"/>
      <c r="D914" s="336" t="s">
        <v>295</v>
      </c>
      <c r="E914" s="337">
        <v>164</v>
      </c>
      <c r="F914" s="338">
        <v>0</v>
      </c>
      <c r="G914" s="339">
        <v>0</v>
      </c>
      <c r="H914" s="339">
        <v>0</v>
      </c>
      <c r="I914" s="339">
        <v>1624.5681999999999</v>
      </c>
      <c r="J914" s="339">
        <v>0.39688999999999997</v>
      </c>
      <c r="K914" s="339">
        <v>1624.9650900000001</v>
      </c>
      <c r="L914" s="339">
        <v>1742.45939</v>
      </c>
      <c r="M914" s="339">
        <v>0</v>
      </c>
      <c r="N914" s="339">
        <v>1742.45939</v>
      </c>
      <c r="O914" s="339">
        <v>3367.4244800000001</v>
      </c>
      <c r="P914" s="339">
        <v>34862.328110000002</v>
      </c>
      <c r="Q914" s="339">
        <v>0</v>
      </c>
      <c r="R914" s="340">
        <v>34862.328110000002</v>
      </c>
    </row>
    <row r="915" spans="1:18" s="315" customFormat="1">
      <c r="A915" s="341"/>
      <c r="B915" s="341"/>
      <c r="C915" s="341"/>
      <c r="D915" s="336" t="s">
        <v>420</v>
      </c>
      <c r="E915" s="337">
        <v>203</v>
      </c>
      <c r="F915" s="338">
        <v>0</v>
      </c>
      <c r="G915" s="339">
        <v>0</v>
      </c>
      <c r="H915" s="339">
        <v>0</v>
      </c>
      <c r="I915" s="339">
        <v>119.64652000000001</v>
      </c>
      <c r="J915" s="339">
        <v>0</v>
      </c>
      <c r="K915" s="339">
        <v>119.64652000000001</v>
      </c>
      <c r="L915" s="339">
        <v>46.873309999999996</v>
      </c>
      <c r="M915" s="339">
        <v>0</v>
      </c>
      <c r="N915" s="339">
        <v>46.873309999999996</v>
      </c>
      <c r="O915" s="339">
        <v>166.51982999999998</v>
      </c>
      <c r="P915" s="339">
        <v>8390.245570000001</v>
      </c>
      <c r="Q915" s="339">
        <v>0</v>
      </c>
      <c r="R915" s="340">
        <v>8390.245570000001</v>
      </c>
    </row>
    <row r="916" spans="1:18" s="315" customFormat="1">
      <c r="A916" s="341"/>
      <c r="B916" s="341"/>
      <c r="C916" s="336" t="s">
        <v>297</v>
      </c>
      <c r="D916" s="336" t="s">
        <v>297</v>
      </c>
      <c r="E916" s="337">
        <v>288</v>
      </c>
      <c r="F916" s="338">
        <v>0</v>
      </c>
      <c r="G916" s="339">
        <v>0</v>
      </c>
      <c r="H916" s="339">
        <v>0</v>
      </c>
      <c r="I916" s="339">
        <v>1890.81384</v>
      </c>
      <c r="J916" s="339">
        <v>8.8410700000000002</v>
      </c>
      <c r="K916" s="339">
        <v>1899.65491</v>
      </c>
      <c r="L916" s="339">
        <v>1722.7318799999998</v>
      </c>
      <c r="M916" s="339">
        <v>0</v>
      </c>
      <c r="N916" s="339">
        <v>1722.7318799999998</v>
      </c>
      <c r="O916" s="339">
        <v>3622.38679</v>
      </c>
      <c r="P916" s="339">
        <v>25710.482680000001</v>
      </c>
      <c r="Q916" s="339">
        <v>0</v>
      </c>
      <c r="R916" s="340">
        <v>25710.482680000001</v>
      </c>
    </row>
    <row r="917" spans="1:18" s="315" customFormat="1">
      <c r="A917" s="341"/>
      <c r="B917" s="341"/>
      <c r="C917" s="341"/>
      <c r="D917" s="336" t="s">
        <v>421</v>
      </c>
      <c r="E917" s="337">
        <v>202</v>
      </c>
      <c r="F917" s="338">
        <v>0</v>
      </c>
      <c r="G917" s="339">
        <v>0</v>
      </c>
      <c r="H917" s="339">
        <v>0</v>
      </c>
      <c r="I917" s="339">
        <v>127.955</v>
      </c>
      <c r="J917" s="339">
        <v>1.9480000000000001E-2</v>
      </c>
      <c r="K917" s="339">
        <v>127.97448</v>
      </c>
      <c r="L917" s="339">
        <v>10.015409999999999</v>
      </c>
      <c r="M917" s="339">
        <v>0</v>
      </c>
      <c r="N917" s="339">
        <v>10.015409999999999</v>
      </c>
      <c r="O917" s="339">
        <v>137.98989</v>
      </c>
      <c r="P917" s="339">
        <v>5637.6052599999994</v>
      </c>
      <c r="Q917" s="339">
        <v>0</v>
      </c>
      <c r="R917" s="340">
        <v>5637.6052599999994</v>
      </c>
    </row>
    <row r="918" spans="1:18" s="315" customFormat="1">
      <c r="A918" s="341"/>
      <c r="B918" s="341"/>
      <c r="C918" s="336" t="s">
        <v>21</v>
      </c>
      <c r="D918" s="336" t="s">
        <v>298</v>
      </c>
      <c r="E918" s="337">
        <v>97</v>
      </c>
      <c r="F918" s="338">
        <v>1.09067</v>
      </c>
      <c r="G918" s="339">
        <v>0</v>
      </c>
      <c r="H918" s="339">
        <v>1.09067</v>
      </c>
      <c r="I918" s="339">
        <v>6771.4480700000004</v>
      </c>
      <c r="J918" s="339">
        <v>320.51817999999997</v>
      </c>
      <c r="K918" s="339">
        <v>7091.9662500000004</v>
      </c>
      <c r="L918" s="339">
        <v>12683.311760000001</v>
      </c>
      <c r="M918" s="339">
        <v>110.20077000000001</v>
      </c>
      <c r="N918" s="339">
        <v>12793.51253</v>
      </c>
      <c r="O918" s="339">
        <v>19886.569449999999</v>
      </c>
      <c r="P918" s="339">
        <v>95730.522440000001</v>
      </c>
      <c r="Q918" s="339">
        <v>0</v>
      </c>
      <c r="R918" s="340">
        <v>95730.522440000001</v>
      </c>
    </row>
    <row r="919" spans="1:18" s="315" customFormat="1">
      <c r="A919" s="341"/>
      <c r="B919" s="341"/>
      <c r="C919" s="341"/>
      <c r="D919" s="336" t="s">
        <v>390</v>
      </c>
      <c r="E919" s="337">
        <v>161</v>
      </c>
      <c r="F919" s="338">
        <v>0</v>
      </c>
      <c r="G919" s="339">
        <v>0</v>
      </c>
      <c r="H919" s="339">
        <v>0</v>
      </c>
      <c r="I919" s="339">
        <v>1476.9485300000001</v>
      </c>
      <c r="J919" s="339">
        <v>4.5879099999999999</v>
      </c>
      <c r="K919" s="339">
        <v>1481.5364399999999</v>
      </c>
      <c r="L919" s="339">
        <v>645.14634999999998</v>
      </c>
      <c r="M919" s="339">
        <v>0</v>
      </c>
      <c r="N919" s="339">
        <v>645.14634999999998</v>
      </c>
      <c r="O919" s="339">
        <v>2126.6827899999998</v>
      </c>
      <c r="P919" s="339">
        <v>47630.639810000001</v>
      </c>
      <c r="Q919" s="339">
        <v>0</v>
      </c>
      <c r="R919" s="340">
        <v>47630.639810000001</v>
      </c>
    </row>
    <row r="920" spans="1:18" s="315" customFormat="1">
      <c r="A920" s="341"/>
      <c r="B920" s="341"/>
      <c r="C920" s="341"/>
      <c r="D920" s="336" t="s">
        <v>422</v>
      </c>
      <c r="E920" s="337">
        <v>187</v>
      </c>
      <c r="F920" s="338">
        <v>0</v>
      </c>
      <c r="G920" s="339">
        <v>0</v>
      </c>
      <c r="H920" s="339">
        <v>0</v>
      </c>
      <c r="I920" s="339">
        <v>770.68006000000003</v>
      </c>
      <c r="J920" s="339">
        <v>5.9801899999999995</v>
      </c>
      <c r="K920" s="339">
        <v>776.66025000000002</v>
      </c>
      <c r="L920" s="339">
        <v>1108.90608</v>
      </c>
      <c r="M920" s="339">
        <v>0</v>
      </c>
      <c r="N920" s="339">
        <v>1108.90608</v>
      </c>
      <c r="O920" s="339">
        <v>1885.5663300000001</v>
      </c>
      <c r="P920" s="339">
        <v>25780.71126</v>
      </c>
      <c r="Q920" s="339">
        <v>0</v>
      </c>
      <c r="R920" s="340">
        <v>25780.71126</v>
      </c>
    </row>
    <row r="921" spans="1:18" s="315" customFormat="1">
      <c r="A921" s="341"/>
      <c r="B921" s="341"/>
      <c r="C921" s="341"/>
      <c r="D921" s="336" t="s">
        <v>21</v>
      </c>
      <c r="E921" s="337">
        <v>42</v>
      </c>
      <c r="F921" s="338">
        <v>0</v>
      </c>
      <c r="G921" s="339">
        <v>0</v>
      </c>
      <c r="H921" s="339">
        <v>0</v>
      </c>
      <c r="I921" s="339">
        <v>6734.8150500000002</v>
      </c>
      <c r="J921" s="339">
        <v>75.789109999999994</v>
      </c>
      <c r="K921" s="339">
        <v>6810.6041599999999</v>
      </c>
      <c r="L921" s="339">
        <v>5657.8800899999997</v>
      </c>
      <c r="M921" s="339">
        <v>22.507259999999999</v>
      </c>
      <c r="N921" s="339">
        <v>5680.38735</v>
      </c>
      <c r="O921" s="339">
        <v>12490.99151</v>
      </c>
      <c r="P921" s="339">
        <v>93307.550180000006</v>
      </c>
      <c r="Q921" s="339">
        <v>0</v>
      </c>
      <c r="R921" s="340">
        <v>93307.550180000006</v>
      </c>
    </row>
    <row r="922" spans="1:18" s="315" customFormat="1">
      <c r="A922" s="341"/>
      <c r="B922" s="341"/>
      <c r="C922" s="341"/>
      <c r="D922" s="341"/>
      <c r="E922" s="342">
        <v>360</v>
      </c>
      <c r="F922" s="343">
        <v>0</v>
      </c>
      <c r="G922" s="344">
        <v>0</v>
      </c>
      <c r="H922" s="344">
        <v>0</v>
      </c>
      <c r="I922" s="344">
        <v>4437.70507</v>
      </c>
      <c r="J922" s="344">
        <v>139.72704000000002</v>
      </c>
      <c r="K922" s="344">
        <v>4577.4321100000006</v>
      </c>
      <c r="L922" s="344">
        <v>2793.80042</v>
      </c>
      <c r="M922" s="344">
        <v>0</v>
      </c>
      <c r="N922" s="344">
        <v>2793.80042</v>
      </c>
      <c r="O922" s="344">
        <v>7371.2325300000002</v>
      </c>
      <c r="P922" s="344">
        <v>70819.95848999999</v>
      </c>
      <c r="Q922" s="344">
        <v>0</v>
      </c>
      <c r="R922" s="345">
        <v>70819.95848999999</v>
      </c>
    </row>
    <row r="923" spans="1:18" s="315" customFormat="1">
      <c r="A923" s="341"/>
      <c r="B923" s="341"/>
      <c r="C923" s="341"/>
      <c r="D923" s="336" t="s">
        <v>299</v>
      </c>
      <c r="E923" s="337">
        <v>188</v>
      </c>
      <c r="F923" s="338">
        <v>0</v>
      </c>
      <c r="G923" s="339">
        <v>0</v>
      </c>
      <c r="H923" s="339">
        <v>0</v>
      </c>
      <c r="I923" s="339">
        <v>2273.5103100000001</v>
      </c>
      <c r="J923" s="339">
        <v>3.9954999999999998</v>
      </c>
      <c r="K923" s="339">
        <v>2277.5058100000001</v>
      </c>
      <c r="L923" s="339">
        <v>2781.8014500000004</v>
      </c>
      <c r="M923" s="339">
        <v>0</v>
      </c>
      <c r="N923" s="339">
        <v>2781.8014500000004</v>
      </c>
      <c r="O923" s="339">
        <v>5059.3072599999996</v>
      </c>
      <c r="P923" s="339">
        <v>59080.307489999999</v>
      </c>
      <c r="Q923" s="339">
        <v>0</v>
      </c>
      <c r="R923" s="340">
        <v>59080.307489999999</v>
      </c>
    </row>
    <row r="924" spans="1:18" s="315" customFormat="1">
      <c r="A924" s="341"/>
      <c r="B924" s="341"/>
      <c r="C924" s="341"/>
      <c r="D924" s="336" t="s">
        <v>423</v>
      </c>
      <c r="E924" s="337">
        <v>337</v>
      </c>
      <c r="F924" s="338">
        <v>2.9548800000000002</v>
      </c>
      <c r="G924" s="339">
        <v>0</v>
      </c>
      <c r="H924" s="339">
        <v>2.9548800000000002</v>
      </c>
      <c r="I924" s="339">
        <v>1933.72811</v>
      </c>
      <c r="J924" s="339">
        <v>11.89029</v>
      </c>
      <c r="K924" s="339">
        <v>1945.6183999999998</v>
      </c>
      <c r="L924" s="339">
        <v>1386.3948300000002</v>
      </c>
      <c r="M924" s="339">
        <v>0</v>
      </c>
      <c r="N924" s="339">
        <v>1386.3948300000002</v>
      </c>
      <c r="O924" s="339">
        <v>3334.9681099999998</v>
      </c>
      <c r="P924" s="339">
        <v>40582.257770000004</v>
      </c>
      <c r="Q924" s="339">
        <v>0</v>
      </c>
      <c r="R924" s="340">
        <v>40582.257770000004</v>
      </c>
    </row>
    <row r="925" spans="1:18" s="315" customFormat="1">
      <c r="A925" s="341"/>
      <c r="B925" s="341"/>
      <c r="C925" s="336" t="s">
        <v>300</v>
      </c>
      <c r="D925" s="336" t="s">
        <v>300</v>
      </c>
      <c r="E925" s="337">
        <v>218</v>
      </c>
      <c r="F925" s="338">
        <v>0</v>
      </c>
      <c r="G925" s="339">
        <v>0</v>
      </c>
      <c r="H925" s="339">
        <v>0</v>
      </c>
      <c r="I925" s="339">
        <v>1522.1898700000002</v>
      </c>
      <c r="J925" s="339">
        <v>1.84399</v>
      </c>
      <c r="K925" s="339">
        <v>1524.03386</v>
      </c>
      <c r="L925" s="339">
        <v>1040.0256999999999</v>
      </c>
      <c r="M925" s="339">
        <v>0</v>
      </c>
      <c r="N925" s="339">
        <v>1040.0256999999999</v>
      </c>
      <c r="O925" s="339">
        <v>2564.0595600000001</v>
      </c>
      <c r="P925" s="339">
        <v>45227.666859999998</v>
      </c>
      <c r="Q925" s="339">
        <v>0</v>
      </c>
      <c r="R925" s="340">
        <v>45227.666859999998</v>
      </c>
    </row>
    <row r="926" spans="1:18" s="315" customFormat="1">
      <c r="A926" s="341"/>
      <c r="B926" s="341"/>
      <c r="C926" s="336" t="s">
        <v>301</v>
      </c>
      <c r="D926" s="336" t="s">
        <v>301</v>
      </c>
      <c r="E926" s="337">
        <v>96</v>
      </c>
      <c r="F926" s="338">
        <v>5.5689999999999996E-2</v>
      </c>
      <c r="G926" s="339">
        <v>0</v>
      </c>
      <c r="H926" s="339">
        <v>5.5689999999999996E-2</v>
      </c>
      <c r="I926" s="339">
        <v>3212.4909199999997</v>
      </c>
      <c r="J926" s="339">
        <v>20.572520000000001</v>
      </c>
      <c r="K926" s="339">
        <v>3233.0634399999999</v>
      </c>
      <c r="L926" s="339">
        <v>3915.0787999999998</v>
      </c>
      <c r="M926" s="339">
        <v>0</v>
      </c>
      <c r="N926" s="339">
        <v>3915.0787999999998</v>
      </c>
      <c r="O926" s="339">
        <v>7148.1979299999994</v>
      </c>
      <c r="P926" s="339">
        <v>52343.874979999993</v>
      </c>
      <c r="Q926" s="339">
        <v>0</v>
      </c>
      <c r="R926" s="340">
        <v>52343.874979999993</v>
      </c>
    </row>
    <row r="927" spans="1:18" s="315" customFormat="1">
      <c r="A927" s="341"/>
      <c r="B927" s="341"/>
      <c r="C927" s="341"/>
      <c r="D927" s="341"/>
      <c r="E927" s="342">
        <v>222</v>
      </c>
      <c r="F927" s="343">
        <v>1.8600000000000001E-3</v>
      </c>
      <c r="G927" s="344">
        <v>0</v>
      </c>
      <c r="H927" s="344">
        <v>1.8600000000000001E-3</v>
      </c>
      <c r="I927" s="344">
        <v>2641.4407700000002</v>
      </c>
      <c r="J927" s="344">
        <v>95.296840000000003</v>
      </c>
      <c r="K927" s="344">
        <v>2736.7376099999997</v>
      </c>
      <c r="L927" s="344">
        <v>3621.6966899999998</v>
      </c>
      <c r="M927" s="344">
        <v>0</v>
      </c>
      <c r="N927" s="344">
        <v>3621.6966899999998</v>
      </c>
      <c r="O927" s="344">
        <v>6358.4361600000002</v>
      </c>
      <c r="P927" s="344">
        <v>54470.703000000001</v>
      </c>
      <c r="Q927" s="344">
        <v>0</v>
      </c>
      <c r="R927" s="345">
        <v>54470.703000000001</v>
      </c>
    </row>
    <row r="928" spans="1:18" s="315" customFormat="1">
      <c r="A928" s="341"/>
      <c r="B928" s="341"/>
      <c r="C928" s="341"/>
      <c r="D928" s="336" t="s">
        <v>424</v>
      </c>
      <c r="E928" s="337">
        <v>310</v>
      </c>
      <c r="F928" s="338">
        <v>0</v>
      </c>
      <c r="G928" s="339">
        <v>0</v>
      </c>
      <c r="H928" s="339">
        <v>0</v>
      </c>
      <c r="I928" s="339">
        <v>670.00556999999992</v>
      </c>
      <c r="J928" s="339">
        <v>4.0363499999999997</v>
      </c>
      <c r="K928" s="339">
        <v>674.04192</v>
      </c>
      <c r="L928" s="339">
        <v>1611.42463</v>
      </c>
      <c r="M928" s="339">
        <v>0</v>
      </c>
      <c r="N928" s="339">
        <v>1611.42463</v>
      </c>
      <c r="O928" s="339">
        <v>2285.4665499999996</v>
      </c>
      <c r="P928" s="339">
        <v>15432.65976</v>
      </c>
      <c r="Q928" s="339">
        <v>0</v>
      </c>
      <c r="R928" s="340">
        <v>15432.65976</v>
      </c>
    </row>
    <row r="929" spans="1:18" s="315" customFormat="1">
      <c r="A929" s="341"/>
      <c r="B929" s="341"/>
      <c r="C929" s="336" t="s">
        <v>302</v>
      </c>
      <c r="D929" s="336" t="s">
        <v>425</v>
      </c>
      <c r="E929" s="337">
        <v>309</v>
      </c>
      <c r="F929" s="338">
        <v>0</v>
      </c>
      <c r="G929" s="339">
        <v>0</v>
      </c>
      <c r="H929" s="339">
        <v>0</v>
      </c>
      <c r="I929" s="339">
        <v>2190.0250699999997</v>
      </c>
      <c r="J929" s="339">
        <v>46.329300000000003</v>
      </c>
      <c r="K929" s="339">
        <v>2236.35437</v>
      </c>
      <c r="L929" s="339">
        <v>935.87648999999999</v>
      </c>
      <c r="M929" s="339">
        <v>0</v>
      </c>
      <c r="N929" s="339">
        <v>935.87648999999999</v>
      </c>
      <c r="O929" s="339">
        <v>3172.2308599999997</v>
      </c>
      <c r="P929" s="339">
        <v>20304.416839999998</v>
      </c>
      <c r="Q929" s="339">
        <v>0</v>
      </c>
      <c r="R929" s="340">
        <v>20304.416839999998</v>
      </c>
    </row>
    <row r="930" spans="1:18" s="315" customFormat="1">
      <c r="A930" s="341"/>
      <c r="B930" s="341"/>
      <c r="C930" s="341"/>
      <c r="D930" s="336" t="s">
        <v>303</v>
      </c>
      <c r="E930" s="337">
        <v>109</v>
      </c>
      <c r="F930" s="338">
        <v>0</v>
      </c>
      <c r="G930" s="339">
        <v>0</v>
      </c>
      <c r="H930" s="339">
        <v>0</v>
      </c>
      <c r="I930" s="339">
        <v>1658.15373</v>
      </c>
      <c r="J930" s="339">
        <v>167.88495</v>
      </c>
      <c r="K930" s="339">
        <v>1826.0386799999999</v>
      </c>
      <c r="L930" s="339">
        <v>1951.7869699999999</v>
      </c>
      <c r="M930" s="339">
        <v>14.068</v>
      </c>
      <c r="N930" s="339">
        <v>1965.8549699999999</v>
      </c>
      <c r="O930" s="339">
        <v>3791.89365</v>
      </c>
      <c r="P930" s="339">
        <v>16566.196369999998</v>
      </c>
      <c r="Q930" s="339">
        <v>0</v>
      </c>
      <c r="R930" s="340">
        <v>16566.196369999998</v>
      </c>
    </row>
    <row r="931" spans="1:18" s="315" customFormat="1">
      <c r="A931" s="341"/>
      <c r="B931" s="336" t="s">
        <v>22</v>
      </c>
      <c r="C931" s="336" t="s">
        <v>426</v>
      </c>
      <c r="D931" s="336" t="s">
        <v>427</v>
      </c>
      <c r="E931" s="337">
        <v>166</v>
      </c>
      <c r="F931" s="338">
        <v>0</v>
      </c>
      <c r="G931" s="339">
        <v>0</v>
      </c>
      <c r="H931" s="339">
        <v>0</v>
      </c>
      <c r="I931" s="339">
        <v>2083.4770800000001</v>
      </c>
      <c r="J931" s="339">
        <v>753.41843999999992</v>
      </c>
      <c r="K931" s="339">
        <v>2836.89552</v>
      </c>
      <c r="L931" s="339">
        <v>986.42283999999995</v>
      </c>
      <c r="M931" s="339">
        <v>0</v>
      </c>
      <c r="N931" s="339">
        <v>986.42283999999995</v>
      </c>
      <c r="O931" s="339">
        <v>3823.3183599999998</v>
      </c>
      <c r="P931" s="339">
        <v>28679.212030000002</v>
      </c>
      <c r="Q931" s="339">
        <v>0</v>
      </c>
      <c r="R931" s="340">
        <v>28679.212030000002</v>
      </c>
    </row>
    <row r="932" spans="1:18" s="315" customFormat="1">
      <c r="A932" s="341"/>
      <c r="B932" s="341"/>
      <c r="C932" s="341"/>
      <c r="D932" s="336" t="s">
        <v>428</v>
      </c>
      <c r="E932" s="337">
        <v>204</v>
      </c>
      <c r="F932" s="338">
        <v>0</v>
      </c>
      <c r="G932" s="339">
        <v>0</v>
      </c>
      <c r="H932" s="339">
        <v>0</v>
      </c>
      <c r="I932" s="339">
        <v>951.95683999999994</v>
      </c>
      <c r="J932" s="339">
        <v>7.1127799999999999</v>
      </c>
      <c r="K932" s="339">
        <v>959.06961999999999</v>
      </c>
      <c r="L932" s="339">
        <v>911.08</v>
      </c>
      <c r="M932" s="339">
        <v>0</v>
      </c>
      <c r="N932" s="339">
        <v>911.08</v>
      </c>
      <c r="O932" s="339">
        <v>1870.1496200000001</v>
      </c>
      <c r="P932" s="339">
        <v>22943.714390000001</v>
      </c>
      <c r="Q932" s="339">
        <v>0</v>
      </c>
      <c r="R932" s="340">
        <v>22943.714390000001</v>
      </c>
    </row>
    <row r="933" spans="1:18" s="315" customFormat="1">
      <c r="A933" s="341"/>
      <c r="B933" s="341"/>
      <c r="C933" s="336" t="s">
        <v>429</v>
      </c>
      <c r="D933" s="336" t="s">
        <v>430</v>
      </c>
      <c r="E933" s="337">
        <v>282</v>
      </c>
      <c r="F933" s="338">
        <v>0</v>
      </c>
      <c r="G933" s="339">
        <v>0</v>
      </c>
      <c r="H933" s="339">
        <v>0</v>
      </c>
      <c r="I933" s="339">
        <v>1892.21948</v>
      </c>
      <c r="J933" s="339">
        <v>100.19417</v>
      </c>
      <c r="K933" s="339">
        <v>1992.41365</v>
      </c>
      <c r="L933" s="339">
        <v>1016.3711</v>
      </c>
      <c r="M933" s="339">
        <v>0</v>
      </c>
      <c r="N933" s="339">
        <v>1016.3711</v>
      </c>
      <c r="O933" s="339">
        <v>3008.7847499999998</v>
      </c>
      <c r="P933" s="339">
        <v>49513.561320000001</v>
      </c>
      <c r="Q933" s="339">
        <v>0</v>
      </c>
      <c r="R933" s="340">
        <v>49513.561320000001</v>
      </c>
    </row>
    <row r="934" spans="1:18" s="315" customFormat="1">
      <c r="A934" s="341"/>
      <c r="B934" s="341"/>
      <c r="C934" s="336" t="s">
        <v>22</v>
      </c>
      <c r="D934" s="336" t="s">
        <v>22</v>
      </c>
      <c r="E934" s="337">
        <v>145</v>
      </c>
      <c r="F934" s="338">
        <v>974.29088999999999</v>
      </c>
      <c r="G934" s="339">
        <v>0</v>
      </c>
      <c r="H934" s="339">
        <v>974.29088999999999</v>
      </c>
      <c r="I934" s="339">
        <v>11122.60902</v>
      </c>
      <c r="J934" s="339">
        <v>3736.0172799999996</v>
      </c>
      <c r="K934" s="339">
        <v>14858.6263</v>
      </c>
      <c r="L934" s="339">
        <v>18085.520069999999</v>
      </c>
      <c r="M934" s="339">
        <v>923.54531999999995</v>
      </c>
      <c r="N934" s="339">
        <v>19009.06539</v>
      </c>
      <c r="O934" s="339">
        <v>34841.982579999996</v>
      </c>
      <c r="P934" s="339">
        <v>60603.297079999997</v>
      </c>
      <c r="Q934" s="339">
        <v>0</v>
      </c>
      <c r="R934" s="340">
        <v>60603.297079999997</v>
      </c>
    </row>
    <row r="935" spans="1:18" s="315" customFormat="1">
      <c r="A935" s="341"/>
      <c r="B935" s="341"/>
      <c r="C935" s="341"/>
      <c r="D935" s="341"/>
      <c r="E935" s="342">
        <v>182</v>
      </c>
      <c r="F935" s="343">
        <v>0</v>
      </c>
      <c r="G935" s="344">
        <v>0</v>
      </c>
      <c r="H935" s="344">
        <v>0</v>
      </c>
      <c r="I935" s="344">
        <v>4627.1754500000006</v>
      </c>
      <c r="J935" s="344">
        <v>48.151730000000001</v>
      </c>
      <c r="K935" s="344">
        <v>4675.3271799999993</v>
      </c>
      <c r="L935" s="344">
        <v>3609.3742400000001</v>
      </c>
      <c r="M935" s="344">
        <v>0</v>
      </c>
      <c r="N935" s="344">
        <v>3609.3742400000001</v>
      </c>
      <c r="O935" s="344">
        <v>8284.7014199999994</v>
      </c>
      <c r="P935" s="344">
        <v>60505.938459999998</v>
      </c>
      <c r="Q935" s="344">
        <v>0</v>
      </c>
      <c r="R935" s="345">
        <v>60505.938459999998</v>
      </c>
    </row>
    <row r="936" spans="1:18" s="315" customFormat="1">
      <c r="A936" s="341"/>
      <c r="B936" s="341"/>
      <c r="C936" s="341"/>
      <c r="D936" s="341"/>
      <c r="E936" s="342">
        <v>279</v>
      </c>
      <c r="F936" s="343">
        <v>0</v>
      </c>
      <c r="G936" s="344">
        <v>0</v>
      </c>
      <c r="H936" s="344">
        <v>0</v>
      </c>
      <c r="I936" s="344">
        <v>3770.02954</v>
      </c>
      <c r="J936" s="344">
        <v>380.14110999999997</v>
      </c>
      <c r="K936" s="344">
        <v>4150.17065</v>
      </c>
      <c r="L936" s="344">
        <v>3343.7942400000002</v>
      </c>
      <c r="M936" s="344">
        <v>0</v>
      </c>
      <c r="N936" s="344">
        <v>3343.7942400000002</v>
      </c>
      <c r="O936" s="344">
        <v>7493.9648899999993</v>
      </c>
      <c r="P936" s="344">
        <v>69941.323870000007</v>
      </c>
      <c r="Q936" s="344">
        <v>0</v>
      </c>
      <c r="R936" s="345">
        <v>69941.323870000007</v>
      </c>
    </row>
    <row r="937" spans="1:18" s="315" customFormat="1">
      <c r="A937" s="341"/>
      <c r="B937" s="341"/>
      <c r="C937" s="341"/>
      <c r="D937" s="336" t="s">
        <v>431</v>
      </c>
      <c r="E937" s="337">
        <v>321</v>
      </c>
      <c r="F937" s="338">
        <v>0</v>
      </c>
      <c r="G937" s="339">
        <v>0</v>
      </c>
      <c r="H937" s="339">
        <v>0</v>
      </c>
      <c r="I937" s="339">
        <v>862.67111999999997</v>
      </c>
      <c r="J937" s="339">
        <v>46.714589999999994</v>
      </c>
      <c r="K937" s="339">
        <v>909.38571000000002</v>
      </c>
      <c r="L937" s="339">
        <v>1032.7689599999999</v>
      </c>
      <c r="M937" s="339">
        <v>175.85</v>
      </c>
      <c r="N937" s="339">
        <v>1208.61896</v>
      </c>
      <c r="O937" s="339">
        <v>2118.0046699999998</v>
      </c>
      <c r="P937" s="339">
        <v>21979.107459999999</v>
      </c>
      <c r="Q937" s="339">
        <v>0</v>
      </c>
      <c r="R937" s="340">
        <v>21979.107459999999</v>
      </c>
    </row>
    <row r="938" spans="1:18" s="315" customFormat="1">
      <c r="A938" s="341"/>
      <c r="B938" s="341"/>
      <c r="C938" s="336" t="s">
        <v>304</v>
      </c>
      <c r="D938" s="336" t="s">
        <v>305</v>
      </c>
      <c r="E938" s="337">
        <v>50</v>
      </c>
      <c r="F938" s="338">
        <v>0.98316999999999999</v>
      </c>
      <c r="G938" s="339">
        <v>0</v>
      </c>
      <c r="H938" s="339">
        <v>0.98316999999999999</v>
      </c>
      <c r="I938" s="339">
        <v>4904.5681699999996</v>
      </c>
      <c r="J938" s="339">
        <v>411.59021000000001</v>
      </c>
      <c r="K938" s="339">
        <v>5316.1583799999999</v>
      </c>
      <c r="L938" s="339">
        <v>5840.1623899999995</v>
      </c>
      <c r="M938" s="339">
        <v>260.28085999999996</v>
      </c>
      <c r="N938" s="339">
        <v>6100.4432500000003</v>
      </c>
      <c r="O938" s="339">
        <v>11417.584800000001</v>
      </c>
      <c r="P938" s="339">
        <v>81502.402249999999</v>
      </c>
      <c r="Q938" s="339">
        <v>0</v>
      </c>
      <c r="R938" s="340">
        <v>81502.402249999999</v>
      </c>
    </row>
    <row r="939" spans="1:18" s="315" customFormat="1">
      <c r="A939" s="341"/>
      <c r="B939" s="341"/>
      <c r="C939" s="341"/>
      <c r="D939" s="341"/>
      <c r="E939" s="342">
        <v>181</v>
      </c>
      <c r="F939" s="343">
        <v>0</v>
      </c>
      <c r="G939" s="344">
        <v>0</v>
      </c>
      <c r="H939" s="344">
        <v>0</v>
      </c>
      <c r="I939" s="344">
        <v>2963.2910999999999</v>
      </c>
      <c r="J939" s="344">
        <v>359.66242</v>
      </c>
      <c r="K939" s="344">
        <v>3322.95352</v>
      </c>
      <c r="L939" s="344">
        <v>2815.71612</v>
      </c>
      <c r="M939" s="344">
        <v>179.48882999999998</v>
      </c>
      <c r="N939" s="344">
        <v>2995.2049500000003</v>
      </c>
      <c r="O939" s="344">
        <v>6318.1584699999994</v>
      </c>
      <c r="P939" s="344">
        <v>61434.690109999996</v>
      </c>
      <c r="Q939" s="344">
        <v>0</v>
      </c>
      <c r="R939" s="345">
        <v>61434.690109999996</v>
      </c>
    </row>
    <row r="940" spans="1:18" s="315" customFormat="1">
      <c r="A940" s="341"/>
      <c r="B940" s="341"/>
      <c r="C940" s="341"/>
      <c r="D940" s="341"/>
      <c r="E940" s="342">
        <v>224</v>
      </c>
      <c r="F940" s="343">
        <v>0</v>
      </c>
      <c r="G940" s="344">
        <v>0</v>
      </c>
      <c r="H940" s="344">
        <v>0</v>
      </c>
      <c r="I940" s="344">
        <v>5407.9611199999999</v>
      </c>
      <c r="J940" s="344">
        <v>142.21995000000001</v>
      </c>
      <c r="K940" s="344">
        <v>5550.1810700000005</v>
      </c>
      <c r="L940" s="344">
        <v>3775.5420600000002</v>
      </c>
      <c r="M940" s="344">
        <v>183.19684000000001</v>
      </c>
      <c r="N940" s="344">
        <v>3958.7388999999998</v>
      </c>
      <c r="O940" s="344">
        <v>9508.9199700000008</v>
      </c>
      <c r="P940" s="344">
        <v>76322.691609999994</v>
      </c>
      <c r="Q940" s="344">
        <v>0</v>
      </c>
      <c r="R940" s="345">
        <v>76322.691609999994</v>
      </c>
    </row>
    <row r="941" spans="1:18" s="315" customFormat="1">
      <c r="A941" s="341"/>
      <c r="B941" s="341"/>
      <c r="C941" s="341"/>
      <c r="D941" s="341"/>
      <c r="E941" s="342">
        <v>348</v>
      </c>
      <c r="F941" s="343">
        <v>1.2999999999999999E-3</v>
      </c>
      <c r="G941" s="344">
        <v>0</v>
      </c>
      <c r="H941" s="344">
        <v>1.2999999999999999E-3</v>
      </c>
      <c r="I941" s="344">
        <v>2983.0921000000003</v>
      </c>
      <c r="J941" s="344">
        <v>308.52337</v>
      </c>
      <c r="K941" s="344">
        <v>3291.6154700000002</v>
      </c>
      <c r="L941" s="344">
        <v>1517.7043500000002</v>
      </c>
      <c r="M941" s="344">
        <v>59.4373</v>
      </c>
      <c r="N941" s="344">
        <v>1577.1416499999998</v>
      </c>
      <c r="O941" s="344">
        <v>4868.7584200000001</v>
      </c>
      <c r="P941" s="344">
        <v>43029.536610000003</v>
      </c>
      <c r="Q941" s="344">
        <v>0</v>
      </c>
      <c r="R941" s="345">
        <v>43029.536610000003</v>
      </c>
    </row>
    <row r="942" spans="1:18" s="315" customFormat="1">
      <c r="A942" s="341"/>
      <c r="B942" s="341"/>
      <c r="C942" s="341"/>
      <c r="D942" s="341"/>
      <c r="E942" s="342">
        <v>329</v>
      </c>
      <c r="F942" s="343">
        <v>0.37260000000000004</v>
      </c>
      <c r="G942" s="344">
        <v>0</v>
      </c>
      <c r="H942" s="344">
        <v>0.37260000000000004</v>
      </c>
      <c r="I942" s="344">
        <v>2650.18021</v>
      </c>
      <c r="J942" s="344">
        <v>548.00910999999996</v>
      </c>
      <c r="K942" s="344">
        <v>3198.18932</v>
      </c>
      <c r="L942" s="344">
        <v>1822.2336799999998</v>
      </c>
      <c r="M942" s="344">
        <v>0</v>
      </c>
      <c r="N942" s="344">
        <v>1822.2336799999998</v>
      </c>
      <c r="O942" s="344">
        <v>5020.7955999999995</v>
      </c>
      <c r="P942" s="344">
        <v>68665.519349999988</v>
      </c>
      <c r="Q942" s="344">
        <v>0</v>
      </c>
      <c r="R942" s="345">
        <v>68665.519349999988</v>
      </c>
    </row>
    <row r="943" spans="1:18" s="315" customFormat="1">
      <c r="A943" s="341"/>
      <c r="B943" s="341"/>
      <c r="C943" s="341"/>
      <c r="D943" s="341"/>
      <c r="E943" s="342">
        <v>333</v>
      </c>
      <c r="F943" s="343">
        <v>0.99120000000000008</v>
      </c>
      <c r="G943" s="344">
        <v>0</v>
      </c>
      <c r="H943" s="344">
        <v>0.99120000000000008</v>
      </c>
      <c r="I943" s="344">
        <v>2990.40587</v>
      </c>
      <c r="J943" s="344">
        <v>20.195180000000001</v>
      </c>
      <c r="K943" s="344">
        <v>3010.6010499999998</v>
      </c>
      <c r="L943" s="344">
        <v>2120.5539600000002</v>
      </c>
      <c r="M943" s="344">
        <v>0</v>
      </c>
      <c r="N943" s="344">
        <v>2120.5539600000002</v>
      </c>
      <c r="O943" s="344">
        <v>5132.1462099999999</v>
      </c>
      <c r="P943" s="344">
        <v>69533.005709999998</v>
      </c>
      <c r="Q943" s="344">
        <v>0</v>
      </c>
      <c r="R943" s="345">
        <v>69533.005709999998</v>
      </c>
    </row>
    <row r="944" spans="1:18" s="315" customFormat="1">
      <c r="A944" s="341"/>
      <c r="B944" s="341"/>
      <c r="C944" s="336" t="s">
        <v>432</v>
      </c>
      <c r="D944" s="336" t="s">
        <v>432</v>
      </c>
      <c r="E944" s="337">
        <v>162</v>
      </c>
      <c r="F944" s="338">
        <v>0</v>
      </c>
      <c r="G944" s="339">
        <v>0</v>
      </c>
      <c r="H944" s="339">
        <v>0</v>
      </c>
      <c r="I944" s="339">
        <v>2641.2087700000002</v>
      </c>
      <c r="J944" s="339">
        <v>189.65610999999998</v>
      </c>
      <c r="K944" s="339">
        <v>2830.8648800000001</v>
      </c>
      <c r="L944" s="339">
        <v>1395.4414299999999</v>
      </c>
      <c r="M944" s="339">
        <v>33.411499999999997</v>
      </c>
      <c r="N944" s="339">
        <v>1428.85293</v>
      </c>
      <c r="O944" s="339">
        <v>4259.7178099999992</v>
      </c>
      <c r="P944" s="339">
        <v>36346.667289999998</v>
      </c>
      <c r="Q944" s="339">
        <v>0</v>
      </c>
      <c r="R944" s="340">
        <v>36346.667289999998</v>
      </c>
    </row>
    <row r="945" spans="1:18" s="315" customFormat="1">
      <c r="A945" s="341"/>
      <c r="B945" s="341"/>
      <c r="C945" s="336" t="s">
        <v>433</v>
      </c>
      <c r="D945" s="336" t="s">
        <v>434</v>
      </c>
      <c r="E945" s="337">
        <v>226</v>
      </c>
      <c r="F945" s="338">
        <v>0</v>
      </c>
      <c r="G945" s="339">
        <v>0</v>
      </c>
      <c r="H945" s="339">
        <v>0</v>
      </c>
      <c r="I945" s="339">
        <v>1761.5548600000002</v>
      </c>
      <c r="J945" s="339">
        <v>17.795480000000001</v>
      </c>
      <c r="K945" s="339">
        <v>1779.3503400000002</v>
      </c>
      <c r="L945" s="339">
        <v>699.0763199999999</v>
      </c>
      <c r="M945" s="339">
        <v>0</v>
      </c>
      <c r="N945" s="339">
        <v>699.0763199999999</v>
      </c>
      <c r="O945" s="339">
        <v>2478.4266600000001</v>
      </c>
      <c r="P945" s="339">
        <v>27741.654260000003</v>
      </c>
      <c r="Q945" s="339">
        <v>0</v>
      </c>
      <c r="R945" s="340">
        <v>27741.654260000003</v>
      </c>
    </row>
    <row r="946" spans="1:18" s="315" customFormat="1">
      <c r="A946" s="341"/>
      <c r="B946" s="341"/>
      <c r="C946" s="336" t="s">
        <v>435</v>
      </c>
      <c r="D946" s="336" t="s">
        <v>435</v>
      </c>
      <c r="E946" s="337">
        <v>227</v>
      </c>
      <c r="F946" s="338">
        <v>0</v>
      </c>
      <c r="G946" s="339">
        <v>0</v>
      </c>
      <c r="H946" s="339">
        <v>0</v>
      </c>
      <c r="I946" s="339">
        <v>634.81571999999994</v>
      </c>
      <c r="J946" s="339">
        <v>7.1209999999999996E-2</v>
      </c>
      <c r="K946" s="339">
        <v>634.88693000000001</v>
      </c>
      <c r="L946" s="339">
        <v>1009.64729</v>
      </c>
      <c r="M946" s="339">
        <v>0</v>
      </c>
      <c r="N946" s="339">
        <v>1009.64729</v>
      </c>
      <c r="O946" s="339">
        <v>1644.53422</v>
      </c>
      <c r="P946" s="339">
        <v>20018.902699999999</v>
      </c>
      <c r="Q946" s="339">
        <v>0</v>
      </c>
      <c r="R946" s="340">
        <v>20018.902699999999</v>
      </c>
    </row>
    <row r="947" spans="1:18" s="315" customFormat="1">
      <c r="A947" s="341"/>
      <c r="B947" s="341"/>
      <c r="C947" s="336" t="s">
        <v>436</v>
      </c>
      <c r="D947" s="336" t="s">
        <v>436</v>
      </c>
      <c r="E947" s="337">
        <v>396</v>
      </c>
      <c r="F947" s="338">
        <v>0</v>
      </c>
      <c r="G947" s="339">
        <v>0</v>
      </c>
      <c r="H947" s="339">
        <v>0</v>
      </c>
      <c r="I947" s="339">
        <v>907.71123</v>
      </c>
      <c r="J947" s="339">
        <v>10.39</v>
      </c>
      <c r="K947" s="339">
        <v>918.10122999999999</v>
      </c>
      <c r="L947" s="339">
        <v>856.45935999999995</v>
      </c>
      <c r="M947" s="339">
        <v>0</v>
      </c>
      <c r="N947" s="339">
        <v>856.45935999999995</v>
      </c>
      <c r="O947" s="339">
        <v>1774.56059</v>
      </c>
      <c r="P947" s="339">
        <v>19245.160980000001</v>
      </c>
      <c r="Q947" s="339">
        <v>0</v>
      </c>
      <c r="R947" s="340">
        <v>19245.160980000001</v>
      </c>
    </row>
    <row r="948" spans="1:18" s="315" customFormat="1">
      <c r="A948" s="341"/>
      <c r="B948" s="341"/>
      <c r="C948" s="336" t="s">
        <v>437</v>
      </c>
      <c r="D948" s="336" t="s">
        <v>438</v>
      </c>
      <c r="E948" s="337">
        <v>408</v>
      </c>
      <c r="F948" s="338">
        <v>0</v>
      </c>
      <c r="G948" s="339">
        <v>0</v>
      </c>
      <c r="H948" s="339">
        <v>0</v>
      </c>
      <c r="I948" s="339">
        <v>2180.73504</v>
      </c>
      <c r="J948" s="339">
        <v>139.04594</v>
      </c>
      <c r="K948" s="339">
        <v>2319.78098</v>
      </c>
      <c r="L948" s="339">
        <v>1197.67832</v>
      </c>
      <c r="M948" s="339">
        <v>70.568610000000007</v>
      </c>
      <c r="N948" s="339">
        <v>1268.24693</v>
      </c>
      <c r="O948" s="339">
        <v>3588.0279100000002</v>
      </c>
      <c r="P948" s="339">
        <v>24203.124100000001</v>
      </c>
      <c r="Q948" s="339">
        <v>0</v>
      </c>
      <c r="R948" s="340">
        <v>24203.124100000001</v>
      </c>
    </row>
    <row r="949" spans="1:18" s="315" customFormat="1">
      <c r="A949" s="341"/>
      <c r="B949" s="336" t="s">
        <v>306</v>
      </c>
      <c r="C949" s="336" t="s">
        <v>307</v>
      </c>
      <c r="D949" s="336" t="s">
        <v>308</v>
      </c>
      <c r="E949" s="337">
        <v>356</v>
      </c>
      <c r="F949" s="338">
        <v>0</v>
      </c>
      <c r="G949" s="339">
        <v>0</v>
      </c>
      <c r="H949" s="339">
        <v>0</v>
      </c>
      <c r="I949" s="339">
        <v>3070.6812799999998</v>
      </c>
      <c r="J949" s="339">
        <v>239.03627</v>
      </c>
      <c r="K949" s="339">
        <v>3309.7175499999998</v>
      </c>
      <c r="L949" s="339">
        <v>1620.8329199999998</v>
      </c>
      <c r="M949" s="339">
        <v>0</v>
      </c>
      <c r="N949" s="339">
        <v>1620.8329199999998</v>
      </c>
      <c r="O949" s="339">
        <v>4930.5504700000001</v>
      </c>
      <c r="P949" s="339">
        <v>40033.676570000003</v>
      </c>
      <c r="Q949" s="339">
        <v>0</v>
      </c>
      <c r="R949" s="340">
        <v>40033.676570000003</v>
      </c>
    </row>
    <row r="950" spans="1:18" s="315" customFormat="1">
      <c r="A950" s="341"/>
      <c r="B950" s="341"/>
      <c r="C950" s="336" t="s">
        <v>309</v>
      </c>
      <c r="D950" s="336" t="s">
        <v>309</v>
      </c>
      <c r="E950" s="337">
        <v>78</v>
      </c>
      <c r="F950" s="338">
        <v>0.25414999999999999</v>
      </c>
      <c r="G950" s="339">
        <v>0</v>
      </c>
      <c r="H950" s="339">
        <v>0.25414999999999999</v>
      </c>
      <c r="I950" s="339">
        <v>3948.9787000000001</v>
      </c>
      <c r="J950" s="339">
        <v>71.205789999999993</v>
      </c>
      <c r="K950" s="339">
        <v>4020.1844900000001</v>
      </c>
      <c r="L950" s="339">
        <v>2433.5003500000003</v>
      </c>
      <c r="M950" s="339">
        <v>0</v>
      </c>
      <c r="N950" s="339">
        <v>2433.5003500000003</v>
      </c>
      <c r="O950" s="339">
        <v>6453.9389900000006</v>
      </c>
      <c r="P950" s="339">
        <v>56705.448060000002</v>
      </c>
      <c r="Q950" s="339">
        <v>0</v>
      </c>
      <c r="R950" s="340">
        <v>56705.448060000002</v>
      </c>
    </row>
    <row r="951" spans="1:18" s="315" customFormat="1">
      <c r="A951" s="341"/>
      <c r="B951" s="341"/>
      <c r="C951" s="336" t="s">
        <v>310</v>
      </c>
      <c r="D951" s="336" t="s">
        <v>311</v>
      </c>
      <c r="E951" s="337">
        <v>388</v>
      </c>
      <c r="F951" s="338">
        <v>3.8549999999999994E-2</v>
      </c>
      <c r="G951" s="339">
        <v>0</v>
      </c>
      <c r="H951" s="339">
        <v>3.8549999999999994E-2</v>
      </c>
      <c r="I951" s="339">
        <v>3755.2696800000003</v>
      </c>
      <c r="J951" s="339">
        <v>318.33434</v>
      </c>
      <c r="K951" s="339">
        <v>4073.6040200000002</v>
      </c>
      <c r="L951" s="339">
        <v>1491.2520400000001</v>
      </c>
      <c r="M951" s="339">
        <v>0</v>
      </c>
      <c r="N951" s="339">
        <v>1491.2520400000001</v>
      </c>
      <c r="O951" s="339">
        <v>5564.8946100000003</v>
      </c>
      <c r="P951" s="339">
        <v>57475.870940000001</v>
      </c>
      <c r="Q951" s="339">
        <v>0</v>
      </c>
      <c r="R951" s="340">
        <v>57475.870940000001</v>
      </c>
    </row>
    <row r="952" spans="1:18" s="315" customFormat="1">
      <c r="A952" s="341"/>
      <c r="B952" s="341"/>
      <c r="C952" s="336" t="s">
        <v>306</v>
      </c>
      <c r="D952" s="336" t="s">
        <v>312</v>
      </c>
      <c r="E952" s="337">
        <v>117</v>
      </c>
      <c r="F952" s="338">
        <v>0</v>
      </c>
      <c r="G952" s="339">
        <v>0</v>
      </c>
      <c r="H952" s="339">
        <v>0</v>
      </c>
      <c r="I952" s="339">
        <v>5635.8304100000005</v>
      </c>
      <c r="J952" s="339">
        <v>114.63135000000001</v>
      </c>
      <c r="K952" s="339">
        <v>5750.4617600000001</v>
      </c>
      <c r="L952" s="339">
        <v>2876.5407200000004</v>
      </c>
      <c r="M952" s="339">
        <v>0</v>
      </c>
      <c r="N952" s="339">
        <v>2876.5407200000004</v>
      </c>
      <c r="O952" s="339">
        <v>8627.002480000001</v>
      </c>
      <c r="P952" s="339">
        <v>101111.97508</v>
      </c>
      <c r="Q952" s="339">
        <v>0</v>
      </c>
      <c r="R952" s="340">
        <v>101111.97508</v>
      </c>
    </row>
    <row r="953" spans="1:18" s="315" customFormat="1">
      <c r="A953" s="341"/>
      <c r="B953" s="341"/>
      <c r="C953" s="341"/>
      <c r="D953" s="341"/>
      <c r="E953" s="342">
        <v>220</v>
      </c>
      <c r="F953" s="343">
        <v>22.610340000000001</v>
      </c>
      <c r="G953" s="344">
        <v>1.0477100000000001</v>
      </c>
      <c r="H953" s="344">
        <v>23.658049999999999</v>
      </c>
      <c r="I953" s="344">
        <v>5233.1732599999996</v>
      </c>
      <c r="J953" s="344">
        <v>226.87107999999998</v>
      </c>
      <c r="K953" s="344">
        <v>5460.0443399999995</v>
      </c>
      <c r="L953" s="344">
        <v>3082.77036</v>
      </c>
      <c r="M953" s="344">
        <v>0</v>
      </c>
      <c r="N953" s="344">
        <v>3082.77036</v>
      </c>
      <c r="O953" s="344">
        <v>8566.4727500000008</v>
      </c>
      <c r="P953" s="344">
        <v>101840.58179000001</v>
      </c>
      <c r="Q953" s="344">
        <v>0</v>
      </c>
      <c r="R953" s="345">
        <v>101840.58179000001</v>
      </c>
    </row>
    <row r="954" spans="1:18" s="315" customFormat="1">
      <c r="A954" s="341"/>
      <c r="B954" s="341"/>
      <c r="C954" s="336" t="s">
        <v>439</v>
      </c>
      <c r="D954" s="336" t="s">
        <v>440</v>
      </c>
      <c r="E954" s="337">
        <v>267</v>
      </c>
      <c r="F954" s="338">
        <v>0</v>
      </c>
      <c r="G954" s="339">
        <v>0</v>
      </c>
      <c r="H954" s="339">
        <v>0</v>
      </c>
      <c r="I954" s="339">
        <v>167.97904</v>
      </c>
      <c r="J954" s="339">
        <v>1.7585</v>
      </c>
      <c r="K954" s="339">
        <v>169.73754</v>
      </c>
      <c r="L954" s="339">
        <v>149</v>
      </c>
      <c r="M954" s="339">
        <v>0</v>
      </c>
      <c r="N954" s="339">
        <v>149</v>
      </c>
      <c r="O954" s="339">
        <v>318.73753999999997</v>
      </c>
      <c r="P954" s="339">
        <v>5765.0228200000001</v>
      </c>
      <c r="Q954" s="339">
        <v>0</v>
      </c>
      <c r="R954" s="340">
        <v>5765.0228200000001</v>
      </c>
    </row>
    <row r="955" spans="1:18" s="315" customFormat="1">
      <c r="A955" s="341"/>
      <c r="B955" s="341"/>
      <c r="C955" s="336" t="s">
        <v>441</v>
      </c>
      <c r="D955" s="336" t="s">
        <v>442</v>
      </c>
      <c r="E955" s="337">
        <v>268</v>
      </c>
      <c r="F955" s="338">
        <v>0</v>
      </c>
      <c r="G955" s="339">
        <v>0</v>
      </c>
      <c r="H955" s="339">
        <v>0</v>
      </c>
      <c r="I955" s="339">
        <v>117.01716999999999</v>
      </c>
      <c r="J955" s="339">
        <v>0</v>
      </c>
      <c r="K955" s="339">
        <v>117.01716999999999</v>
      </c>
      <c r="L955" s="339">
        <v>0</v>
      </c>
      <c r="M955" s="339">
        <v>0</v>
      </c>
      <c r="N955" s="339">
        <v>0</v>
      </c>
      <c r="O955" s="339">
        <v>117.01716999999999</v>
      </c>
      <c r="P955" s="339">
        <v>7146.4733699999997</v>
      </c>
      <c r="Q955" s="339">
        <v>0</v>
      </c>
      <c r="R955" s="340">
        <v>7146.4733699999997</v>
      </c>
    </row>
    <row r="956" spans="1:18" s="315" customFormat="1">
      <c r="A956" s="341"/>
      <c r="B956" s="341"/>
      <c r="C956" s="336" t="s">
        <v>443</v>
      </c>
      <c r="D956" s="336" t="s">
        <v>443</v>
      </c>
      <c r="E956" s="337">
        <v>391</v>
      </c>
      <c r="F956" s="338">
        <v>12.01394</v>
      </c>
      <c r="G956" s="339">
        <v>0</v>
      </c>
      <c r="H956" s="339">
        <v>12.01394</v>
      </c>
      <c r="I956" s="339">
        <v>4690.0549299999993</v>
      </c>
      <c r="J956" s="339">
        <v>104.18893</v>
      </c>
      <c r="K956" s="339">
        <v>4794.2438600000005</v>
      </c>
      <c r="L956" s="339">
        <v>2114.9418599999999</v>
      </c>
      <c r="M956" s="339">
        <v>0</v>
      </c>
      <c r="N956" s="339">
        <v>2114.9418599999999</v>
      </c>
      <c r="O956" s="339">
        <v>6921.1996600000002</v>
      </c>
      <c r="P956" s="339">
        <v>35720.304069999998</v>
      </c>
      <c r="Q956" s="339">
        <v>0</v>
      </c>
      <c r="R956" s="340">
        <v>35720.304069999998</v>
      </c>
    </row>
    <row r="957" spans="1:18" s="315" customFormat="1">
      <c r="A957" s="341"/>
      <c r="B957" s="336" t="s">
        <v>24</v>
      </c>
      <c r="C957" s="336" t="s">
        <v>24</v>
      </c>
      <c r="D957" s="336" t="s">
        <v>444</v>
      </c>
      <c r="E957" s="337">
        <v>290</v>
      </c>
      <c r="F957" s="338">
        <v>0</v>
      </c>
      <c r="G957" s="339">
        <v>0</v>
      </c>
      <c r="H957" s="339">
        <v>0</v>
      </c>
      <c r="I957" s="339">
        <v>2939.3339100000003</v>
      </c>
      <c r="J957" s="339">
        <v>388.19268</v>
      </c>
      <c r="K957" s="339">
        <v>3327.5265899999999</v>
      </c>
      <c r="L957" s="339">
        <v>1710.0311899999999</v>
      </c>
      <c r="M957" s="339">
        <v>17.585000000000001</v>
      </c>
      <c r="N957" s="339">
        <v>1727.61619</v>
      </c>
      <c r="O957" s="339">
        <v>5055.1427800000001</v>
      </c>
      <c r="P957" s="339">
        <v>45343.834880000002</v>
      </c>
      <c r="Q957" s="339">
        <v>0</v>
      </c>
      <c r="R957" s="340">
        <v>45343.834880000002</v>
      </c>
    </row>
    <row r="958" spans="1:18" s="315" customFormat="1">
      <c r="A958" s="341"/>
      <c r="B958" s="341"/>
      <c r="C958" s="341"/>
      <c r="D958" s="336" t="s">
        <v>445</v>
      </c>
      <c r="E958" s="337">
        <v>265</v>
      </c>
      <c r="F958" s="338">
        <v>0</v>
      </c>
      <c r="G958" s="339">
        <v>0</v>
      </c>
      <c r="H958" s="339">
        <v>0</v>
      </c>
      <c r="I958" s="339">
        <v>4057.5196499999997</v>
      </c>
      <c r="J958" s="339">
        <v>617.84023000000002</v>
      </c>
      <c r="K958" s="339">
        <v>4675.35988</v>
      </c>
      <c r="L958" s="339">
        <v>4551.0347000000002</v>
      </c>
      <c r="M958" s="339">
        <v>71.579390000000004</v>
      </c>
      <c r="N958" s="339">
        <v>4622.61409</v>
      </c>
      <c r="O958" s="339">
        <v>9297.9739700000009</v>
      </c>
      <c r="P958" s="339">
        <v>75102.913409999994</v>
      </c>
      <c r="Q958" s="339">
        <v>0</v>
      </c>
      <c r="R958" s="340">
        <v>75102.913409999994</v>
      </c>
    </row>
    <row r="959" spans="1:18" s="315" customFormat="1">
      <c r="A959" s="341"/>
      <c r="B959" s="341"/>
      <c r="C959" s="341"/>
      <c r="D959" s="336" t="s">
        <v>24</v>
      </c>
      <c r="E959" s="337">
        <v>74</v>
      </c>
      <c r="F959" s="338">
        <v>1.15E-2</v>
      </c>
      <c r="G959" s="339">
        <v>0</v>
      </c>
      <c r="H959" s="339">
        <v>1.15E-2</v>
      </c>
      <c r="I959" s="339">
        <v>4425.97217</v>
      </c>
      <c r="J959" s="339">
        <v>746.41125</v>
      </c>
      <c r="K959" s="339">
        <v>5172.3834200000001</v>
      </c>
      <c r="L959" s="339">
        <v>4944.7232599999998</v>
      </c>
      <c r="M959" s="339">
        <v>235.85329000000002</v>
      </c>
      <c r="N959" s="339">
        <v>5180.5765499999998</v>
      </c>
      <c r="O959" s="339">
        <v>10352.97147</v>
      </c>
      <c r="P959" s="339">
        <v>53317.244259999999</v>
      </c>
      <c r="Q959" s="339">
        <v>0</v>
      </c>
      <c r="R959" s="340">
        <v>53317.244259999999</v>
      </c>
    </row>
    <row r="960" spans="1:18" s="315" customFormat="1">
      <c r="A960" s="341"/>
      <c r="B960" s="341"/>
      <c r="C960" s="341"/>
      <c r="D960" s="341"/>
      <c r="E960" s="342">
        <v>121</v>
      </c>
      <c r="F960" s="343">
        <v>0.57859000000000005</v>
      </c>
      <c r="G960" s="344">
        <v>0</v>
      </c>
      <c r="H960" s="344">
        <v>0.57859000000000005</v>
      </c>
      <c r="I960" s="344">
        <v>6401.2207400000007</v>
      </c>
      <c r="J960" s="344">
        <v>1056.30466</v>
      </c>
      <c r="K960" s="344">
        <v>7457.5254000000004</v>
      </c>
      <c r="L960" s="344">
        <v>6399.2138700000005</v>
      </c>
      <c r="M960" s="344">
        <v>186.02077</v>
      </c>
      <c r="N960" s="344">
        <v>6585.2346399999997</v>
      </c>
      <c r="O960" s="344">
        <v>14043.33863</v>
      </c>
      <c r="P960" s="344">
        <v>98355.41085</v>
      </c>
      <c r="Q960" s="344">
        <v>127.80507</v>
      </c>
      <c r="R960" s="345">
        <v>98483.215920000002</v>
      </c>
    </row>
    <row r="961" spans="1:18" s="315" customFormat="1">
      <c r="A961" s="341"/>
      <c r="B961" s="336" t="s">
        <v>25</v>
      </c>
      <c r="C961" s="336" t="s">
        <v>446</v>
      </c>
      <c r="D961" s="336" t="s">
        <v>447</v>
      </c>
      <c r="E961" s="337">
        <v>295</v>
      </c>
      <c r="F961" s="338">
        <v>0</v>
      </c>
      <c r="G961" s="339">
        <v>0</v>
      </c>
      <c r="H961" s="339">
        <v>0</v>
      </c>
      <c r="I961" s="339">
        <v>238.54002</v>
      </c>
      <c r="J961" s="339">
        <v>1.4029999999999999E-2</v>
      </c>
      <c r="K961" s="339">
        <v>238.55404999999999</v>
      </c>
      <c r="L961" s="339">
        <v>83.295000000000002</v>
      </c>
      <c r="M961" s="339">
        <v>35.243859999999998</v>
      </c>
      <c r="N961" s="339">
        <v>118.53886</v>
      </c>
      <c r="O961" s="339">
        <v>357.09290999999996</v>
      </c>
      <c r="P961" s="339">
        <v>8211.4557599999989</v>
      </c>
      <c r="Q961" s="339">
        <v>0</v>
      </c>
      <c r="R961" s="340">
        <v>8211.4557599999989</v>
      </c>
    </row>
    <row r="962" spans="1:18" s="315" customFormat="1">
      <c r="A962" s="341"/>
      <c r="B962" s="341"/>
      <c r="C962" s="336" t="s">
        <v>25</v>
      </c>
      <c r="D962" s="336" t="s">
        <v>25</v>
      </c>
      <c r="E962" s="337">
        <v>60</v>
      </c>
      <c r="F962" s="338">
        <v>11.05772</v>
      </c>
      <c r="G962" s="339">
        <v>0</v>
      </c>
      <c r="H962" s="339">
        <v>11.05772</v>
      </c>
      <c r="I962" s="339">
        <v>4666.8190599999998</v>
      </c>
      <c r="J962" s="339">
        <v>274.39384999999999</v>
      </c>
      <c r="K962" s="339">
        <v>4941.2129100000002</v>
      </c>
      <c r="L962" s="339">
        <v>5347.32888</v>
      </c>
      <c r="M962" s="339">
        <v>0</v>
      </c>
      <c r="N962" s="339">
        <v>5347.32888</v>
      </c>
      <c r="O962" s="339">
        <v>10299.59951</v>
      </c>
      <c r="P962" s="339">
        <v>62775.700770000003</v>
      </c>
      <c r="Q962" s="339">
        <v>0</v>
      </c>
      <c r="R962" s="340">
        <v>62775.700770000003</v>
      </c>
    </row>
    <row r="963" spans="1:18" s="315" customFormat="1">
      <c r="A963" s="341"/>
      <c r="B963" s="341"/>
      <c r="C963" s="341"/>
      <c r="D963" s="341"/>
      <c r="E963" s="342">
        <v>352</v>
      </c>
      <c r="F963" s="343">
        <v>0.87275000000000003</v>
      </c>
      <c r="G963" s="344">
        <v>0</v>
      </c>
      <c r="H963" s="344">
        <v>0.87275000000000003</v>
      </c>
      <c r="I963" s="344">
        <v>1137.9367199999999</v>
      </c>
      <c r="J963" s="344">
        <v>105.84838000000001</v>
      </c>
      <c r="K963" s="344">
        <v>1243.7851000000001</v>
      </c>
      <c r="L963" s="344">
        <v>672.62555000000009</v>
      </c>
      <c r="M963" s="344">
        <v>0</v>
      </c>
      <c r="N963" s="344">
        <v>672.62555000000009</v>
      </c>
      <c r="O963" s="344">
        <v>1917.2833999999998</v>
      </c>
      <c r="P963" s="344">
        <v>21781.680049999999</v>
      </c>
      <c r="Q963" s="344">
        <v>6.5724600000000004</v>
      </c>
      <c r="R963" s="345">
        <v>21788.252510000002</v>
      </c>
    </row>
    <row r="964" spans="1:18" s="315" customFormat="1">
      <c r="A964" s="341"/>
      <c r="B964" s="336" t="s">
        <v>26</v>
      </c>
      <c r="C964" s="336" t="s">
        <v>315</v>
      </c>
      <c r="D964" s="336" t="s">
        <v>317</v>
      </c>
      <c r="E964" s="337">
        <v>45</v>
      </c>
      <c r="F964" s="338">
        <v>85.33241000000001</v>
      </c>
      <c r="G964" s="339">
        <v>0</v>
      </c>
      <c r="H964" s="339">
        <v>85.33241000000001</v>
      </c>
      <c r="I964" s="339">
        <v>10969.33685</v>
      </c>
      <c r="J964" s="339">
        <v>237.17670999999999</v>
      </c>
      <c r="K964" s="339">
        <v>11206.513560000001</v>
      </c>
      <c r="L964" s="339">
        <v>7878.8849299999993</v>
      </c>
      <c r="M964" s="339">
        <v>54.121180000000003</v>
      </c>
      <c r="N964" s="339">
        <v>7933.0061100000003</v>
      </c>
      <c r="O964" s="339">
        <v>19224.852079999997</v>
      </c>
      <c r="P964" s="339">
        <v>127660.62964</v>
      </c>
      <c r="Q964" s="339">
        <v>0</v>
      </c>
      <c r="R964" s="340">
        <v>127660.62964</v>
      </c>
    </row>
    <row r="965" spans="1:18" s="315" customFormat="1">
      <c r="A965" s="341"/>
      <c r="B965" s="341"/>
      <c r="C965" s="336" t="s">
        <v>448</v>
      </c>
      <c r="D965" s="336" t="s">
        <v>448</v>
      </c>
      <c r="E965" s="337">
        <v>431</v>
      </c>
      <c r="F965" s="338">
        <v>0</v>
      </c>
      <c r="G965" s="339">
        <v>0</v>
      </c>
      <c r="H965" s="339">
        <v>0</v>
      </c>
      <c r="I965" s="339">
        <v>323.38184999999999</v>
      </c>
      <c r="J965" s="339">
        <v>0.23185</v>
      </c>
      <c r="K965" s="339">
        <v>323.61369999999999</v>
      </c>
      <c r="L965" s="339">
        <v>0</v>
      </c>
      <c r="M965" s="339">
        <v>0</v>
      </c>
      <c r="N965" s="339">
        <v>0</v>
      </c>
      <c r="O965" s="339">
        <v>323.61369999999999</v>
      </c>
      <c r="P965" s="339">
        <v>16182.972730000001</v>
      </c>
      <c r="Q965" s="339">
        <v>0</v>
      </c>
      <c r="R965" s="340">
        <v>16182.972730000001</v>
      </c>
    </row>
    <row r="966" spans="1:18" s="315" customFormat="1">
      <c r="A966" s="336" t="s">
        <v>449</v>
      </c>
      <c r="B966" s="336" t="s">
        <v>5</v>
      </c>
      <c r="C966" s="336" t="s">
        <v>5</v>
      </c>
      <c r="D966" s="336" t="s">
        <v>210</v>
      </c>
      <c r="E966" s="337">
        <v>15</v>
      </c>
      <c r="F966" s="338">
        <v>574.31027000000006</v>
      </c>
      <c r="G966" s="339">
        <v>1836.0714399999999</v>
      </c>
      <c r="H966" s="339">
        <v>2410.3817100000001</v>
      </c>
      <c r="I966" s="339">
        <v>35524.271679999998</v>
      </c>
      <c r="J966" s="339">
        <v>16527.58842</v>
      </c>
      <c r="K966" s="339">
        <v>52051.860099999998</v>
      </c>
      <c r="L966" s="339">
        <v>12767.140820000001</v>
      </c>
      <c r="M966" s="339">
        <v>16196.70947</v>
      </c>
      <c r="N966" s="339">
        <v>28963.850289999998</v>
      </c>
      <c r="O966" s="339">
        <v>83426.092099999994</v>
      </c>
      <c r="P966" s="339">
        <v>1856.9260099999999</v>
      </c>
      <c r="Q966" s="339">
        <v>0</v>
      </c>
      <c r="R966" s="340">
        <v>1856.9260099999999</v>
      </c>
    </row>
    <row r="967" spans="1:18" s="315" customFormat="1">
      <c r="A967" s="341"/>
      <c r="B967" s="336" t="s">
        <v>14</v>
      </c>
      <c r="C967" s="336" t="s">
        <v>258</v>
      </c>
      <c r="D967" s="336" t="s">
        <v>258</v>
      </c>
      <c r="E967" s="337">
        <v>25</v>
      </c>
      <c r="F967" s="338">
        <v>337.97611000000001</v>
      </c>
      <c r="G967" s="339">
        <v>193.98635000000002</v>
      </c>
      <c r="H967" s="339">
        <v>531.96245999999996</v>
      </c>
      <c r="I967" s="339">
        <v>42682.253450000004</v>
      </c>
      <c r="J967" s="339">
        <v>9025.37601</v>
      </c>
      <c r="K967" s="339">
        <v>51707.629460000004</v>
      </c>
      <c r="L967" s="339">
        <v>21752.42008</v>
      </c>
      <c r="M967" s="339">
        <v>10296.49417</v>
      </c>
      <c r="N967" s="339">
        <v>32048.914250000002</v>
      </c>
      <c r="O967" s="339">
        <v>84288.506170000008</v>
      </c>
      <c r="P967" s="339">
        <v>1495.50191</v>
      </c>
      <c r="Q967" s="339">
        <v>173.59279000000001</v>
      </c>
      <c r="R967" s="340">
        <v>1669.0946999999999</v>
      </c>
    </row>
    <row r="968" spans="1:18" s="315" customFormat="1">
      <c r="A968" s="341"/>
      <c r="B968" s="336" t="s">
        <v>15</v>
      </c>
      <c r="C968" s="336" t="s">
        <v>261</v>
      </c>
      <c r="D968" s="336" t="s">
        <v>261</v>
      </c>
      <c r="E968" s="337">
        <v>19</v>
      </c>
      <c r="F968" s="338">
        <v>631.55948000000001</v>
      </c>
      <c r="G968" s="339">
        <v>1937.8236200000001</v>
      </c>
      <c r="H968" s="339">
        <v>2569.3831</v>
      </c>
      <c r="I968" s="339">
        <v>26979.872940000001</v>
      </c>
      <c r="J968" s="339">
        <v>4371.8724299999994</v>
      </c>
      <c r="K968" s="339">
        <v>31351.745370000001</v>
      </c>
      <c r="L968" s="339">
        <v>14903.660119999999</v>
      </c>
      <c r="M968" s="339">
        <v>9211.63069</v>
      </c>
      <c r="N968" s="339">
        <v>24115.290809999999</v>
      </c>
      <c r="O968" s="339">
        <v>58036.419280000002</v>
      </c>
      <c r="P968" s="339">
        <v>1540.9103400000001</v>
      </c>
      <c r="Q968" s="339">
        <v>0</v>
      </c>
      <c r="R968" s="340">
        <v>1540.9103400000001</v>
      </c>
    </row>
    <row r="969" spans="1:18" s="315" customFormat="1">
      <c r="A969" s="341"/>
      <c r="B969" s="336" t="s">
        <v>16</v>
      </c>
      <c r="C969" s="336" t="s">
        <v>16</v>
      </c>
      <c r="D969" s="336" t="s">
        <v>16</v>
      </c>
      <c r="E969" s="337">
        <v>22</v>
      </c>
      <c r="F969" s="338">
        <v>37.040709999999997</v>
      </c>
      <c r="G969" s="339">
        <v>4599.4678400000003</v>
      </c>
      <c r="H969" s="339">
        <v>4636.5085499999996</v>
      </c>
      <c r="I969" s="339">
        <v>129381.57197</v>
      </c>
      <c r="J969" s="339">
        <v>13553.477939999999</v>
      </c>
      <c r="K969" s="339">
        <v>142935.04991</v>
      </c>
      <c r="L969" s="339">
        <v>30417.776690000002</v>
      </c>
      <c r="M969" s="339">
        <v>12382.871869999999</v>
      </c>
      <c r="N969" s="339">
        <v>42800.648560000001</v>
      </c>
      <c r="O969" s="339">
        <v>190372.20702</v>
      </c>
      <c r="P969" s="339">
        <v>10117.325480000001</v>
      </c>
      <c r="Q969" s="339">
        <v>1008.48757</v>
      </c>
      <c r="R969" s="340">
        <v>11125.813050000001</v>
      </c>
    </row>
    <row r="970" spans="1:18" s="315" customFormat="1">
      <c r="A970" s="341"/>
      <c r="B970" s="341"/>
      <c r="C970" s="341"/>
      <c r="D970" s="336" t="s">
        <v>60</v>
      </c>
      <c r="E970" s="337">
        <v>9</v>
      </c>
      <c r="F970" s="338">
        <v>2.5708099999999998</v>
      </c>
      <c r="G970" s="339">
        <v>38.58</v>
      </c>
      <c r="H970" s="339">
        <v>41.15081</v>
      </c>
      <c r="I970" s="339">
        <v>84211.839749999999</v>
      </c>
      <c r="J970" s="339">
        <v>11537.85907</v>
      </c>
      <c r="K970" s="339">
        <v>95749.698819999991</v>
      </c>
      <c r="L970" s="339">
        <v>25271.58151</v>
      </c>
      <c r="M970" s="339">
        <v>13084.01655</v>
      </c>
      <c r="N970" s="339">
        <v>38355.598060000004</v>
      </c>
      <c r="O970" s="339">
        <v>134146.44769</v>
      </c>
      <c r="P970" s="339">
        <v>3651.90708</v>
      </c>
      <c r="Q970" s="339">
        <v>203.06968000000001</v>
      </c>
      <c r="R970" s="340">
        <v>3854.9767599999996</v>
      </c>
    </row>
    <row r="971" spans="1:18" s="315" customFormat="1">
      <c r="A971" s="341"/>
      <c r="B971" s="341"/>
      <c r="C971" s="341"/>
      <c r="D971" s="336" t="s">
        <v>62</v>
      </c>
      <c r="E971" s="337">
        <v>20</v>
      </c>
      <c r="F971" s="338">
        <v>5.3149199999999999</v>
      </c>
      <c r="G971" s="339">
        <v>454.05655999999999</v>
      </c>
      <c r="H971" s="339">
        <v>459.37147999999996</v>
      </c>
      <c r="I971" s="339">
        <v>105703.69061000001</v>
      </c>
      <c r="J971" s="339">
        <v>45977.141779999998</v>
      </c>
      <c r="K971" s="339">
        <v>151680.83239</v>
      </c>
      <c r="L971" s="339">
        <v>53617.755570000001</v>
      </c>
      <c r="M971" s="339">
        <v>39419.909110000001</v>
      </c>
      <c r="N971" s="339">
        <v>93037.664680000002</v>
      </c>
      <c r="O971" s="339">
        <v>245177.86855000001</v>
      </c>
      <c r="P971" s="339">
        <v>3651.12392</v>
      </c>
      <c r="Q971" s="339">
        <v>1103.5005000000001</v>
      </c>
      <c r="R971" s="340">
        <v>4754.6244200000001</v>
      </c>
    </row>
    <row r="972" spans="1:18" s="315" customFormat="1">
      <c r="A972" s="341"/>
      <c r="B972" s="341"/>
      <c r="C972" s="341"/>
      <c r="D972" s="336" t="s">
        <v>65</v>
      </c>
      <c r="E972" s="337">
        <v>1</v>
      </c>
      <c r="F972" s="338">
        <v>259309.07650999998</v>
      </c>
      <c r="G972" s="339">
        <v>31249.578420000002</v>
      </c>
      <c r="H972" s="339">
        <v>290558.65493000002</v>
      </c>
      <c r="I972" s="339">
        <v>132939.61254</v>
      </c>
      <c r="J972" s="339">
        <v>27464.946499999998</v>
      </c>
      <c r="K972" s="339">
        <v>160404.55903999999</v>
      </c>
      <c r="L972" s="339">
        <v>1887145.2649900001</v>
      </c>
      <c r="M972" s="339">
        <v>118597.36779999999</v>
      </c>
      <c r="N972" s="339">
        <v>2005742.6327899999</v>
      </c>
      <c r="O972" s="339">
        <v>2456705.8467600001</v>
      </c>
      <c r="P972" s="339">
        <v>3221566.2164600003</v>
      </c>
      <c r="Q972" s="339">
        <v>1088504.2937799999</v>
      </c>
      <c r="R972" s="340">
        <v>4310070.5102399997</v>
      </c>
    </row>
    <row r="973" spans="1:18" s="315" customFormat="1">
      <c r="A973" s="341"/>
      <c r="B973" s="341"/>
      <c r="C973" s="341"/>
      <c r="D973" s="341"/>
      <c r="E973" s="342">
        <v>8</v>
      </c>
      <c r="F973" s="343">
        <v>303.99397999999997</v>
      </c>
      <c r="G973" s="344">
        <v>81.201390000000004</v>
      </c>
      <c r="H973" s="344">
        <v>385.19536999999997</v>
      </c>
      <c r="I973" s="344">
        <v>205270.04408000002</v>
      </c>
      <c r="J973" s="344">
        <v>79613.112030000004</v>
      </c>
      <c r="K973" s="344">
        <v>284883.15611000004</v>
      </c>
      <c r="L973" s="344">
        <v>215870.61828</v>
      </c>
      <c r="M973" s="344">
        <v>276099.21917</v>
      </c>
      <c r="N973" s="344">
        <v>491969.83744999999</v>
      </c>
      <c r="O973" s="344">
        <v>777238.18892999995</v>
      </c>
      <c r="P973" s="344">
        <v>5203.9077500000003</v>
      </c>
      <c r="Q973" s="344">
        <v>315.42510999999996</v>
      </c>
      <c r="R973" s="345">
        <v>5519.3328600000004</v>
      </c>
    </row>
    <row r="974" spans="1:18" s="315" customFormat="1">
      <c r="A974" s="341"/>
      <c r="B974" s="341"/>
      <c r="C974" s="341"/>
      <c r="D974" s="336" t="s">
        <v>70</v>
      </c>
      <c r="E974" s="337">
        <v>10</v>
      </c>
      <c r="F974" s="338">
        <v>101.86</v>
      </c>
      <c r="G974" s="339">
        <v>6.5871499999999994</v>
      </c>
      <c r="H974" s="339">
        <v>108.44714999999999</v>
      </c>
      <c r="I974" s="339">
        <v>132188.37775000001</v>
      </c>
      <c r="J974" s="339">
        <v>24448.830460000001</v>
      </c>
      <c r="K974" s="339">
        <v>156637.20821000001</v>
      </c>
      <c r="L974" s="339">
        <v>54053.224049999997</v>
      </c>
      <c r="M974" s="339">
        <v>38135.560299999997</v>
      </c>
      <c r="N974" s="339">
        <v>92188.784349999987</v>
      </c>
      <c r="O974" s="339">
        <v>248934.43971000001</v>
      </c>
      <c r="P974" s="339">
        <v>4711.7544600000001</v>
      </c>
      <c r="Q974" s="339">
        <v>59.902389999999997</v>
      </c>
      <c r="R974" s="340">
        <v>4771.6568499999994</v>
      </c>
    </row>
    <row r="975" spans="1:18" s="315" customFormat="1">
      <c r="A975" s="341"/>
      <c r="B975" s="341"/>
      <c r="C975" s="341"/>
      <c r="D975" s="336" t="s">
        <v>71</v>
      </c>
      <c r="E975" s="337">
        <v>7</v>
      </c>
      <c r="F975" s="338">
        <v>25.428549999999998</v>
      </c>
      <c r="G975" s="339">
        <v>35.26567</v>
      </c>
      <c r="H975" s="339">
        <v>60.694220000000001</v>
      </c>
      <c r="I975" s="339">
        <v>137860.27992</v>
      </c>
      <c r="J975" s="339">
        <v>64944.251530000001</v>
      </c>
      <c r="K975" s="339">
        <v>202804.53144999998</v>
      </c>
      <c r="L975" s="339">
        <v>60666.596060000003</v>
      </c>
      <c r="M975" s="339">
        <v>65761.841750000007</v>
      </c>
      <c r="N975" s="339">
        <v>126428.43781</v>
      </c>
      <c r="O975" s="339">
        <v>329293.66348000005</v>
      </c>
      <c r="P975" s="339">
        <v>4004.7098799999999</v>
      </c>
      <c r="Q975" s="339">
        <v>1739.5254600000001</v>
      </c>
      <c r="R975" s="340">
        <v>5744.2353400000002</v>
      </c>
    </row>
    <row r="976" spans="1:18" s="315" customFormat="1">
      <c r="A976" s="341"/>
      <c r="B976" s="336" t="s">
        <v>21</v>
      </c>
      <c r="C976" s="336" t="s">
        <v>21</v>
      </c>
      <c r="D976" s="336" t="s">
        <v>21</v>
      </c>
      <c r="E976" s="337">
        <v>24</v>
      </c>
      <c r="F976" s="338">
        <v>108.23308999999999</v>
      </c>
      <c r="G976" s="339">
        <v>859.87014999999997</v>
      </c>
      <c r="H976" s="339">
        <v>968.10324000000003</v>
      </c>
      <c r="I976" s="339">
        <v>20778.831200000001</v>
      </c>
      <c r="J976" s="339">
        <v>5780.6827899999998</v>
      </c>
      <c r="K976" s="339">
        <v>26559.513989999999</v>
      </c>
      <c r="L976" s="339">
        <v>10734.918439999999</v>
      </c>
      <c r="M976" s="339">
        <v>5245.7885500000002</v>
      </c>
      <c r="N976" s="339">
        <v>15980.706990000001</v>
      </c>
      <c r="O976" s="339">
        <v>43508.324220000002</v>
      </c>
      <c r="P976" s="339">
        <v>1202.7074499999999</v>
      </c>
      <c r="Q976" s="339">
        <v>0</v>
      </c>
      <c r="R976" s="340">
        <v>1202.7074499999999</v>
      </c>
    </row>
    <row r="977" spans="1:18" s="315" customFormat="1">
      <c r="A977" s="336" t="s">
        <v>450</v>
      </c>
      <c r="B977" s="336" t="s">
        <v>3</v>
      </c>
      <c r="C977" s="336" t="s">
        <v>205</v>
      </c>
      <c r="D977" s="336" t="s">
        <v>206</v>
      </c>
      <c r="E977" s="337">
        <v>68</v>
      </c>
      <c r="F977" s="338">
        <v>0</v>
      </c>
      <c r="G977" s="339">
        <v>0</v>
      </c>
      <c r="H977" s="339">
        <v>0</v>
      </c>
      <c r="I977" s="339">
        <v>11521.90913</v>
      </c>
      <c r="J977" s="339">
        <v>497.16889000000003</v>
      </c>
      <c r="K977" s="339">
        <v>12019.078019999999</v>
      </c>
      <c r="L977" s="339">
        <v>13304.313119999999</v>
      </c>
      <c r="M977" s="339">
        <v>1336.81771</v>
      </c>
      <c r="N977" s="339">
        <v>14641.13083</v>
      </c>
      <c r="O977" s="339">
        <v>26660.208850000003</v>
      </c>
      <c r="P977" s="339">
        <v>43234.964659999998</v>
      </c>
      <c r="Q977" s="339">
        <v>0</v>
      </c>
      <c r="R977" s="340">
        <v>43234.964659999998</v>
      </c>
    </row>
    <row r="978" spans="1:18" s="315" customFormat="1">
      <c r="A978" s="341"/>
      <c r="B978" s="336" t="s">
        <v>5</v>
      </c>
      <c r="C978" s="336" t="s">
        <v>5</v>
      </c>
      <c r="D978" s="336" t="s">
        <v>210</v>
      </c>
      <c r="E978" s="337">
        <v>12</v>
      </c>
      <c r="F978" s="338">
        <v>0</v>
      </c>
      <c r="G978" s="339">
        <v>0</v>
      </c>
      <c r="H978" s="339">
        <v>0</v>
      </c>
      <c r="I978" s="339">
        <v>27137.730680000001</v>
      </c>
      <c r="J978" s="339">
        <v>1444.82503</v>
      </c>
      <c r="K978" s="339">
        <v>28582.555710000001</v>
      </c>
      <c r="L978" s="339">
        <v>16515.298470000002</v>
      </c>
      <c r="M978" s="339">
        <v>4560.84303</v>
      </c>
      <c r="N978" s="339">
        <v>21076.141500000002</v>
      </c>
      <c r="O978" s="339">
        <v>49658.697209999998</v>
      </c>
      <c r="P978" s="339">
        <v>87798.470489999992</v>
      </c>
      <c r="Q978" s="339">
        <v>0</v>
      </c>
      <c r="R978" s="340">
        <v>87798.470489999992</v>
      </c>
    </row>
    <row r="979" spans="1:18" s="315" customFormat="1">
      <c r="A979" s="341"/>
      <c r="B979" s="341"/>
      <c r="C979" s="341"/>
      <c r="D979" s="336" t="s">
        <v>213</v>
      </c>
      <c r="E979" s="337">
        <v>56</v>
      </c>
      <c r="F979" s="338">
        <v>0</v>
      </c>
      <c r="G979" s="339">
        <v>0</v>
      </c>
      <c r="H979" s="339">
        <v>0</v>
      </c>
      <c r="I979" s="339">
        <v>34041.575649999999</v>
      </c>
      <c r="J979" s="339">
        <v>2369.3143799999998</v>
      </c>
      <c r="K979" s="339">
        <v>36410.890030000002</v>
      </c>
      <c r="L979" s="339">
        <v>23213.758269999998</v>
      </c>
      <c r="M979" s="339">
        <v>4482.2067800000004</v>
      </c>
      <c r="N979" s="339">
        <v>27695.965050000003</v>
      </c>
      <c r="O979" s="339">
        <v>64106.855080000001</v>
      </c>
      <c r="P979" s="339">
        <v>64132.383500000004</v>
      </c>
      <c r="Q979" s="339">
        <v>0</v>
      </c>
      <c r="R979" s="340">
        <v>64132.383500000004</v>
      </c>
    </row>
    <row r="980" spans="1:18" s="315" customFormat="1">
      <c r="A980" s="341"/>
      <c r="B980" s="336" t="s">
        <v>7</v>
      </c>
      <c r="C980" s="336" t="s">
        <v>7</v>
      </c>
      <c r="D980" s="336" t="s">
        <v>7</v>
      </c>
      <c r="E980" s="337">
        <v>24</v>
      </c>
      <c r="F980" s="338">
        <v>0</v>
      </c>
      <c r="G980" s="339">
        <v>0</v>
      </c>
      <c r="H980" s="339">
        <v>0</v>
      </c>
      <c r="I980" s="339">
        <v>15779.774449999999</v>
      </c>
      <c r="J980" s="339">
        <v>440.65916999999996</v>
      </c>
      <c r="K980" s="339">
        <v>16220.43362</v>
      </c>
      <c r="L980" s="339">
        <v>13405.90517</v>
      </c>
      <c r="M980" s="339">
        <v>1626.3288200000002</v>
      </c>
      <c r="N980" s="339">
        <v>15032.233990000001</v>
      </c>
      <c r="O980" s="339">
        <v>31252.66761</v>
      </c>
      <c r="P980" s="339">
        <v>34751.808920000003</v>
      </c>
      <c r="Q980" s="339">
        <v>0</v>
      </c>
      <c r="R980" s="340">
        <v>34751.808920000003</v>
      </c>
    </row>
    <row r="981" spans="1:18" s="315" customFormat="1">
      <c r="A981" s="341"/>
      <c r="B981" s="336" t="s">
        <v>8</v>
      </c>
      <c r="C981" s="336" t="s">
        <v>226</v>
      </c>
      <c r="D981" s="336" t="s">
        <v>92</v>
      </c>
      <c r="E981" s="337">
        <v>48</v>
      </c>
      <c r="F981" s="338">
        <v>0</v>
      </c>
      <c r="G981" s="339">
        <v>0</v>
      </c>
      <c r="H981" s="339">
        <v>0</v>
      </c>
      <c r="I981" s="339">
        <v>38545.365689999999</v>
      </c>
      <c r="J981" s="339">
        <v>3414.2262999999998</v>
      </c>
      <c r="K981" s="339">
        <v>41959.591990000001</v>
      </c>
      <c r="L981" s="339">
        <v>42766.365749999997</v>
      </c>
      <c r="M981" s="339">
        <v>4875.3026100000006</v>
      </c>
      <c r="N981" s="339">
        <v>47641.668359999996</v>
      </c>
      <c r="O981" s="339">
        <v>89601.260349999997</v>
      </c>
      <c r="P981" s="339">
        <v>52962.039380000002</v>
      </c>
      <c r="Q981" s="339">
        <v>0</v>
      </c>
      <c r="R981" s="340">
        <v>52962.039380000002</v>
      </c>
    </row>
    <row r="982" spans="1:18" s="315" customFormat="1">
      <c r="A982" s="341"/>
      <c r="B982" s="336" t="s">
        <v>9</v>
      </c>
      <c r="C982" s="336" t="s">
        <v>9</v>
      </c>
      <c r="D982" s="336" t="s">
        <v>9</v>
      </c>
      <c r="E982" s="337">
        <v>134</v>
      </c>
      <c r="F982" s="338">
        <v>0</v>
      </c>
      <c r="G982" s="339">
        <v>0</v>
      </c>
      <c r="H982" s="339">
        <v>0</v>
      </c>
      <c r="I982" s="339">
        <v>8228.4642999999996</v>
      </c>
      <c r="J982" s="339">
        <v>620.65842000000009</v>
      </c>
      <c r="K982" s="339">
        <v>8849.1227200000012</v>
      </c>
      <c r="L982" s="339">
        <v>3335.8324500000003</v>
      </c>
      <c r="M982" s="339">
        <v>1036.60779</v>
      </c>
      <c r="N982" s="339">
        <v>4372.4402399999999</v>
      </c>
      <c r="O982" s="339">
        <v>13221.562960000001</v>
      </c>
      <c r="P982" s="339">
        <v>14295.31481</v>
      </c>
      <c r="Q982" s="339">
        <v>0</v>
      </c>
      <c r="R982" s="340">
        <v>14295.31481</v>
      </c>
    </row>
    <row r="983" spans="1:18" s="315" customFormat="1">
      <c r="A983" s="341"/>
      <c r="B983" s="341"/>
      <c r="C983" s="341"/>
      <c r="D983" s="336" t="s">
        <v>322</v>
      </c>
      <c r="E983" s="337">
        <v>141</v>
      </c>
      <c r="F983" s="338">
        <v>0</v>
      </c>
      <c r="G983" s="339">
        <v>0</v>
      </c>
      <c r="H983" s="339">
        <v>0</v>
      </c>
      <c r="I983" s="339">
        <v>338.79631999999998</v>
      </c>
      <c r="J983" s="339">
        <v>45.408370000000005</v>
      </c>
      <c r="K983" s="339">
        <v>384.20469000000003</v>
      </c>
      <c r="L983" s="339">
        <v>152.70113000000001</v>
      </c>
      <c r="M983" s="339">
        <v>35.17</v>
      </c>
      <c r="N983" s="339">
        <v>187.87112999999999</v>
      </c>
      <c r="O983" s="339">
        <v>572.07581999999991</v>
      </c>
      <c r="P983" s="339">
        <v>0</v>
      </c>
      <c r="Q983" s="339">
        <v>0</v>
      </c>
      <c r="R983" s="340">
        <v>0</v>
      </c>
    </row>
    <row r="984" spans="1:18" s="315" customFormat="1">
      <c r="A984" s="341"/>
      <c r="B984" s="336" t="s">
        <v>236</v>
      </c>
      <c r="C984" s="336" t="s">
        <v>236</v>
      </c>
      <c r="D984" s="336" t="s">
        <v>236</v>
      </c>
      <c r="E984" s="337">
        <v>85</v>
      </c>
      <c r="F984" s="338">
        <v>0</v>
      </c>
      <c r="G984" s="339">
        <v>0</v>
      </c>
      <c r="H984" s="339">
        <v>0</v>
      </c>
      <c r="I984" s="339">
        <v>2152.4779800000001</v>
      </c>
      <c r="J984" s="339">
        <v>59.62574</v>
      </c>
      <c r="K984" s="339">
        <v>2212.1037200000001</v>
      </c>
      <c r="L984" s="339">
        <v>1988.1993500000001</v>
      </c>
      <c r="M984" s="339">
        <v>267.46152000000001</v>
      </c>
      <c r="N984" s="339">
        <v>2255.6608700000002</v>
      </c>
      <c r="O984" s="339">
        <v>4467.7645899999998</v>
      </c>
      <c r="P984" s="339">
        <v>11934.29912</v>
      </c>
      <c r="Q984" s="339">
        <v>0</v>
      </c>
      <c r="R984" s="340">
        <v>11934.29912</v>
      </c>
    </row>
    <row r="985" spans="1:18" s="315" customFormat="1">
      <c r="A985" s="341"/>
      <c r="B985" s="336" t="s">
        <v>12</v>
      </c>
      <c r="C985" s="336" t="s">
        <v>239</v>
      </c>
      <c r="D985" s="336" t="s">
        <v>240</v>
      </c>
      <c r="E985" s="337">
        <v>65</v>
      </c>
      <c r="F985" s="338">
        <v>0</v>
      </c>
      <c r="G985" s="339">
        <v>0</v>
      </c>
      <c r="H985" s="339">
        <v>0</v>
      </c>
      <c r="I985" s="339">
        <v>4430.6616199999999</v>
      </c>
      <c r="J985" s="339">
        <v>191.35012</v>
      </c>
      <c r="K985" s="339">
        <v>4622.0117399999999</v>
      </c>
      <c r="L985" s="339">
        <v>2216.5912000000003</v>
      </c>
      <c r="M985" s="339">
        <v>153.96793</v>
      </c>
      <c r="N985" s="339">
        <v>2370.5591300000001</v>
      </c>
      <c r="O985" s="339">
        <v>6992.5708700000005</v>
      </c>
      <c r="P985" s="339">
        <v>14637.468650000001</v>
      </c>
      <c r="Q985" s="339">
        <v>0</v>
      </c>
      <c r="R985" s="340">
        <v>14637.468650000001</v>
      </c>
    </row>
    <row r="986" spans="1:18" s="315" customFormat="1">
      <c r="A986" s="341"/>
      <c r="B986" s="341"/>
      <c r="C986" s="336" t="s">
        <v>12</v>
      </c>
      <c r="D986" s="336" t="s">
        <v>12</v>
      </c>
      <c r="E986" s="337">
        <v>26</v>
      </c>
      <c r="F986" s="338">
        <v>0</v>
      </c>
      <c r="G986" s="339">
        <v>0</v>
      </c>
      <c r="H986" s="339">
        <v>0</v>
      </c>
      <c r="I986" s="339">
        <v>8523.80573</v>
      </c>
      <c r="J986" s="339">
        <v>239.59949</v>
      </c>
      <c r="K986" s="339">
        <v>8763.4052200000006</v>
      </c>
      <c r="L986" s="339">
        <v>5252.6965</v>
      </c>
      <c r="M986" s="339">
        <v>278.41209000000003</v>
      </c>
      <c r="N986" s="339">
        <v>5531.1085899999998</v>
      </c>
      <c r="O986" s="339">
        <v>14294.51381</v>
      </c>
      <c r="P986" s="339">
        <v>42316.150600000001</v>
      </c>
      <c r="Q986" s="339">
        <v>0</v>
      </c>
      <c r="R986" s="340">
        <v>42316.150600000001</v>
      </c>
    </row>
    <row r="987" spans="1:18" s="315" customFormat="1">
      <c r="A987" s="341"/>
      <c r="B987" s="341"/>
      <c r="C987" s="341"/>
      <c r="D987" s="341"/>
      <c r="E987" s="342">
        <v>136</v>
      </c>
      <c r="F987" s="343">
        <v>0</v>
      </c>
      <c r="G987" s="344">
        <v>0</v>
      </c>
      <c r="H987" s="344">
        <v>0</v>
      </c>
      <c r="I987" s="344">
        <v>590.36770999999999</v>
      </c>
      <c r="J987" s="344">
        <v>0.17047000000000001</v>
      </c>
      <c r="K987" s="344">
        <v>590.53818000000001</v>
      </c>
      <c r="L987" s="344">
        <v>245.21516</v>
      </c>
      <c r="M987" s="344">
        <v>98.961520000000007</v>
      </c>
      <c r="N987" s="344">
        <v>344.17667999999998</v>
      </c>
      <c r="O987" s="344">
        <v>934.71485999999993</v>
      </c>
      <c r="P987" s="344">
        <v>2776.4755499999997</v>
      </c>
      <c r="Q987" s="344">
        <v>0</v>
      </c>
      <c r="R987" s="345">
        <v>2776.4755499999997</v>
      </c>
    </row>
    <row r="988" spans="1:18" s="315" customFormat="1">
      <c r="A988" s="341"/>
      <c r="B988" s="336" t="s">
        <v>244</v>
      </c>
      <c r="C988" s="336" t="s">
        <v>247</v>
      </c>
      <c r="D988" s="336" t="s">
        <v>247</v>
      </c>
      <c r="E988" s="337">
        <v>125</v>
      </c>
      <c r="F988" s="338">
        <v>0</v>
      </c>
      <c r="G988" s="339">
        <v>0</v>
      </c>
      <c r="H988" s="339">
        <v>0</v>
      </c>
      <c r="I988" s="339">
        <v>12519.88256</v>
      </c>
      <c r="J988" s="339">
        <v>286.4932</v>
      </c>
      <c r="K988" s="339">
        <v>12806.375759999999</v>
      </c>
      <c r="L988" s="339">
        <v>4804.0915500000001</v>
      </c>
      <c r="M988" s="339">
        <v>1533.8946699999999</v>
      </c>
      <c r="N988" s="339">
        <v>6337.9862199999998</v>
      </c>
      <c r="O988" s="339">
        <v>19144.361980000001</v>
      </c>
      <c r="P988" s="339">
        <v>29697.325550000001</v>
      </c>
      <c r="Q988" s="339">
        <v>0</v>
      </c>
      <c r="R988" s="340">
        <v>29697.325550000001</v>
      </c>
    </row>
    <row r="989" spans="1:18" s="315" customFormat="1">
      <c r="A989" s="341"/>
      <c r="B989" s="336" t="s">
        <v>14</v>
      </c>
      <c r="C989" s="336" t="s">
        <v>255</v>
      </c>
      <c r="D989" s="336" t="s">
        <v>255</v>
      </c>
      <c r="E989" s="337">
        <v>84</v>
      </c>
      <c r="F989" s="338">
        <v>0</v>
      </c>
      <c r="G989" s="339">
        <v>0</v>
      </c>
      <c r="H989" s="339">
        <v>0</v>
      </c>
      <c r="I989" s="339">
        <v>428.04602</v>
      </c>
      <c r="J989" s="339">
        <v>1.54657</v>
      </c>
      <c r="K989" s="339">
        <v>429.59259000000003</v>
      </c>
      <c r="L989" s="339">
        <v>37.590690000000002</v>
      </c>
      <c r="M989" s="339">
        <v>0</v>
      </c>
      <c r="N989" s="339">
        <v>37.590690000000002</v>
      </c>
      <c r="O989" s="339">
        <v>467.18328000000002</v>
      </c>
      <c r="P989" s="339">
        <v>3665.13238</v>
      </c>
      <c r="Q989" s="339">
        <v>0</v>
      </c>
      <c r="R989" s="340">
        <v>3665.13238</v>
      </c>
    </row>
    <row r="990" spans="1:18" s="315" customFormat="1">
      <c r="A990" s="341"/>
      <c r="B990" s="341"/>
      <c r="C990" s="336" t="s">
        <v>258</v>
      </c>
      <c r="D990" s="336" t="s">
        <v>258</v>
      </c>
      <c r="E990" s="337">
        <v>35</v>
      </c>
      <c r="F990" s="338">
        <v>0</v>
      </c>
      <c r="G990" s="339">
        <v>0</v>
      </c>
      <c r="H990" s="339">
        <v>0</v>
      </c>
      <c r="I990" s="339">
        <v>24356.04348</v>
      </c>
      <c r="J990" s="339">
        <v>1719.78304</v>
      </c>
      <c r="K990" s="339">
        <v>26075.826519999999</v>
      </c>
      <c r="L990" s="339">
        <v>24063.417739999997</v>
      </c>
      <c r="M990" s="339">
        <v>4187.4710999999998</v>
      </c>
      <c r="N990" s="339">
        <v>28250.88884</v>
      </c>
      <c r="O990" s="339">
        <v>54326.715360000002</v>
      </c>
      <c r="P990" s="339">
        <v>116178.6854</v>
      </c>
      <c r="Q990" s="339">
        <v>0</v>
      </c>
      <c r="R990" s="340">
        <v>116178.6854</v>
      </c>
    </row>
    <row r="991" spans="1:18" s="315" customFormat="1">
      <c r="A991" s="341"/>
      <c r="B991" s="341"/>
      <c r="C991" s="341"/>
      <c r="D991" s="341"/>
      <c r="E991" s="342">
        <v>47</v>
      </c>
      <c r="F991" s="343">
        <v>0</v>
      </c>
      <c r="G991" s="344">
        <v>0</v>
      </c>
      <c r="H991" s="344">
        <v>0</v>
      </c>
      <c r="I991" s="344">
        <v>10125.580250000001</v>
      </c>
      <c r="J991" s="344">
        <v>673.70758999999998</v>
      </c>
      <c r="K991" s="344">
        <v>10799.287839999999</v>
      </c>
      <c r="L991" s="344">
        <v>14364.803119999999</v>
      </c>
      <c r="M991" s="344">
        <v>1553.2012400000001</v>
      </c>
      <c r="N991" s="344">
        <v>15918.004359999999</v>
      </c>
      <c r="O991" s="344">
        <v>26717.2922</v>
      </c>
      <c r="P991" s="344">
        <v>40435.435990000005</v>
      </c>
      <c r="Q991" s="344">
        <v>0</v>
      </c>
      <c r="R991" s="345">
        <v>40435.435990000005</v>
      </c>
    </row>
    <row r="992" spans="1:18" s="315" customFormat="1">
      <c r="A992" s="341"/>
      <c r="B992" s="341"/>
      <c r="C992" s="336" t="s">
        <v>260</v>
      </c>
      <c r="D992" s="336" t="s">
        <v>260</v>
      </c>
      <c r="E992" s="337">
        <v>73</v>
      </c>
      <c r="F992" s="338">
        <v>0</v>
      </c>
      <c r="G992" s="339">
        <v>0</v>
      </c>
      <c r="H992" s="339">
        <v>0</v>
      </c>
      <c r="I992" s="339">
        <v>1550.4946200000002</v>
      </c>
      <c r="J992" s="339">
        <v>82.688749999999999</v>
      </c>
      <c r="K992" s="339">
        <v>1633.1833700000002</v>
      </c>
      <c r="L992" s="339">
        <v>2034.8398300000001</v>
      </c>
      <c r="M992" s="339">
        <v>536.03413</v>
      </c>
      <c r="N992" s="339">
        <v>2570.8739599999999</v>
      </c>
      <c r="O992" s="339">
        <v>4204.0573299999996</v>
      </c>
      <c r="P992" s="339">
        <v>5559.1876600000005</v>
      </c>
      <c r="Q992" s="339">
        <v>0</v>
      </c>
      <c r="R992" s="340">
        <v>5559.1876600000005</v>
      </c>
    </row>
    <row r="993" spans="1:18" s="315" customFormat="1">
      <c r="A993" s="341"/>
      <c r="B993" s="336" t="s">
        <v>15</v>
      </c>
      <c r="C993" s="336" t="s">
        <v>261</v>
      </c>
      <c r="D993" s="336" t="s">
        <v>261</v>
      </c>
      <c r="E993" s="337">
        <v>33</v>
      </c>
      <c r="F993" s="338">
        <v>0</v>
      </c>
      <c r="G993" s="339">
        <v>0</v>
      </c>
      <c r="H993" s="339">
        <v>0</v>
      </c>
      <c r="I993" s="339">
        <v>19981.243350000001</v>
      </c>
      <c r="J993" s="339">
        <v>1333.11456</v>
      </c>
      <c r="K993" s="339">
        <v>21314.357909999999</v>
      </c>
      <c r="L993" s="339">
        <v>20854.226600000002</v>
      </c>
      <c r="M993" s="339">
        <v>1683.03647</v>
      </c>
      <c r="N993" s="339">
        <v>22537.263070000001</v>
      </c>
      <c r="O993" s="339">
        <v>43851.62098</v>
      </c>
      <c r="P993" s="339">
        <v>103270.90298</v>
      </c>
      <c r="Q993" s="339">
        <v>0</v>
      </c>
      <c r="R993" s="340">
        <v>103270.90298</v>
      </c>
    </row>
    <row r="994" spans="1:18" s="315" customFormat="1">
      <c r="A994" s="341"/>
      <c r="B994" s="341"/>
      <c r="C994" s="341"/>
      <c r="D994" s="341"/>
      <c r="E994" s="342">
        <v>138</v>
      </c>
      <c r="F994" s="343">
        <v>0</v>
      </c>
      <c r="G994" s="344">
        <v>0</v>
      </c>
      <c r="H994" s="344">
        <v>0</v>
      </c>
      <c r="I994" s="344">
        <v>41.767699999999998</v>
      </c>
      <c r="J994" s="344">
        <v>6.0962299999999994</v>
      </c>
      <c r="K994" s="344">
        <v>47.863930000000003</v>
      </c>
      <c r="L994" s="344">
        <v>4.3007200000000001</v>
      </c>
      <c r="M994" s="344">
        <v>0</v>
      </c>
      <c r="N994" s="344">
        <v>4.3007200000000001</v>
      </c>
      <c r="O994" s="344">
        <v>52.164650000000002</v>
      </c>
      <c r="P994" s="344">
        <v>0</v>
      </c>
      <c r="Q994" s="344">
        <v>0</v>
      </c>
      <c r="R994" s="345">
        <v>0</v>
      </c>
    </row>
    <row r="995" spans="1:18" s="315" customFormat="1">
      <c r="A995" s="341"/>
      <c r="B995" s="336" t="s">
        <v>16</v>
      </c>
      <c r="C995" s="336" t="s">
        <v>264</v>
      </c>
      <c r="D995" s="336" t="s">
        <v>267</v>
      </c>
      <c r="E995" s="337">
        <v>74</v>
      </c>
      <c r="F995" s="338">
        <v>0</v>
      </c>
      <c r="G995" s="339">
        <v>0</v>
      </c>
      <c r="H995" s="339">
        <v>0</v>
      </c>
      <c r="I995" s="339">
        <v>5747.8288899999998</v>
      </c>
      <c r="J995" s="339">
        <v>247.79593</v>
      </c>
      <c r="K995" s="339">
        <v>5995.62482</v>
      </c>
      <c r="L995" s="339">
        <v>3599.41768</v>
      </c>
      <c r="M995" s="339">
        <v>235.27276999999998</v>
      </c>
      <c r="N995" s="339">
        <v>3834.6904500000001</v>
      </c>
      <c r="O995" s="339">
        <v>9830.3152699999991</v>
      </c>
      <c r="P995" s="339">
        <v>21262.320739999999</v>
      </c>
      <c r="Q995" s="339">
        <v>0</v>
      </c>
      <c r="R995" s="340">
        <v>21262.320739999999</v>
      </c>
    </row>
    <row r="996" spans="1:18" s="315" customFormat="1">
      <c r="A996" s="341"/>
      <c r="B996" s="341"/>
      <c r="C996" s="336" t="s">
        <v>269</v>
      </c>
      <c r="D996" s="336" t="s">
        <v>269</v>
      </c>
      <c r="E996" s="337">
        <v>119</v>
      </c>
      <c r="F996" s="338">
        <v>0</v>
      </c>
      <c r="G996" s="339">
        <v>0</v>
      </c>
      <c r="H996" s="339">
        <v>0</v>
      </c>
      <c r="I996" s="339">
        <v>1277.0786699999999</v>
      </c>
      <c r="J996" s="339">
        <v>0.58509</v>
      </c>
      <c r="K996" s="339">
        <v>1277.6637599999999</v>
      </c>
      <c r="L996" s="339">
        <v>310.75853999999998</v>
      </c>
      <c r="M996" s="339">
        <v>0.98324999999999996</v>
      </c>
      <c r="N996" s="339">
        <v>311.74178999999998</v>
      </c>
      <c r="O996" s="339">
        <v>1589.4055499999999</v>
      </c>
      <c r="P996" s="339">
        <v>3855.97453</v>
      </c>
      <c r="Q996" s="339">
        <v>0</v>
      </c>
      <c r="R996" s="340">
        <v>3855.97453</v>
      </c>
    </row>
    <row r="997" spans="1:18" s="315" customFormat="1">
      <c r="A997" s="341"/>
      <c r="B997" s="341"/>
      <c r="C997" s="336" t="s">
        <v>271</v>
      </c>
      <c r="D997" s="336" t="s">
        <v>272</v>
      </c>
      <c r="E997" s="337">
        <v>83</v>
      </c>
      <c r="F997" s="338">
        <v>0</v>
      </c>
      <c r="G997" s="339">
        <v>0</v>
      </c>
      <c r="H997" s="339">
        <v>0</v>
      </c>
      <c r="I997" s="339">
        <v>4286.2275099999997</v>
      </c>
      <c r="J997" s="339">
        <v>123.11244000000001</v>
      </c>
      <c r="K997" s="339">
        <v>4409.3399500000005</v>
      </c>
      <c r="L997" s="339">
        <v>3445.2080699999997</v>
      </c>
      <c r="M997" s="339">
        <v>185.18725000000001</v>
      </c>
      <c r="N997" s="339">
        <v>3630.3953199999996</v>
      </c>
      <c r="O997" s="339">
        <v>8039.7352699999992</v>
      </c>
      <c r="P997" s="339">
        <v>10821.545390000001</v>
      </c>
      <c r="Q997" s="339">
        <v>0</v>
      </c>
      <c r="R997" s="340">
        <v>10821.545390000001</v>
      </c>
    </row>
    <row r="998" spans="1:18" s="315" customFormat="1">
      <c r="A998" s="341"/>
      <c r="B998" s="341"/>
      <c r="C998" s="336" t="s">
        <v>16</v>
      </c>
      <c r="D998" s="336" t="s">
        <v>273</v>
      </c>
      <c r="E998" s="337">
        <v>132</v>
      </c>
      <c r="F998" s="338">
        <v>0</v>
      </c>
      <c r="G998" s="339">
        <v>0</v>
      </c>
      <c r="H998" s="339">
        <v>0</v>
      </c>
      <c r="I998" s="339">
        <v>26545.837079999998</v>
      </c>
      <c r="J998" s="339">
        <v>1530.4593400000001</v>
      </c>
      <c r="K998" s="339">
        <v>28076.296420000002</v>
      </c>
      <c r="L998" s="339">
        <v>24248.162120000001</v>
      </c>
      <c r="M998" s="339">
        <v>5382.75324</v>
      </c>
      <c r="N998" s="339">
        <v>29630.915359999999</v>
      </c>
      <c r="O998" s="339">
        <v>57707.211779999998</v>
      </c>
      <c r="P998" s="339">
        <v>28647.31739</v>
      </c>
      <c r="Q998" s="339">
        <v>0</v>
      </c>
      <c r="R998" s="340">
        <v>28647.31739</v>
      </c>
    </row>
    <row r="999" spans="1:18" s="315" customFormat="1">
      <c r="A999" s="341"/>
      <c r="B999" s="341"/>
      <c r="C999" s="341"/>
      <c r="D999" s="336" t="s">
        <v>75</v>
      </c>
      <c r="E999" s="337">
        <v>133</v>
      </c>
      <c r="F999" s="338">
        <v>0</v>
      </c>
      <c r="G999" s="339">
        <v>0</v>
      </c>
      <c r="H999" s="339">
        <v>0</v>
      </c>
      <c r="I999" s="339">
        <v>35335.865450000005</v>
      </c>
      <c r="J999" s="339">
        <v>1835.94328</v>
      </c>
      <c r="K999" s="339">
        <v>37171.808729999997</v>
      </c>
      <c r="L999" s="339">
        <v>32383.159059999998</v>
      </c>
      <c r="M999" s="339">
        <v>3836.8869399999999</v>
      </c>
      <c r="N999" s="339">
        <v>36220.046000000002</v>
      </c>
      <c r="O999" s="339">
        <v>73391.854730000006</v>
      </c>
      <c r="P999" s="339">
        <v>43343.074670000002</v>
      </c>
      <c r="Q999" s="339">
        <v>0</v>
      </c>
      <c r="R999" s="340">
        <v>43343.074670000002</v>
      </c>
    </row>
    <row r="1000" spans="1:18" s="315" customFormat="1">
      <c r="A1000" s="341"/>
      <c r="B1000" s="341"/>
      <c r="C1000" s="341"/>
      <c r="D1000" s="336" t="s">
        <v>274</v>
      </c>
      <c r="E1000" s="337">
        <v>82</v>
      </c>
      <c r="F1000" s="338">
        <v>0</v>
      </c>
      <c r="G1000" s="339">
        <v>0</v>
      </c>
      <c r="H1000" s="339">
        <v>0</v>
      </c>
      <c r="I1000" s="339">
        <v>23749.501130000001</v>
      </c>
      <c r="J1000" s="339">
        <v>2595.6269300000004</v>
      </c>
      <c r="K1000" s="339">
        <v>26345.128059999999</v>
      </c>
      <c r="L1000" s="339">
        <v>28670.45537</v>
      </c>
      <c r="M1000" s="339">
        <v>5852.5786799999996</v>
      </c>
      <c r="N1000" s="339">
        <v>34523.034049999995</v>
      </c>
      <c r="O1000" s="339">
        <v>60868.162109999997</v>
      </c>
      <c r="P1000" s="339">
        <v>17270.057359999999</v>
      </c>
      <c r="Q1000" s="339">
        <v>0</v>
      </c>
      <c r="R1000" s="340">
        <v>17270.057359999999</v>
      </c>
    </row>
    <row r="1001" spans="1:18" s="315" customFormat="1">
      <c r="A1001" s="341"/>
      <c r="B1001" s="341"/>
      <c r="C1001" s="341"/>
      <c r="D1001" s="336" t="s">
        <v>80</v>
      </c>
      <c r="E1001" s="337">
        <v>118</v>
      </c>
      <c r="F1001" s="338">
        <v>0</v>
      </c>
      <c r="G1001" s="339">
        <v>0</v>
      </c>
      <c r="H1001" s="339">
        <v>0</v>
      </c>
      <c r="I1001" s="339">
        <v>9027.918529999999</v>
      </c>
      <c r="J1001" s="339">
        <v>853.06808000000001</v>
      </c>
      <c r="K1001" s="339">
        <v>9880.9866099999999</v>
      </c>
      <c r="L1001" s="339">
        <v>9740.288779999999</v>
      </c>
      <c r="M1001" s="339">
        <v>4235.1031399999993</v>
      </c>
      <c r="N1001" s="339">
        <v>13975.39192</v>
      </c>
      <c r="O1001" s="339">
        <v>23856.378530000002</v>
      </c>
      <c r="P1001" s="339">
        <v>6388.8885599999994</v>
      </c>
      <c r="Q1001" s="339">
        <v>0</v>
      </c>
      <c r="R1001" s="340">
        <v>6388.8885599999994</v>
      </c>
    </row>
    <row r="1002" spans="1:18" s="315" customFormat="1">
      <c r="A1002" s="341"/>
      <c r="B1002" s="341"/>
      <c r="C1002" s="341"/>
      <c r="D1002" s="336" t="s">
        <v>16</v>
      </c>
      <c r="E1002" s="337">
        <v>44</v>
      </c>
      <c r="F1002" s="338">
        <v>0</v>
      </c>
      <c r="G1002" s="339">
        <v>0</v>
      </c>
      <c r="H1002" s="339">
        <v>0</v>
      </c>
      <c r="I1002" s="339">
        <v>27615.286609999999</v>
      </c>
      <c r="J1002" s="339">
        <v>1398.1656200000002</v>
      </c>
      <c r="K1002" s="339">
        <v>29013.452229999999</v>
      </c>
      <c r="L1002" s="339">
        <v>26619.750829999997</v>
      </c>
      <c r="M1002" s="339">
        <v>3525.0560099999998</v>
      </c>
      <c r="N1002" s="339">
        <v>30144.806840000001</v>
      </c>
      <c r="O1002" s="339">
        <v>59158.25907</v>
      </c>
      <c r="P1002" s="339">
        <v>74334.305209999991</v>
      </c>
      <c r="Q1002" s="339">
        <v>0</v>
      </c>
      <c r="R1002" s="340">
        <v>74334.305209999991</v>
      </c>
    </row>
    <row r="1003" spans="1:18" s="315" customFormat="1">
      <c r="A1003" s="341"/>
      <c r="B1003" s="341"/>
      <c r="C1003" s="341"/>
      <c r="D1003" s="341"/>
      <c r="E1003" s="342">
        <v>116</v>
      </c>
      <c r="F1003" s="343">
        <v>0</v>
      </c>
      <c r="G1003" s="344">
        <v>0</v>
      </c>
      <c r="H1003" s="344">
        <v>0</v>
      </c>
      <c r="I1003" s="344">
        <v>24100.38869</v>
      </c>
      <c r="J1003" s="344">
        <v>2231.9124300000003</v>
      </c>
      <c r="K1003" s="344">
        <v>26332.30112</v>
      </c>
      <c r="L1003" s="344">
        <v>24150.658660000001</v>
      </c>
      <c r="M1003" s="344">
        <v>2442.4260899999999</v>
      </c>
      <c r="N1003" s="344">
        <v>26593.084750000002</v>
      </c>
      <c r="O1003" s="344">
        <v>52925.385869999998</v>
      </c>
      <c r="P1003" s="344">
        <v>34878.088349999998</v>
      </c>
      <c r="Q1003" s="344">
        <v>0</v>
      </c>
      <c r="R1003" s="345">
        <v>34878.088349999998</v>
      </c>
    </row>
    <row r="1004" spans="1:18" s="315" customFormat="1">
      <c r="A1004" s="341"/>
      <c r="B1004" s="341"/>
      <c r="C1004" s="341"/>
      <c r="D1004" s="336" t="s">
        <v>62</v>
      </c>
      <c r="E1004" s="337">
        <v>17</v>
      </c>
      <c r="F1004" s="338">
        <v>0</v>
      </c>
      <c r="G1004" s="339">
        <v>0</v>
      </c>
      <c r="H1004" s="339">
        <v>0</v>
      </c>
      <c r="I1004" s="339">
        <v>38293.431210000002</v>
      </c>
      <c r="J1004" s="339">
        <v>3756.9561899999999</v>
      </c>
      <c r="K1004" s="339">
        <v>42050.3874</v>
      </c>
      <c r="L1004" s="339">
        <v>37405.931159999993</v>
      </c>
      <c r="M1004" s="339">
        <v>6813.9567100000004</v>
      </c>
      <c r="N1004" s="339">
        <v>44219.887869999999</v>
      </c>
      <c r="O1004" s="339">
        <v>86270.275269999998</v>
      </c>
      <c r="P1004" s="339">
        <v>36388.047340000005</v>
      </c>
      <c r="Q1004" s="339">
        <v>0</v>
      </c>
      <c r="R1004" s="340">
        <v>36388.047340000005</v>
      </c>
    </row>
    <row r="1005" spans="1:18" s="315" customFormat="1">
      <c r="A1005" s="341"/>
      <c r="B1005" s="341"/>
      <c r="C1005" s="341"/>
      <c r="D1005" s="341"/>
      <c r="E1005" s="342">
        <v>126</v>
      </c>
      <c r="F1005" s="343">
        <v>0</v>
      </c>
      <c r="G1005" s="344">
        <v>0</v>
      </c>
      <c r="H1005" s="344">
        <v>0</v>
      </c>
      <c r="I1005" s="344">
        <v>15252.865740000001</v>
      </c>
      <c r="J1005" s="344">
        <v>1697.2063899999998</v>
      </c>
      <c r="K1005" s="344">
        <v>16950.07213</v>
      </c>
      <c r="L1005" s="344">
        <v>17048.777190000001</v>
      </c>
      <c r="M1005" s="344">
        <v>3404.3095199999998</v>
      </c>
      <c r="N1005" s="344">
        <v>20453.08671</v>
      </c>
      <c r="O1005" s="344">
        <v>37403.158840000004</v>
      </c>
      <c r="P1005" s="344">
        <v>6835.0785700000006</v>
      </c>
      <c r="Q1005" s="344">
        <v>0</v>
      </c>
      <c r="R1005" s="345">
        <v>6835.0785700000006</v>
      </c>
    </row>
    <row r="1006" spans="1:18" s="315" customFormat="1">
      <c r="A1006" s="341"/>
      <c r="B1006" s="341"/>
      <c r="C1006" s="341"/>
      <c r="D1006" s="336" t="s">
        <v>84</v>
      </c>
      <c r="E1006" s="337">
        <v>49</v>
      </c>
      <c r="F1006" s="338">
        <v>0</v>
      </c>
      <c r="G1006" s="339">
        <v>0</v>
      </c>
      <c r="H1006" s="339">
        <v>0</v>
      </c>
      <c r="I1006" s="339">
        <v>11615.30128</v>
      </c>
      <c r="J1006" s="339">
        <v>452.15125</v>
      </c>
      <c r="K1006" s="339">
        <v>12067.452529999999</v>
      </c>
      <c r="L1006" s="339">
        <v>9443.6872100000001</v>
      </c>
      <c r="M1006" s="339">
        <v>1142.0343</v>
      </c>
      <c r="N1006" s="339">
        <v>10585.721509999999</v>
      </c>
      <c r="O1006" s="339">
        <v>22653.174039999998</v>
      </c>
      <c r="P1006" s="339">
        <v>22020.166739999997</v>
      </c>
      <c r="Q1006" s="339">
        <v>0</v>
      </c>
      <c r="R1006" s="340">
        <v>22020.166739999997</v>
      </c>
    </row>
    <row r="1007" spans="1:18" s="315" customFormat="1">
      <c r="A1007" s="341"/>
      <c r="B1007" s="341"/>
      <c r="C1007" s="341"/>
      <c r="D1007" s="336" t="s">
        <v>69</v>
      </c>
      <c r="E1007" s="337">
        <v>1</v>
      </c>
      <c r="F1007" s="338">
        <v>0</v>
      </c>
      <c r="G1007" s="339">
        <v>0</v>
      </c>
      <c r="H1007" s="339">
        <v>0</v>
      </c>
      <c r="I1007" s="339">
        <v>361216.69858999999</v>
      </c>
      <c r="J1007" s="339">
        <v>25751.329460000001</v>
      </c>
      <c r="K1007" s="339">
        <v>386968.02805000002</v>
      </c>
      <c r="L1007" s="339">
        <v>1085654.50556</v>
      </c>
      <c r="M1007" s="339">
        <v>180849.38727000001</v>
      </c>
      <c r="N1007" s="339">
        <v>1266503.89283</v>
      </c>
      <c r="O1007" s="339">
        <v>1653471.9208800001</v>
      </c>
      <c r="P1007" s="339">
        <v>1854882.8844900001</v>
      </c>
      <c r="Q1007" s="339">
        <v>0</v>
      </c>
      <c r="R1007" s="340">
        <v>1854882.8844900001</v>
      </c>
    </row>
    <row r="1008" spans="1:18" s="315" customFormat="1">
      <c r="A1008" s="341"/>
      <c r="B1008" s="341"/>
      <c r="C1008" s="341"/>
      <c r="D1008" s="336" t="s">
        <v>65</v>
      </c>
      <c r="E1008" s="337">
        <v>2</v>
      </c>
      <c r="F1008" s="338">
        <v>0</v>
      </c>
      <c r="G1008" s="339">
        <v>0</v>
      </c>
      <c r="H1008" s="339">
        <v>0</v>
      </c>
      <c r="I1008" s="339">
        <v>82300.736540000013</v>
      </c>
      <c r="J1008" s="339">
        <v>5285.0309299999999</v>
      </c>
      <c r="K1008" s="339">
        <v>87585.767469999992</v>
      </c>
      <c r="L1008" s="339">
        <v>64554.952939999996</v>
      </c>
      <c r="M1008" s="339">
        <v>10785.90451</v>
      </c>
      <c r="N1008" s="339">
        <v>75340.857449999996</v>
      </c>
      <c r="O1008" s="339">
        <v>162926.62491999997</v>
      </c>
      <c r="P1008" s="339">
        <v>87095.453909999997</v>
      </c>
      <c r="Q1008" s="339">
        <v>0</v>
      </c>
      <c r="R1008" s="340">
        <v>87095.453909999997</v>
      </c>
    </row>
    <row r="1009" spans="1:18" s="315" customFormat="1">
      <c r="A1009" s="341"/>
      <c r="B1009" s="341"/>
      <c r="C1009" s="341"/>
      <c r="D1009" s="336" t="s">
        <v>66</v>
      </c>
      <c r="E1009" s="337">
        <v>117</v>
      </c>
      <c r="F1009" s="338">
        <v>0</v>
      </c>
      <c r="G1009" s="339">
        <v>0</v>
      </c>
      <c r="H1009" s="339">
        <v>0</v>
      </c>
      <c r="I1009" s="339">
        <v>18235.813760000001</v>
      </c>
      <c r="J1009" s="339">
        <v>873.19094999999993</v>
      </c>
      <c r="K1009" s="339">
        <v>19109.004710000001</v>
      </c>
      <c r="L1009" s="339">
        <v>20176.628170000004</v>
      </c>
      <c r="M1009" s="339">
        <v>1827.3326100000002</v>
      </c>
      <c r="N1009" s="339">
        <v>22003.960780000001</v>
      </c>
      <c r="O1009" s="339">
        <v>41112.965490000002</v>
      </c>
      <c r="P1009" s="339">
        <v>29951.036840000001</v>
      </c>
      <c r="Q1009" s="339">
        <v>0</v>
      </c>
      <c r="R1009" s="340">
        <v>29951.036840000001</v>
      </c>
    </row>
    <row r="1010" spans="1:18" s="315" customFormat="1">
      <c r="A1010" s="341"/>
      <c r="B1010" s="341"/>
      <c r="C1010" s="341"/>
      <c r="D1010" s="336" t="s">
        <v>86</v>
      </c>
      <c r="E1010" s="337">
        <v>22</v>
      </c>
      <c r="F1010" s="338">
        <v>0</v>
      </c>
      <c r="G1010" s="339">
        <v>0</v>
      </c>
      <c r="H1010" s="339">
        <v>0</v>
      </c>
      <c r="I1010" s="339">
        <v>37153.732120000001</v>
      </c>
      <c r="J1010" s="339">
        <v>2362.4169100000004</v>
      </c>
      <c r="K1010" s="339">
        <v>39516.14903</v>
      </c>
      <c r="L1010" s="339">
        <v>39983.875390000001</v>
      </c>
      <c r="M1010" s="339">
        <v>5889.1547799999998</v>
      </c>
      <c r="N1010" s="339">
        <v>45873.030169999998</v>
      </c>
      <c r="O1010" s="339">
        <v>85389.179199999999</v>
      </c>
      <c r="P1010" s="339">
        <v>62266.484490000003</v>
      </c>
      <c r="Q1010" s="339">
        <v>0</v>
      </c>
      <c r="R1010" s="340">
        <v>62266.484490000003</v>
      </c>
    </row>
    <row r="1011" spans="1:18" s="315" customFormat="1">
      <c r="A1011" s="341"/>
      <c r="B1011" s="341"/>
      <c r="C1011" s="341"/>
      <c r="D1011" s="341"/>
      <c r="E1011" s="342">
        <v>120</v>
      </c>
      <c r="F1011" s="343">
        <v>0</v>
      </c>
      <c r="G1011" s="344">
        <v>0</v>
      </c>
      <c r="H1011" s="344">
        <v>0</v>
      </c>
      <c r="I1011" s="344">
        <v>34036.127099999998</v>
      </c>
      <c r="J1011" s="344">
        <v>2187.39372</v>
      </c>
      <c r="K1011" s="344">
        <v>36223.520819999998</v>
      </c>
      <c r="L1011" s="344">
        <v>43749.98171</v>
      </c>
      <c r="M1011" s="344">
        <v>4094.85122</v>
      </c>
      <c r="N1011" s="344">
        <v>47844.832929999997</v>
      </c>
      <c r="O1011" s="344">
        <v>84068.353749999995</v>
      </c>
      <c r="P1011" s="344">
        <v>58588.400439999998</v>
      </c>
      <c r="Q1011" s="344">
        <v>0</v>
      </c>
      <c r="R1011" s="345">
        <v>58588.400439999998</v>
      </c>
    </row>
    <row r="1012" spans="1:18" s="315" customFormat="1">
      <c r="A1012" s="341"/>
      <c r="B1012" s="341"/>
      <c r="C1012" s="341"/>
      <c r="D1012" s="336" t="s">
        <v>70</v>
      </c>
      <c r="E1012" s="337">
        <v>31</v>
      </c>
      <c r="F1012" s="338">
        <v>0</v>
      </c>
      <c r="G1012" s="339">
        <v>0</v>
      </c>
      <c r="H1012" s="339">
        <v>0</v>
      </c>
      <c r="I1012" s="339">
        <v>39232.630499999999</v>
      </c>
      <c r="J1012" s="339">
        <v>4468.8800899999997</v>
      </c>
      <c r="K1012" s="339">
        <v>43701.510590000005</v>
      </c>
      <c r="L1012" s="339">
        <v>58349.43432</v>
      </c>
      <c r="M1012" s="339">
        <v>9535.6371199999994</v>
      </c>
      <c r="N1012" s="339">
        <v>67885.07144</v>
      </c>
      <c r="O1012" s="339">
        <v>111586.58203000001</v>
      </c>
      <c r="P1012" s="339">
        <v>38738.839350000002</v>
      </c>
      <c r="Q1012" s="339">
        <v>0</v>
      </c>
      <c r="R1012" s="340">
        <v>38738.839350000002</v>
      </c>
    </row>
    <row r="1013" spans="1:18" s="315" customFormat="1">
      <c r="A1013" s="341"/>
      <c r="B1013" s="341"/>
      <c r="C1013" s="341"/>
      <c r="D1013" s="341"/>
      <c r="E1013" s="342">
        <v>129</v>
      </c>
      <c r="F1013" s="343">
        <v>0</v>
      </c>
      <c r="G1013" s="344">
        <v>0</v>
      </c>
      <c r="H1013" s="344">
        <v>0</v>
      </c>
      <c r="I1013" s="344">
        <v>56235.326990000001</v>
      </c>
      <c r="J1013" s="344">
        <v>5120.9706200000001</v>
      </c>
      <c r="K1013" s="344">
        <v>61356.297610000001</v>
      </c>
      <c r="L1013" s="344">
        <v>79715.77132</v>
      </c>
      <c r="M1013" s="344">
        <v>13653.28911</v>
      </c>
      <c r="N1013" s="344">
        <v>93369.060430000012</v>
      </c>
      <c r="O1013" s="344">
        <v>154725.35803999999</v>
      </c>
      <c r="P1013" s="344">
        <v>96347.072809999998</v>
      </c>
      <c r="Q1013" s="344">
        <v>0</v>
      </c>
      <c r="R1013" s="345">
        <v>96347.072809999998</v>
      </c>
    </row>
    <row r="1014" spans="1:18" s="315" customFormat="1">
      <c r="A1014" s="341"/>
      <c r="B1014" s="341"/>
      <c r="C1014" s="341"/>
      <c r="D1014" s="336" t="s">
        <v>85</v>
      </c>
      <c r="E1014" s="337">
        <v>67</v>
      </c>
      <c r="F1014" s="338">
        <v>0</v>
      </c>
      <c r="G1014" s="339">
        <v>0</v>
      </c>
      <c r="H1014" s="339">
        <v>0</v>
      </c>
      <c r="I1014" s="339">
        <v>37517.55874</v>
      </c>
      <c r="J1014" s="339">
        <v>3040.6090199999999</v>
      </c>
      <c r="K1014" s="339">
        <v>40558.167759999997</v>
      </c>
      <c r="L1014" s="339">
        <v>36352.948259999997</v>
      </c>
      <c r="M1014" s="339">
        <v>3993.7712700000002</v>
      </c>
      <c r="N1014" s="339">
        <v>40346.719530000002</v>
      </c>
      <c r="O1014" s="339">
        <v>80904.887290000013</v>
      </c>
      <c r="P1014" s="339">
        <v>55934.188969999996</v>
      </c>
      <c r="Q1014" s="339">
        <v>0</v>
      </c>
      <c r="R1014" s="340">
        <v>55934.188969999996</v>
      </c>
    </row>
    <row r="1015" spans="1:18" s="315" customFormat="1">
      <c r="A1015" s="341"/>
      <c r="B1015" s="341"/>
      <c r="C1015" s="341"/>
      <c r="D1015" s="336" t="s">
        <v>71</v>
      </c>
      <c r="E1015" s="337">
        <v>4</v>
      </c>
      <c r="F1015" s="338">
        <v>0</v>
      </c>
      <c r="G1015" s="339">
        <v>0</v>
      </c>
      <c r="H1015" s="339">
        <v>0</v>
      </c>
      <c r="I1015" s="339">
        <v>66497.330659999992</v>
      </c>
      <c r="J1015" s="339">
        <v>5431.6729500000001</v>
      </c>
      <c r="K1015" s="339">
        <v>71929.00361</v>
      </c>
      <c r="L1015" s="339">
        <v>88618.29466</v>
      </c>
      <c r="M1015" s="339">
        <v>14147.101939999999</v>
      </c>
      <c r="N1015" s="339">
        <v>102765.39659999999</v>
      </c>
      <c r="O1015" s="339">
        <v>174694.40021000002</v>
      </c>
      <c r="P1015" s="339">
        <v>108981.36554000001</v>
      </c>
      <c r="Q1015" s="339">
        <v>0</v>
      </c>
      <c r="R1015" s="340">
        <v>108981.36554000001</v>
      </c>
    </row>
    <row r="1016" spans="1:18" s="315" customFormat="1">
      <c r="A1016" s="341"/>
      <c r="B1016" s="341"/>
      <c r="C1016" s="341"/>
      <c r="D1016" s="336" t="s">
        <v>279</v>
      </c>
      <c r="E1016" s="337">
        <v>46</v>
      </c>
      <c r="F1016" s="338">
        <v>0</v>
      </c>
      <c r="G1016" s="339">
        <v>0</v>
      </c>
      <c r="H1016" s="339">
        <v>0</v>
      </c>
      <c r="I1016" s="339">
        <v>10336.994000000001</v>
      </c>
      <c r="J1016" s="339">
        <v>739.48540000000003</v>
      </c>
      <c r="K1016" s="339">
        <v>11076.4794</v>
      </c>
      <c r="L1016" s="339">
        <v>11177.125050000001</v>
      </c>
      <c r="M1016" s="339">
        <v>680.01549999999997</v>
      </c>
      <c r="N1016" s="339">
        <v>11857.14055</v>
      </c>
      <c r="O1016" s="339">
        <v>22933.61995</v>
      </c>
      <c r="P1016" s="339">
        <v>24002.32663</v>
      </c>
      <c r="Q1016" s="339">
        <v>0</v>
      </c>
      <c r="R1016" s="340">
        <v>24002.32663</v>
      </c>
    </row>
    <row r="1017" spans="1:18" s="315" customFormat="1">
      <c r="A1017" s="341"/>
      <c r="B1017" s="341"/>
      <c r="C1017" s="341"/>
      <c r="D1017" s="336" t="s">
        <v>79</v>
      </c>
      <c r="E1017" s="337">
        <v>14</v>
      </c>
      <c r="F1017" s="338">
        <v>0</v>
      </c>
      <c r="G1017" s="339">
        <v>0</v>
      </c>
      <c r="H1017" s="339">
        <v>0</v>
      </c>
      <c r="I1017" s="339">
        <v>23680.744979999999</v>
      </c>
      <c r="J1017" s="339">
        <v>1055.44769</v>
      </c>
      <c r="K1017" s="339">
        <v>24736.19267</v>
      </c>
      <c r="L1017" s="339">
        <v>20333.311730000001</v>
      </c>
      <c r="M1017" s="339">
        <v>1793.2290700000001</v>
      </c>
      <c r="N1017" s="339">
        <v>22126.540800000002</v>
      </c>
      <c r="O1017" s="339">
        <v>46862.733469999999</v>
      </c>
      <c r="P1017" s="339">
        <v>76095.217550000001</v>
      </c>
      <c r="Q1017" s="339">
        <v>0</v>
      </c>
      <c r="R1017" s="340">
        <v>76095.217550000001</v>
      </c>
    </row>
    <row r="1018" spans="1:18" s="315" customFormat="1">
      <c r="A1018" s="341"/>
      <c r="B1018" s="341"/>
      <c r="C1018" s="341"/>
      <c r="D1018" s="341"/>
      <c r="E1018" s="342">
        <v>23</v>
      </c>
      <c r="F1018" s="343">
        <v>0</v>
      </c>
      <c r="G1018" s="344">
        <v>0</v>
      </c>
      <c r="H1018" s="344">
        <v>0</v>
      </c>
      <c r="I1018" s="344">
        <v>66286.24209</v>
      </c>
      <c r="J1018" s="344">
        <v>6024.4158200000002</v>
      </c>
      <c r="K1018" s="344">
        <v>72310.657909999994</v>
      </c>
      <c r="L1018" s="344">
        <v>68216.917879999994</v>
      </c>
      <c r="M1018" s="344">
        <v>10113.056929999999</v>
      </c>
      <c r="N1018" s="344">
        <v>78329.97481</v>
      </c>
      <c r="O1018" s="344">
        <v>150640.63271999999</v>
      </c>
      <c r="P1018" s="344">
        <v>68778.754819999987</v>
      </c>
      <c r="Q1018" s="344">
        <v>0</v>
      </c>
      <c r="R1018" s="345">
        <v>68778.754819999987</v>
      </c>
    </row>
    <row r="1019" spans="1:18" s="315" customFormat="1">
      <c r="A1019" s="341"/>
      <c r="B1019" s="341"/>
      <c r="C1019" s="341"/>
      <c r="D1019" s="341"/>
      <c r="E1019" s="342">
        <v>71</v>
      </c>
      <c r="F1019" s="343">
        <v>0</v>
      </c>
      <c r="G1019" s="344">
        <v>0</v>
      </c>
      <c r="H1019" s="344">
        <v>0</v>
      </c>
      <c r="I1019" s="344">
        <v>39662.685619999997</v>
      </c>
      <c r="J1019" s="344">
        <v>4806.9887500000004</v>
      </c>
      <c r="K1019" s="344">
        <v>44469.674370000001</v>
      </c>
      <c r="L1019" s="344">
        <v>55010.223689999999</v>
      </c>
      <c r="M1019" s="344">
        <v>8116.7041200000003</v>
      </c>
      <c r="N1019" s="344">
        <v>63126.927810000001</v>
      </c>
      <c r="O1019" s="344">
        <v>107596.60218</v>
      </c>
      <c r="P1019" s="344">
        <v>56357.11593</v>
      </c>
      <c r="Q1019" s="344">
        <v>0</v>
      </c>
      <c r="R1019" s="345">
        <v>56357.11593</v>
      </c>
    </row>
    <row r="1020" spans="1:18" s="315" customFormat="1">
      <c r="A1020" s="341"/>
      <c r="B1020" s="341"/>
      <c r="C1020" s="341"/>
      <c r="D1020" s="336" t="s">
        <v>56</v>
      </c>
      <c r="E1020" s="337">
        <v>32</v>
      </c>
      <c r="F1020" s="338">
        <v>0</v>
      </c>
      <c r="G1020" s="339">
        <v>0</v>
      </c>
      <c r="H1020" s="339">
        <v>0</v>
      </c>
      <c r="I1020" s="339">
        <v>20586.025269999998</v>
      </c>
      <c r="J1020" s="339">
        <v>1427.1528799999999</v>
      </c>
      <c r="K1020" s="339">
        <v>22013.17815</v>
      </c>
      <c r="L1020" s="339">
        <v>22575.493609999998</v>
      </c>
      <c r="M1020" s="339">
        <v>2061.8856700000001</v>
      </c>
      <c r="N1020" s="339">
        <v>24637.379280000001</v>
      </c>
      <c r="O1020" s="339">
        <v>46650.557430000001</v>
      </c>
      <c r="P1020" s="339">
        <v>21115.340359999998</v>
      </c>
      <c r="Q1020" s="339">
        <v>0</v>
      </c>
      <c r="R1020" s="340">
        <v>21115.340359999998</v>
      </c>
    </row>
    <row r="1021" spans="1:18" s="315" customFormat="1">
      <c r="A1021" s="341"/>
      <c r="B1021" s="341"/>
      <c r="C1021" s="341"/>
      <c r="D1021" s="336" t="s">
        <v>78</v>
      </c>
      <c r="E1021" s="337">
        <v>45</v>
      </c>
      <c r="F1021" s="338">
        <v>0</v>
      </c>
      <c r="G1021" s="339">
        <v>0</v>
      </c>
      <c r="H1021" s="339">
        <v>0</v>
      </c>
      <c r="I1021" s="339">
        <v>9245.2069300000003</v>
      </c>
      <c r="J1021" s="339">
        <v>410.79014000000001</v>
      </c>
      <c r="K1021" s="339">
        <v>9655.9970699999994</v>
      </c>
      <c r="L1021" s="339">
        <v>8154.7549000000008</v>
      </c>
      <c r="M1021" s="339">
        <v>885.25446999999997</v>
      </c>
      <c r="N1021" s="339">
        <v>9040.0093699999998</v>
      </c>
      <c r="O1021" s="339">
        <v>18696.006440000001</v>
      </c>
      <c r="P1021" s="339">
        <v>15326.617839999999</v>
      </c>
      <c r="Q1021" s="339">
        <v>0</v>
      </c>
      <c r="R1021" s="340">
        <v>15326.617839999999</v>
      </c>
    </row>
    <row r="1022" spans="1:18" s="315" customFormat="1">
      <c r="A1022" s="341"/>
      <c r="B1022" s="341"/>
      <c r="C1022" s="341"/>
      <c r="D1022" s="336" t="s">
        <v>72</v>
      </c>
      <c r="E1022" s="337">
        <v>55</v>
      </c>
      <c r="F1022" s="338">
        <v>0</v>
      </c>
      <c r="G1022" s="339">
        <v>0</v>
      </c>
      <c r="H1022" s="339">
        <v>0</v>
      </c>
      <c r="I1022" s="339">
        <v>67007.746119999996</v>
      </c>
      <c r="J1022" s="339">
        <v>5396.50414</v>
      </c>
      <c r="K1022" s="339">
        <v>72404.250260000001</v>
      </c>
      <c r="L1022" s="339">
        <v>59115.3943</v>
      </c>
      <c r="M1022" s="339">
        <v>10369.894789999998</v>
      </c>
      <c r="N1022" s="339">
        <v>69485.289090000006</v>
      </c>
      <c r="O1022" s="339">
        <v>141889.53935000001</v>
      </c>
      <c r="P1022" s="339">
        <v>57995.640759999995</v>
      </c>
      <c r="Q1022" s="339">
        <v>0</v>
      </c>
      <c r="R1022" s="340">
        <v>57995.640759999995</v>
      </c>
    </row>
    <row r="1023" spans="1:18" s="315" customFormat="1">
      <c r="A1023" s="341"/>
      <c r="B1023" s="341"/>
      <c r="C1023" s="341"/>
      <c r="D1023" s="336" t="s">
        <v>89</v>
      </c>
      <c r="E1023" s="337">
        <v>135</v>
      </c>
      <c r="F1023" s="338">
        <v>0</v>
      </c>
      <c r="G1023" s="339">
        <v>0</v>
      </c>
      <c r="H1023" s="339">
        <v>0</v>
      </c>
      <c r="I1023" s="339">
        <v>2786.5501200000003</v>
      </c>
      <c r="J1023" s="339">
        <v>17.091249999999999</v>
      </c>
      <c r="K1023" s="339">
        <v>2803.6413700000003</v>
      </c>
      <c r="L1023" s="339">
        <v>150.09507000000002</v>
      </c>
      <c r="M1023" s="339">
        <v>17.585000000000001</v>
      </c>
      <c r="N1023" s="339">
        <v>167.68007</v>
      </c>
      <c r="O1023" s="339">
        <v>2971.3214400000002</v>
      </c>
      <c r="P1023" s="339">
        <v>1404.6973899999998</v>
      </c>
      <c r="Q1023" s="339">
        <v>0</v>
      </c>
      <c r="R1023" s="340">
        <v>1404.6973899999998</v>
      </c>
    </row>
    <row r="1024" spans="1:18" s="315" customFormat="1">
      <c r="A1024" s="341"/>
      <c r="B1024" s="336" t="s">
        <v>17</v>
      </c>
      <c r="C1024" s="336" t="s">
        <v>285</v>
      </c>
      <c r="D1024" s="336" t="s">
        <v>286</v>
      </c>
      <c r="E1024" s="337">
        <v>81</v>
      </c>
      <c r="F1024" s="338">
        <v>0</v>
      </c>
      <c r="G1024" s="339">
        <v>0</v>
      </c>
      <c r="H1024" s="339">
        <v>0</v>
      </c>
      <c r="I1024" s="339">
        <v>5254.0110000000004</v>
      </c>
      <c r="J1024" s="339">
        <v>626.92727000000002</v>
      </c>
      <c r="K1024" s="339">
        <v>5880.9382699999996</v>
      </c>
      <c r="L1024" s="339">
        <v>1594.9459299999999</v>
      </c>
      <c r="M1024" s="339">
        <v>243.12015</v>
      </c>
      <c r="N1024" s="339">
        <v>1838.0660800000001</v>
      </c>
      <c r="O1024" s="339">
        <v>7719.0043499999992</v>
      </c>
      <c r="P1024" s="339">
        <v>13157.88135</v>
      </c>
      <c r="Q1024" s="339">
        <v>0</v>
      </c>
      <c r="R1024" s="340">
        <v>13157.88135</v>
      </c>
    </row>
    <row r="1025" spans="1:18" s="315" customFormat="1">
      <c r="A1025" s="341"/>
      <c r="B1025" s="336" t="s">
        <v>21</v>
      </c>
      <c r="C1025" s="336" t="s">
        <v>21</v>
      </c>
      <c r="D1025" s="336" t="s">
        <v>298</v>
      </c>
      <c r="E1025" s="337">
        <v>57</v>
      </c>
      <c r="F1025" s="338">
        <v>0</v>
      </c>
      <c r="G1025" s="339">
        <v>0</v>
      </c>
      <c r="H1025" s="339">
        <v>0</v>
      </c>
      <c r="I1025" s="339">
        <v>10298.72228</v>
      </c>
      <c r="J1025" s="339">
        <v>558.70014000000003</v>
      </c>
      <c r="K1025" s="339">
        <v>10857.422420000001</v>
      </c>
      <c r="L1025" s="339">
        <v>5908.1796299999996</v>
      </c>
      <c r="M1025" s="339">
        <v>747.94111999999996</v>
      </c>
      <c r="N1025" s="339">
        <v>6656.12075</v>
      </c>
      <c r="O1025" s="339">
        <v>17513.543170000001</v>
      </c>
      <c r="P1025" s="339">
        <v>45235.283630000005</v>
      </c>
      <c r="Q1025" s="339">
        <v>0</v>
      </c>
      <c r="R1025" s="340">
        <v>45235.283630000005</v>
      </c>
    </row>
    <row r="1026" spans="1:18" s="315" customFormat="1">
      <c r="A1026" s="341"/>
      <c r="B1026" s="341"/>
      <c r="C1026" s="341"/>
      <c r="D1026" s="336" t="s">
        <v>451</v>
      </c>
      <c r="E1026" s="337">
        <v>124</v>
      </c>
      <c r="F1026" s="338">
        <v>0</v>
      </c>
      <c r="G1026" s="339">
        <v>0</v>
      </c>
      <c r="H1026" s="339">
        <v>0</v>
      </c>
      <c r="I1026" s="339">
        <v>1868.4087</v>
      </c>
      <c r="J1026" s="339">
        <v>49.855089999999997</v>
      </c>
      <c r="K1026" s="339">
        <v>1918.26379</v>
      </c>
      <c r="L1026" s="339">
        <v>734.42740000000003</v>
      </c>
      <c r="M1026" s="339">
        <v>2.8070599999999999</v>
      </c>
      <c r="N1026" s="339">
        <v>737.23446000000001</v>
      </c>
      <c r="O1026" s="339">
        <v>2655.4982500000001</v>
      </c>
      <c r="P1026" s="339">
        <v>6278.3185300000005</v>
      </c>
      <c r="Q1026" s="339">
        <v>0</v>
      </c>
      <c r="R1026" s="340">
        <v>6278.3185300000005</v>
      </c>
    </row>
    <row r="1027" spans="1:18" s="315" customFormat="1">
      <c r="A1027" s="341"/>
      <c r="B1027" s="341"/>
      <c r="C1027" s="336" t="s">
        <v>301</v>
      </c>
      <c r="D1027" s="336" t="s">
        <v>301</v>
      </c>
      <c r="E1027" s="337">
        <v>78</v>
      </c>
      <c r="F1027" s="338">
        <v>0</v>
      </c>
      <c r="G1027" s="339">
        <v>0</v>
      </c>
      <c r="H1027" s="339">
        <v>0</v>
      </c>
      <c r="I1027" s="339">
        <v>4848.6487800000004</v>
      </c>
      <c r="J1027" s="339">
        <v>302.95663000000002</v>
      </c>
      <c r="K1027" s="339">
        <v>5151.6054100000001</v>
      </c>
      <c r="L1027" s="339">
        <v>2003.05744</v>
      </c>
      <c r="M1027" s="339">
        <v>168.62056000000001</v>
      </c>
      <c r="N1027" s="339">
        <v>2171.6779999999999</v>
      </c>
      <c r="O1027" s="339">
        <v>7323.28341</v>
      </c>
      <c r="P1027" s="339">
        <v>16732.7497</v>
      </c>
      <c r="Q1027" s="339">
        <v>0</v>
      </c>
      <c r="R1027" s="340">
        <v>16732.7497</v>
      </c>
    </row>
    <row r="1028" spans="1:18" s="315" customFormat="1">
      <c r="A1028" s="341"/>
      <c r="B1028" s="336" t="s">
        <v>24</v>
      </c>
      <c r="C1028" s="336" t="s">
        <v>24</v>
      </c>
      <c r="D1028" s="336" t="s">
        <v>24</v>
      </c>
      <c r="E1028" s="337">
        <v>115</v>
      </c>
      <c r="F1028" s="338">
        <v>0</v>
      </c>
      <c r="G1028" s="339">
        <v>0</v>
      </c>
      <c r="H1028" s="339">
        <v>0</v>
      </c>
      <c r="I1028" s="339">
        <v>4795.6841900000009</v>
      </c>
      <c r="J1028" s="339">
        <v>775.15294999999992</v>
      </c>
      <c r="K1028" s="339">
        <v>5570.8371399999996</v>
      </c>
      <c r="L1028" s="339">
        <v>2218.4815400000002</v>
      </c>
      <c r="M1028" s="339">
        <v>834.58301000000006</v>
      </c>
      <c r="N1028" s="339">
        <v>3053.0645499999996</v>
      </c>
      <c r="O1028" s="339">
        <v>8623.9016899999988</v>
      </c>
      <c r="P1028" s="339">
        <v>6123.0001400000001</v>
      </c>
      <c r="Q1028" s="339">
        <v>0</v>
      </c>
      <c r="R1028" s="340">
        <v>6123.0001400000001</v>
      </c>
    </row>
    <row r="1029" spans="1:18" s="315" customFormat="1">
      <c r="A1029" s="341"/>
      <c r="B1029" s="336" t="s">
        <v>26</v>
      </c>
      <c r="C1029" s="336" t="s">
        <v>315</v>
      </c>
      <c r="D1029" s="336" t="s">
        <v>317</v>
      </c>
      <c r="E1029" s="337">
        <v>77</v>
      </c>
      <c r="F1029" s="338">
        <v>0</v>
      </c>
      <c r="G1029" s="339">
        <v>0</v>
      </c>
      <c r="H1029" s="339">
        <v>0</v>
      </c>
      <c r="I1029" s="339">
        <v>4807.6920700000001</v>
      </c>
      <c r="J1029" s="339">
        <v>95.931910000000002</v>
      </c>
      <c r="K1029" s="339">
        <v>4903.6239800000003</v>
      </c>
      <c r="L1029" s="339">
        <v>3689.7871</v>
      </c>
      <c r="M1029" s="339">
        <v>117.78017999999999</v>
      </c>
      <c r="N1029" s="339">
        <v>3807.5672799999998</v>
      </c>
      <c r="O1029" s="339">
        <v>8711.1912599999996</v>
      </c>
      <c r="P1029" s="339">
        <v>12419.149160000001</v>
      </c>
      <c r="Q1029" s="339">
        <v>0</v>
      </c>
      <c r="R1029" s="340">
        <v>12419.149160000001</v>
      </c>
    </row>
    <row r="1030" spans="1:18" s="315" customFormat="1">
      <c r="A1030" s="336" t="s">
        <v>452</v>
      </c>
      <c r="B1030" s="336" t="s">
        <v>16</v>
      </c>
      <c r="C1030" s="336" t="s">
        <v>16</v>
      </c>
      <c r="D1030" s="336" t="s">
        <v>65</v>
      </c>
      <c r="E1030" s="337">
        <v>1</v>
      </c>
      <c r="F1030" s="338">
        <v>1594706.2749100002</v>
      </c>
      <c r="G1030" s="339">
        <v>1868299.10255</v>
      </c>
      <c r="H1030" s="339">
        <v>3463005.3774600001</v>
      </c>
      <c r="I1030" s="339">
        <v>3681.9738500000003</v>
      </c>
      <c r="J1030" s="339">
        <v>7863.2560199999998</v>
      </c>
      <c r="K1030" s="339">
        <v>11545.229869999999</v>
      </c>
      <c r="L1030" s="339">
        <v>1151970.3601500001</v>
      </c>
      <c r="M1030" s="339">
        <v>1773856.4395099999</v>
      </c>
      <c r="N1030" s="339">
        <v>2925826.79966</v>
      </c>
      <c r="O1030" s="339">
        <v>6400377.40699</v>
      </c>
      <c r="P1030" s="339">
        <v>2390615.86827</v>
      </c>
      <c r="Q1030" s="339">
        <v>3136041.9686400001</v>
      </c>
      <c r="R1030" s="340">
        <v>5526657.8369100001</v>
      </c>
    </row>
    <row r="1031" spans="1:18" s="315" customFormat="1">
      <c r="A1031" s="336" t="s">
        <v>453</v>
      </c>
      <c r="B1031" s="336" t="s">
        <v>3</v>
      </c>
      <c r="C1031" s="336" t="s">
        <v>205</v>
      </c>
      <c r="D1031" s="336" t="s">
        <v>206</v>
      </c>
      <c r="E1031" s="337">
        <v>126</v>
      </c>
      <c r="F1031" s="338">
        <v>0</v>
      </c>
      <c r="G1031" s="339">
        <v>0</v>
      </c>
      <c r="H1031" s="339">
        <v>0</v>
      </c>
      <c r="I1031" s="339">
        <v>7334.2239099999997</v>
      </c>
      <c r="J1031" s="339">
        <v>3.5310000000000001E-2</v>
      </c>
      <c r="K1031" s="339">
        <v>7334.2592199999999</v>
      </c>
      <c r="L1031" s="339">
        <v>6197.99449</v>
      </c>
      <c r="M1031" s="339">
        <v>0</v>
      </c>
      <c r="N1031" s="339">
        <v>6197.99449</v>
      </c>
      <c r="O1031" s="339">
        <v>13532.253710000001</v>
      </c>
      <c r="P1031" s="339">
        <v>15448.30708</v>
      </c>
      <c r="Q1031" s="339">
        <v>0</v>
      </c>
      <c r="R1031" s="340">
        <v>15448.30708</v>
      </c>
    </row>
    <row r="1032" spans="1:18" s="315" customFormat="1">
      <c r="A1032" s="341"/>
      <c r="B1032" s="336" t="s">
        <v>5</v>
      </c>
      <c r="C1032" s="336" t="s">
        <v>5</v>
      </c>
      <c r="D1032" s="336" t="s">
        <v>210</v>
      </c>
      <c r="E1032" s="337">
        <v>85</v>
      </c>
      <c r="F1032" s="338">
        <v>0</v>
      </c>
      <c r="G1032" s="339">
        <v>0</v>
      </c>
      <c r="H1032" s="339">
        <v>0</v>
      </c>
      <c r="I1032" s="339">
        <v>18593.825370000002</v>
      </c>
      <c r="J1032" s="339">
        <v>12.455309999999999</v>
      </c>
      <c r="K1032" s="339">
        <v>18606.28068</v>
      </c>
      <c r="L1032" s="339">
        <v>6655.1835499999997</v>
      </c>
      <c r="M1032" s="339">
        <v>0</v>
      </c>
      <c r="N1032" s="339">
        <v>6655.1835499999997</v>
      </c>
      <c r="O1032" s="339">
        <v>25261.464230000001</v>
      </c>
      <c r="P1032" s="339">
        <v>13252.282880000001</v>
      </c>
      <c r="Q1032" s="339">
        <v>0</v>
      </c>
      <c r="R1032" s="340">
        <v>13252.282880000001</v>
      </c>
    </row>
    <row r="1033" spans="1:18" s="315" customFormat="1">
      <c r="A1033" s="341"/>
      <c r="B1033" s="341"/>
      <c r="C1033" s="341"/>
      <c r="D1033" s="336" t="s">
        <v>213</v>
      </c>
      <c r="E1033" s="337">
        <v>64</v>
      </c>
      <c r="F1033" s="338">
        <v>0</v>
      </c>
      <c r="G1033" s="339">
        <v>0</v>
      </c>
      <c r="H1033" s="339">
        <v>0</v>
      </c>
      <c r="I1033" s="339">
        <v>18530.145410000001</v>
      </c>
      <c r="J1033" s="339">
        <v>23.621680000000001</v>
      </c>
      <c r="K1033" s="339">
        <v>18553.767090000001</v>
      </c>
      <c r="L1033" s="339">
        <v>8900.1778200000008</v>
      </c>
      <c r="M1033" s="339">
        <v>0</v>
      </c>
      <c r="N1033" s="339">
        <v>8900.1778200000008</v>
      </c>
      <c r="O1033" s="339">
        <v>27453.944909999998</v>
      </c>
      <c r="P1033" s="339">
        <v>20898.98818</v>
      </c>
      <c r="Q1033" s="339">
        <v>0</v>
      </c>
      <c r="R1033" s="340">
        <v>20898.98818</v>
      </c>
    </row>
    <row r="1034" spans="1:18" s="315" customFormat="1">
      <c r="A1034" s="341"/>
      <c r="B1034" s="336" t="s">
        <v>7</v>
      </c>
      <c r="C1034" s="336" t="s">
        <v>7</v>
      </c>
      <c r="D1034" s="336" t="s">
        <v>7</v>
      </c>
      <c r="E1034" s="337">
        <v>73</v>
      </c>
      <c r="F1034" s="338">
        <v>0</v>
      </c>
      <c r="G1034" s="339">
        <v>0</v>
      </c>
      <c r="H1034" s="339">
        <v>0</v>
      </c>
      <c r="I1034" s="339">
        <v>16814.032440000003</v>
      </c>
      <c r="J1034" s="339">
        <v>0.9624299999999999</v>
      </c>
      <c r="K1034" s="339">
        <v>16814.994870000002</v>
      </c>
      <c r="L1034" s="339">
        <v>3647.00731</v>
      </c>
      <c r="M1034" s="339">
        <v>4.5180100000000003</v>
      </c>
      <c r="N1034" s="339">
        <v>3651.5253199999997</v>
      </c>
      <c r="O1034" s="339">
        <v>20466.520190000003</v>
      </c>
      <c r="P1034" s="339">
        <v>10879.539470000002</v>
      </c>
      <c r="Q1034" s="339">
        <v>0</v>
      </c>
      <c r="R1034" s="340">
        <v>10879.539470000002</v>
      </c>
    </row>
    <row r="1035" spans="1:18" s="315" customFormat="1">
      <c r="A1035" s="341"/>
      <c r="B1035" s="336" t="s">
        <v>8</v>
      </c>
      <c r="C1035" s="336" t="s">
        <v>226</v>
      </c>
      <c r="D1035" s="336" t="s">
        <v>92</v>
      </c>
      <c r="E1035" s="337">
        <v>58</v>
      </c>
      <c r="F1035" s="338">
        <v>0</v>
      </c>
      <c r="G1035" s="339">
        <v>0</v>
      </c>
      <c r="H1035" s="339">
        <v>0</v>
      </c>
      <c r="I1035" s="339">
        <v>15902.409079999999</v>
      </c>
      <c r="J1035" s="339">
        <v>13.426219999999999</v>
      </c>
      <c r="K1035" s="339">
        <v>15915.835300000001</v>
      </c>
      <c r="L1035" s="339">
        <v>14357.09208</v>
      </c>
      <c r="M1035" s="339">
        <v>53.48657</v>
      </c>
      <c r="N1035" s="339">
        <v>14410.578649999999</v>
      </c>
      <c r="O1035" s="339">
        <v>30326.413949999998</v>
      </c>
      <c r="P1035" s="339">
        <v>20182.763010000002</v>
      </c>
      <c r="Q1035" s="339">
        <v>0</v>
      </c>
      <c r="R1035" s="340">
        <v>20182.763010000002</v>
      </c>
    </row>
    <row r="1036" spans="1:18" s="315" customFormat="1">
      <c r="A1036" s="341"/>
      <c r="B1036" s="336" t="s">
        <v>12</v>
      </c>
      <c r="C1036" s="336" t="s">
        <v>12</v>
      </c>
      <c r="D1036" s="336" t="s">
        <v>12</v>
      </c>
      <c r="E1036" s="337">
        <v>71</v>
      </c>
      <c r="F1036" s="338">
        <v>0</v>
      </c>
      <c r="G1036" s="339">
        <v>0</v>
      </c>
      <c r="H1036" s="339">
        <v>0</v>
      </c>
      <c r="I1036" s="339">
        <v>5395.3370500000001</v>
      </c>
      <c r="J1036" s="339">
        <v>14.440520000000001</v>
      </c>
      <c r="K1036" s="339">
        <v>5409.7775700000002</v>
      </c>
      <c r="L1036" s="339">
        <v>1765.5797700000001</v>
      </c>
      <c r="M1036" s="339">
        <v>0</v>
      </c>
      <c r="N1036" s="339">
        <v>1765.5797700000001</v>
      </c>
      <c r="O1036" s="339">
        <v>7175.3573399999996</v>
      </c>
      <c r="P1036" s="339">
        <v>12403.3681</v>
      </c>
      <c r="Q1036" s="339">
        <v>0</v>
      </c>
      <c r="R1036" s="340">
        <v>12403.3681</v>
      </c>
    </row>
    <row r="1037" spans="1:18" s="315" customFormat="1">
      <c r="A1037" s="341"/>
      <c r="B1037" s="336" t="s">
        <v>244</v>
      </c>
      <c r="C1037" s="336" t="s">
        <v>247</v>
      </c>
      <c r="D1037" s="336" t="s">
        <v>247</v>
      </c>
      <c r="E1037" s="337">
        <v>66</v>
      </c>
      <c r="F1037" s="338">
        <v>0</v>
      </c>
      <c r="G1037" s="339">
        <v>0</v>
      </c>
      <c r="H1037" s="339">
        <v>0</v>
      </c>
      <c r="I1037" s="339">
        <v>9115.4838299999992</v>
      </c>
      <c r="J1037" s="339">
        <v>12.139629999999999</v>
      </c>
      <c r="K1037" s="339">
        <v>9127.6234600000007</v>
      </c>
      <c r="L1037" s="339">
        <v>2086.7802700000002</v>
      </c>
      <c r="M1037" s="339">
        <v>0</v>
      </c>
      <c r="N1037" s="339">
        <v>2086.7802700000002</v>
      </c>
      <c r="O1037" s="339">
        <v>11214.40373</v>
      </c>
      <c r="P1037" s="339">
        <v>9240.16849</v>
      </c>
      <c r="Q1037" s="339">
        <v>0</v>
      </c>
      <c r="R1037" s="340">
        <v>9240.16849</v>
      </c>
    </row>
    <row r="1038" spans="1:18" s="315" customFormat="1">
      <c r="A1038" s="341"/>
      <c r="B1038" s="336" t="s">
        <v>14</v>
      </c>
      <c r="C1038" s="336" t="s">
        <v>258</v>
      </c>
      <c r="D1038" s="336" t="s">
        <v>258</v>
      </c>
      <c r="E1038" s="337">
        <v>53</v>
      </c>
      <c r="F1038" s="338">
        <v>0</v>
      </c>
      <c r="G1038" s="339">
        <v>0</v>
      </c>
      <c r="H1038" s="339">
        <v>0</v>
      </c>
      <c r="I1038" s="339">
        <v>26074.897120000001</v>
      </c>
      <c r="J1038" s="339">
        <v>25.35342</v>
      </c>
      <c r="K1038" s="339">
        <v>26100.250540000001</v>
      </c>
      <c r="L1038" s="339">
        <v>14833.45765</v>
      </c>
      <c r="M1038" s="339">
        <v>0</v>
      </c>
      <c r="N1038" s="339">
        <v>14833.45765</v>
      </c>
      <c r="O1038" s="339">
        <v>40933.708189999998</v>
      </c>
      <c r="P1038" s="339">
        <v>37247.580719999998</v>
      </c>
      <c r="Q1038" s="339">
        <v>0</v>
      </c>
      <c r="R1038" s="340">
        <v>37247.580719999998</v>
      </c>
    </row>
    <row r="1039" spans="1:18" s="315" customFormat="1">
      <c r="A1039" s="341"/>
      <c r="B1039" s="336" t="s">
        <v>15</v>
      </c>
      <c r="C1039" s="336" t="s">
        <v>261</v>
      </c>
      <c r="D1039" s="336" t="s">
        <v>261</v>
      </c>
      <c r="E1039" s="337">
        <v>59</v>
      </c>
      <c r="F1039" s="338">
        <v>0</v>
      </c>
      <c r="G1039" s="339">
        <v>0</v>
      </c>
      <c r="H1039" s="339">
        <v>0</v>
      </c>
      <c r="I1039" s="339">
        <v>8973.4546799999989</v>
      </c>
      <c r="J1039" s="339">
        <v>1.0865400000000001</v>
      </c>
      <c r="K1039" s="339">
        <v>8974.541220000001</v>
      </c>
      <c r="L1039" s="339">
        <v>5906.9909900000002</v>
      </c>
      <c r="M1039" s="339">
        <v>0</v>
      </c>
      <c r="N1039" s="339">
        <v>5906.9909900000002</v>
      </c>
      <c r="O1039" s="339">
        <v>14881.532210000001</v>
      </c>
      <c r="P1039" s="339">
        <v>25464.31667</v>
      </c>
      <c r="Q1039" s="339">
        <v>0</v>
      </c>
      <c r="R1039" s="340">
        <v>25464.31667</v>
      </c>
    </row>
    <row r="1040" spans="1:18" s="315" customFormat="1">
      <c r="A1040" s="341"/>
      <c r="B1040" s="341"/>
      <c r="C1040" s="341"/>
      <c r="D1040" s="341"/>
      <c r="E1040" s="342">
        <v>94</v>
      </c>
      <c r="F1040" s="343">
        <v>0</v>
      </c>
      <c r="G1040" s="344">
        <v>0</v>
      </c>
      <c r="H1040" s="344">
        <v>0</v>
      </c>
      <c r="I1040" s="344">
        <v>3229.9152300000001</v>
      </c>
      <c r="J1040" s="344">
        <v>1.6212299999999999</v>
      </c>
      <c r="K1040" s="344">
        <v>3231.5364599999998</v>
      </c>
      <c r="L1040" s="344">
        <v>1430.86779</v>
      </c>
      <c r="M1040" s="344">
        <v>0</v>
      </c>
      <c r="N1040" s="344">
        <v>1430.86779</v>
      </c>
      <c r="O1040" s="344">
        <v>4662.4042499999996</v>
      </c>
      <c r="P1040" s="344">
        <v>9996.7284</v>
      </c>
      <c r="Q1040" s="344">
        <v>0</v>
      </c>
      <c r="R1040" s="345">
        <v>9996.7284</v>
      </c>
    </row>
    <row r="1041" spans="1:18" s="315" customFormat="1">
      <c r="A1041" s="341"/>
      <c r="B1041" s="336" t="s">
        <v>16</v>
      </c>
      <c r="C1041" s="336" t="s">
        <v>16</v>
      </c>
      <c r="D1041" s="336" t="s">
        <v>273</v>
      </c>
      <c r="E1041" s="337">
        <v>91</v>
      </c>
      <c r="F1041" s="338">
        <v>0</v>
      </c>
      <c r="G1041" s="339">
        <v>0</v>
      </c>
      <c r="H1041" s="339">
        <v>0</v>
      </c>
      <c r="I1041" s="339">
        <v>22742.771679999998</v>
      </c>
      <c r="J1041" s="339">
        <v>31.45721</v>
      </c>
      <c r="K1041" s="339">
        <v>22774.228890000002</v>
      </c>
      <c r="L1041" s="339">
        <v>9941.6333100000011</v>
      </c>
      <c r="M1041" s="339">
        <v>0</v>
      </c>
      <c r="N1041" s="339">
        <v>9941.6333100000011</v>
      </c>
      <c r="O1041" s="339">
        <v>32715.8622</v>
      </c>
      <c r="P1041" s="339">
        <v>13862.0679</v>
      </c>
      <c r="Q1041" s="339">
        <v>0</v>
      </c>
      <c r="R1041" s="340">
        <v>13862.0679</v>
      </c>
    </row>
    <row r="1042" spans="1:18" s="315" customFormat="1">
      <c r="A1042" s="341"/>
      <c r="B1042" s="341"/>
      <c r="C1042" s="341"/>
      <c r="D1042" s="336" t="s">
        <v>75</v>
      </c>
      <c r="E1042" s="337">
        <v>93</v>
      </c>
      <c r="F1042" s="338">
        <v>0</v>
      </c>
      <c r="G1042" s="339">
        <v>0</v>
      </c>
      <c r="H1042" s="339">
        <v>0</v>
      </c>
      <c r="I1042" s="339">
        <v>20066.56972</v>
      </c>
      <c r="J1042" s="339">
        <v>69.318449999999999</v>
      </c>
      <c r="K1042" s="339">
        <v>20135.888170000002</v>
      </c>
      <c r="L1042" s="339">
        <v>9482.4409800000012</v>
      </c>
      <c r="M1042" s="339">
        <v>7.4773900000000006</v>
      </c>
      <c r="N1042" s="339">
        <v>9489.9183699999994</v>
      </c>
      <c r="O1042" s="339">
        <v>29625.806539999998</v>
      </c>
      <c r="P1042" s="339">
        <v>16861.515869999999</v>
      </c>
      <c r="Q1042" s="339">
        <v>0</v>
      </c>
      <c r="R1042" s="340">
        <v>16861.515869999999</v>
      </c>
    </row>
    <row r="1043" spans="1:18" s="315" customFormat="1">
      <c r="A1043" s="341"/>
      <c r="B1043" s="341"/>
      <c r="C1043" s="341"/>
      <c r="D1043" s="336" t="s">
        <v>274</v>
      </c>
      <c r="E1043" s="337">
        <v>75</v>
      </c>
      <c r="F1043" s="338">
        <v>0</v>
      </c>
      <c r="G1043" s="339">
        <v>0</v>
      </c>
      <c r="H1043" s="339">
        <v>0</v>
      </c>
      <c r="I1043" s="339">
        <v>35675.109689999997</v>
      </c>
      <c r="J1043" s="339">
        <v>40.383739999999996</v>
      </c>
      <c r="K1043" s="339">
        <v>35715.493430000002</v>
      </c>
      <c r="L1043" s="339">
        <v>25441.17972</v>
      </c>
      <c r="M1043" s="339">
        <v>8.2300000000000012E-3</v>
      </c>
      <c r="N1043" s="339">
        <v>25441.18795</v>
      </c>
      <c r="O1043" s="339">
        <v>61156.681380000002</v>
      </c>
      <c r="P1043" s="339">
        <v>12346.27547</v>
      </c>
      <c r="Q1043" s="339">
        <v>0</v>
      </c>
      <c r="R1043" s="340">
        <v>12346.27547</v>
      </c>
    </row>
    <row r="1044" spans="1:18" s="315" customFormat="1">
      <c r="A1044" s="341"/>
      <c r="B1044" s="341"/>
      <c r="C1044" s="341"/>
      <c r="D1044" s="336" t="s">
        <v>62</v>
      </c>
      <c r="E1044" s="337">
        <v>34</v>
      </c>
      <c r="F1044" s="338">
        <v>0</v>
      </c>
      <c r="G1044" s="339">
        <v>0</v>
      </c>
      <c r="H1044" s="339">
        <v>0</v>
      </c>
      <c r="I1044" s="339">
        <v>29001.129219999999</v>
      </c>
      <c r="J1044" s="339">
        <v>72.061539999999994</v>
      </c>
      <c r="K1044" s="339">
        <v>29073.190760000001</v>
      </c>
      <c r="L1044" s="339">
        <v>21254.3668</v>
      </c>
      <c r="M1044" s="339">
        <v>28.82572</v>
      </c>
      <c r="N1044" s="339">
        <v>21283.192520000001</v>
      </c>
      <c r="O1044" s="339">
        <v>50356.383280000002</v>
      </c>
      <c r="P1044" s="339">
        <v>18889.4859</v>
      </c>
      <c r="Q1044" s="339">
        <v>0</v>
      </c>
      <c r="R1044" s="340">
        <v>18889.4859</v>
      </c>
    </row>
    <row r="1045" spans="1:18" s="315" customFormat="1">
      <c r="A1045" s="341"/>
      <c r="B1045" s="341"/>
      <c r="C1045" s="341"/>
      <c r="D1045" s="336" t="s">
        <v>69</v>
      </c>
      <c r="E1045" s="337">
        <v>43</v>
      </c>
      <c r="F1045" s="338">
        <v>0</v>
      </c>
      <c r="G1045" s="339">
        <v>0</v>
      </c>
      <c r="H1045" s="339">
        <v>0</v>
      </c>
      <c r="I1045" s="339">
        <v>36617.591690000001</v>
      </c>
      <c r="J1045" s="339">
        <v>21.854950000000002</v>
      </c>
      <c r="K1045" s="339">
        <v>36639.446640000002</v>
      </c>
      <c r="L1045" s="339">
        <v>33354.050149999995</v>
      </c>
      <c r="M1045" s="339">
        <v>0</v>
      </c>
      <c r="N1045" s="339">
        <v>33354.050149999995</v>
      </c>
      <c r="O1045" s="339">
        <v>69993.496790000005</v>
      </c>
      <c r="P1045" s="339">
        <v>20775.24122</v>
      </c>
      <c r="Q1045" s="339">
        <v>0</v>
      </c>
      <c r="R1045" s="340">
        <v>20775.24122</v>
      </c>
    </row>
    <row r="1046" spans="1:18" s="315" customFormat="1">
      <c r="A1046" s="341"/>
      <c r="B1046" s="341"/>
      <c r="C1046" s="341"/>
      <c r="D1046" s="341"/>
      <c r="E1046" s="342">
        <v>69</v>
      </c>
      <c r="F1046" s="343">
        <v>0</v>
      </c>
      <c r="G1046" s="344">
        <v>0</v>
      </c>
      <c r="H1046" s="344">
        <v>0</v>
      </c>
      <c r="I1046" s="344">
        <v>37142.92871</v>
      </c>
      <c r="J1046" s="344">
        <v>4.2798400000000001</v>
      </c>
      <c r="K1046" s="344">
        <v>37147.208549999996</v>
      </c>
      <c r="L1046" s="344">
        <v>20566.058590000001</v>
      </c>
      <c r="M1046" s="344">
        <v>17.130389999999998</v>
      </c>
      <c r="N1046" s="344">
        <v>20583.188979999999</v>
      </c>
      <c r="O1046" s="344">
        <v>57730.397530000002</v>
      </c>
      <c r="P1046" s="344">
        <v>20005.593870000001</v>
      </c>
      <c r="Q1046" s="344">
        <v>0</v>
      </c>
      <c r="R1046" s="345">
        <v>20005.593870000001</v>
      </c>
    </row>
    <row r="1047" spans="1:18" s="315" customFormat="1">
      <c r="A1047" s="341"/>
      <c r="B1047" s="341"/>
      <c r="C1047" s="341"/>
      <c r="D1047" s="336" t="s">
        <v>65</v>
      </c>
      <c r="E1047" s="337">
        <v>22</v>
      </c>
      <c r="F1047" s="338">
        <v>0</v>
      </c>
      <c r="G1047" s="339">
        <v>0</v>
      </c>
      <c r="H1047" s="339">
        <v>0</v>
      </c>
      <c r="I1047" s="339">
        <v>170429.23331000001</v>
      </c>
      <c r="J1047" s="339">
        <v>353.6386</v>
      </c>
      <c r="K1047" s="339">
        <v>170782.87190999999</v>
      </c>
      <c r="L1047" s="339">
        <v>249151.79496999999</v>
      </c>
      <c r="M1047" s="339">
        <v>3756.0669400000002</v>
      </c>
      <c r="N1047" s="339">
        <v>252907.86191000001</v>
      </c>
      <c r="O1047" s="339">
        <v>423690.73381999996</v>
      </c>
      <c r="P1047" s="339">
        <v>815284.7708099999</v>
      </c>
      <c r="Q1047" s="339">
        <v>0</v>
      </c>
      <c r="R1047" s="340">
        <v>815284.7708099999</v>
      </c>
    </row>
    <row r="1048" spans="1:18" s="315" customFormat="1">
      <c r="A1048" s="341"/>
      <c r="B1048" s="341"/>
      <c r="C1048" s="341"/>
      <c r="D1048" s="341"/>
      <c r="E1048" s="342">
        <v>24</v>
      </c>
      <c r="F1048" s="343">
        <v>0</v>
      </c>
      <c r="G1048" s="344">
        <v>0</v>
      </c>
      <c r="H1048" s="344">
        <v>0</v>
      </c>
      <c r="I1048" s="344">
        <v>32964.631829999998</v>
      </c>
      <c r="J1048" s="344">
        <v>35.657809999999998</v>
      </c>
      <c r="K1048" s="344">
        <v>33000.289640000003</v>
      </c>
      <c r="L1048" s="344">
        <v>26147.32949</v>
      </c>
      <c r="M1048" s="344">
        <v>2.8468</v>
      </c>
      <c r="N1048" s="344">
        <v>26150.176289999999</v>
      </c>
      <c r="O1048" s="344">
        <v>59150.465929999998</v>
      </c>
      <c r="P1048" s="344">
        <v>96054.865689999991</v>
      </c>
      <c r="Q1048" s="344">
        <v>0</v>
      </c>
      <c r="R1048" s="345">
        <v>96054.865689999991</v>
      </c>
    </row>
    <row r="1049" spans="1:18" s="315" customFormat="1">
      <c r="A1049" s="341"/>
      <c r="B1049" s="341"/>
      <c r="C1049" s="341"/>
      <c r="D1049" s="336" t="s">
        <v>66</v>
      </c>
      <c r="E1049" s="337">
        <v>123</v>
      </c>
      <c r="F1049" s="338">
        <v>0</v>
      </c>
      <c r="G1049" s="339">
        <v>0</v>
      </c>
      <c r="H1049" s="339">
        <v>0</v>
      </c>
      <c r="I1049" s="339">
        <v>22066.220089999999</v>
      </c>
      <c r="J1049" s="339">
        <v>3.6859999999999997E-2</v>
      </c>
      <c r="K1049" s="339">
        <v>22066.256949999999</v>
      </c>
      <c r="L1049" s="339">
        <v>13915.928689999999</v>
      </c>
      <c r="M1049" s="339">
        <v>0</v>
      </c>
      <c r="N1049" s="339">
        <v>13915.928689999999</v>
      </c>
      <c r="O1049" s="339">
        <v>35982.185640000003</v>
      </c>
      <c r="P1049" s="339">
        <v>20113.866859999998</v>
      </c>
      <c r="Q1049" s="339">
        <v>0</v>
      </c>
      <c r="R1049" s="340">
        <v>20113.866859999998</v>
      </c>
    </row>
    <row r="1050" spans="1:18" s="315" customFormat="1">
      <c r="A1050" s="341"/>
      <c r="B1050" s="341"/>
      <c r="C1050" s="341"/>
      <c r="D1050" s="336" t="s">
        <v>86</v>
      </c>
      <c r="E1050" s="337">
        <v>83</v>
      </c>
      <c r="F1050" s="338">
        <v>0</v>
      </c>
      <c r="G1050" s="339">
        <v>0</v>
      </c>
      <c r="H1050" s="339">
        <v>0</v>
      </c>
      <c r="I1050" s="339">
        <v>37778.631200000003</v>
      </c>
      <c r="J1050" s="339">
        <v>25.554380000000002</v>
      </c>
      <c r="K1050" s="339">
        <v>37804.185579999998</v>
      </c>
      <c r="L1050" s="339">
        <v>17792.766299999999</v>
      </c>
      <c r="M1050" s="339">
        <v>0</v>
      </c>
      <c r="N1050" s="339">
        <v>17792.766299999999</v>
      </c>
      <c r="O1050" s="339">
        <v>55596.951880000001</v>
      </c>
      <c r="P1050" s="339">
        <v>26269.646430000001</v>
      </c>
      <c r="Q1050" s="339">
        <v>0</v>
      </c>
      <c r="R1050" s="340">
        <v>26269.646430000001</v>
      </c>
    </row>
    <row r="1051" spans="1:18" s="315" customFormat="1">
      <c r="A1051" s="341"/>
      <c r="B1051" s="341"/>
      <c r="C1051" s="341"/>
      <c r="D1051" s="336" t="s">
        <v>70</v>
      </c>
      <c r="E1051" s="337">
        <v>25</v>
      </c>
      <c r="F1051" s="338">
        <v>0</v>
      </c>
      <c r="G1051" s="339">
        <v>0</v>
      </c>
      <c r="H1051" s="339">
        <v>0</v>
      </c>
      <c r="I1051" s="339">
        <v>61272.716090000002</v>
      </c>
      <c r="J1051" s="339">
        <v>77.325220000000002</v>
      </c>
      <c r="K1051" s="339">
        <v>61350.041310000001</v>
      </c>
      <c r="L1051" s="339">
        <v>51324.5052</v>
      </c>
      <c r="M1051" s="339">
        <v>56.714469999999999</v>
      </c>
      <c r="N1051" s="339">
        <v>51381.219669999999</v>
      </c>
      <c r="O1051" s="339">
        <v>112731.26098000001</v>
      </c>
      <c r="P1051" s="339">
        <v>37825.315900000001</v>
      </c>
      <c r="Q1051" s="339">
        <v>0</v>
      </c>
      <c r="R1051" s="340">
        <v>37825.315900000001</v>
      </c>
    </row>
    <row r="1052" spans="1:18" s="315" customFormat="1">
      <c r="A1052" s="341"/>
      <c r="B1052" s="341"/>
      <c r="C1052" s="341"/>
      <c r="D1052" s="336" t="s">
        <v>85</v>
      </c>
      <c r="E1052" s="337">
        <v>67</v>
      </c>
      <c r="F1052" s="338">
        <v>0</v>
      </c>
      <c r="G1052" s="339">
        <v>0</v>
      </c>
      <c r="H1052" s="339">
        <v>0</v>
      </c>
      <c r="I1052" s="339">
        <v>25465.71659</v>
      </c>
      <c r="J1052" s="339">
        <v>67.54898</v>
      </c>
      <c r="K1052" s="339">
        <v>25533.26557</v>
      </c>
      <c r="L1052" s="339">
        <v>11984.11723</v>
      </c>
      <c r="M1052" s="339">
        <v>0</v>
      </c>
      <c r="N1052" s="339">
        <v>11984.11723</v>
      </c>
      <c r="O1052" s="339">
        <v>37517.382799999999</v>
      </c>
      <c r="P1052" s="339">
        <v>18602.881010000001</v>
      </c>
      <c r="Q1052" s="339">
        <v>0</v>
      </c>
      <c r="R1052" s="340">
        <v>18602.881010000001</v>
      </c>
    </row>
    <row r="1053" spans="1:18" s="315" customFormat="1">
      <c r="A1053" s="341"/>
      <c r="B1053" s="341"/>
      <c r="C1053" s="341"/>
      <c r="D1053" s="336" t="s">
        <v>71</v>
      </c>
      <c r="E1053" s="337">
        <v>23</v>
      </c>
      <c r="F1053" s="338">
        <v>0</v>
      </c>
      <c r="G1053" s="339">
        <v>0</v>
      </c>
      <c r="H1053" s="339">
        <v>0</v>
      </c>
      <c r="I1053" s="339">
        <v>45703.74495</v>
      </c>
      <c r="J1053" s="339">
        <v>28.033439999999999</v>
      </c>
      <c r="K1053" s="339">
        <v>45731.778389999999</v>
      </c>
      <c r="L1053" s="339">
        <v>40301.351880000002</v>
      </c>
      <c r="M1053" s="339">
        <v>41.135469999999998</v>
      </c>
      <c r="N1053" s="339">
        <v>40342.487350000003</v>
      </c>
      <c r="O1053" s="339">
        <v>86074.265739999988</v>
      </c>
      <c r="P1053" s="339">
        <v>31535.078170000001</v>
      </c>
      <c r="Q1053" s="339">
        <v>0</v>
      </c>
      <c r="R1053" s="340">
        <v>31535.078170000001</v>
      </c>
    </row>
    <row r="1054" spans="1:18" s="315" customFormat="1">
      <c r="A1054" s="341"/>
      <c r="B1054" s="341"/>
      <c r="C1054" s="341"/>
      <c r="D1054" s="336" t="s">
        <v>79</v>
      </c>
      <c r="E1054" s="337">
        <v>37</v>
      </c>
      <c r="F1054" s="338">
        <v>0</v>
      </c>
      <c r="G1054" s="339">
        <v>0</v>
      </c>
      <c r="H1054" s="339">
        <v>0</v>
      </c>
      <c r="I1054" s="339">
        <v>43913.196759999999</v>
      </c>
      <c r="J1054" s="339">
        <v>19.827650000000002</v>
      </c>
      <c r="K1054" s="339">
        <v>43933.024409999998</v>
      </c>
      <c r="L1054" s="339">
        <v>20685.828420000002</v>
      </c>
      <c r="M1054" s="339">
        <v>14.068</v>
      </c>
      <c r="N1054" s="339">
        <v>20699.896420000001</v>
      </c>
      <c r="O1054" s="339">
        <v>64632.920829999995</v>
      </c>
      <c r="P1054" s="339">
        <v>38179.63637</v>
      </c>
      <c r="Q1054" s="339">
        <v>0</v>
      </c>
      <c r="R1054" s="340">
        <v>38179.63637</v>
      </c>
    </row>
    <row r="1055" spans="1:18" s="315" customFormat="1">
      <c r="A1055" s="341"/>
      <c r="B1055" s="341"/>
      <c r="C1055" s="341"/>
      <c r="D1055" s="341"/>
      <c r="E1055" s="342">
        <v>63</v>
      </c>
      <c r="F1055" s="343">
        <v>0</v>
      </c>
      <c r="G1055" s="344">
        <v>0</v>
      </c>
      <c r="H1055" s="344">
        <v>0</v>
      </c>
      <c r="I1055" s="344">
        <v>36712.080299999994</v>
      </c>
      <c r="J1055" s="344">
        <v>5.18065</v>
      </c>
      <c r="K1055" s="344">
        <v>36717.260950000004</v>
      </c>
      <c r="L1055" s="344">
        <v>23615.295170000001</v>
      </c>
      <c r="M1055" s="344">
        <v>5.54983</v>
      </c>
      <c r="N1055" s="344">
        <v>23620.845000000001</v>
      </c>
      <c r="O1055" s="344">
        <v>60338.105950000005</v>
      </c>
      <c r="P1055" s="344">
        <v>32923.556369999998</v>
      </c>
      <c r="Q1055" s="344">
        <v>0</v>
      </c>
      <c r="R1055" s="345">
        <v>32923.556369999998</v>
      </c>
    </row>
    <row r="1056" spans="1:18" s="315" customFormat="1">
      <c r="A1056" s="341"/>
      <c r="B1056" s="341"/>
      <c r="C1056" s="341"/>
      <c r="D1056" s="336" t="s">
        <v>55</v>
      </c>
      <c r="E1056" s="337">
        <v>78</v>
      </c>
      <c r="F1056" s="338">
        <v>0</v>
      </c>
      <c r="G1056" s="339">
        <v>0</v>
      </c>
      <c r="H1056" s="339">
        <v>0</v>
      </c>
      <c r="I1056" s="339">
        <v>24467.677889999999</v>
      </c>
      <c r="J1056" s="339">
        <v>47.377120000000005</v>
      </c>
      <c r="K1056" s="339">
        <v>24515.05501</v>
      </c>
      <c r="L1056" s="339">
        <v>16367.22322</v>
      </c>
      <c r="M1056" s="339">
        <v>0</v>
      </c>
      <c r="N1056" s="339">
        <v>16367.22322</v>
      </c>
      <c r="O1056" s="339">
        <v>40882.278229999996</v>
      </c>
      <c r="P1056" s="339">
        <v>18611.793579999998</v>
      </c>
      <c r="Q1056" s="339">
        <v>0</v>
      </c>
      <c r="R1056" s="340">
        <v>18611.793579999998</v>
      </c>
    </row>
    <row r="1057" spans="1:18" s="315" customFormat="1">
      <c r="A1057" s="341"/>
      <c r="B1057" s="341"/>
      <c r="C1057" s="341"/>
      <c r="D1057" s="336" t="s">
        <v>56</v>
      </c>
      <c r="E1057" s="337">
        <v>124</v>
      </c>
      <c r="F1057" s="338">
        <v>0</v>
      </c>
      <c r="G1057" s="339">
        <v>0</v>
      </c>
      <c r="H1057" s="339">
        <v>0</v>
      </c>
      <c r="I1057" s="339">
        <v>17331.997090000001</v>
      </c>
      <c r="J1057" s="339">
        <v>19.334709999999998</v>
      </c>
      <c r="K1057" s="339">
        <v>17351.3318</v>
      </c>
      <c r="L1057" s="339">
        <v>14895.367789999998</v>
      </c>
      <c r="M1057" s="339">
        <v>1.40754</v>
      </c>
      <c r="N1057" s="339">
        <v>14896.77533</v>
      </c>
      <c r="O1057" s="339">
        <v>32248.10713</v>
      </c>
      <c r="P1057" s="339">
        <v>24090.898410000002</v>
      </c>
      <c r="Q1057" s="339">
        <v>0</v>
      </c>
      <c r="R1057" s="340">
        <v>24090.898410000002</v>
      </c>
    </row>
    <row r="1058" spans="1:18" s="315" customFormat="1">
      <c r="A1058" s="341"/>
      <c r="B1058" s="336" t="s">
        <v>17</v>
      </c>
      <c r="C1058" s="336" t="s">
        <v>285</v>
      </c>
      <c r="D1058" s="336" t="s">
        <v>286</v>
      </c>
      <c r="E1058" s="337">
        <v>122</v>
      </c>
      <c r="F1058" s="338">
        <v>0</v>
      </c>
      <c r="G1058" s="339">
        <v>0</v>
      </c>
      <c r="H1058" s="339">
        <v>0</v>
      </c>
      <c r="I1058" s="339">
        <v>840.13854000000003</v>
      </c>
      <c r="J1058" s="339">
        <v>4.0619999999999996E-2</v>
      </c>
      <c r="K1058" s="339">
        <v>840.17916000000002</v>
      </c>
      <c r="L1058" s="339">
        <v>2.1166399999999999</v>
      </c>
      <c r="M1058" s="339">
        <v>0</v>
      </c>
      <c r="N1058" s="339">
        <v>2.1166399999999999</v>
      </c>
      <c r="O1058" s="339">
        <v>842.2958000000001</v>
      </c>
      <c r="P1058" s="339">
        <v>7153.65092</v>
      </c>
      <c r="Q1058" s="339">
        <v>0</v>
      </c>
      <c r="R1058" s="340">
        <v>7153.65092</v>
      </c>
    </row>
    <row r="1059" spans="1:18" s="315" customFormat="1">
      <c r="A1059" s="341"/>
      <c r="B1059" s="336" t="s">
        <v>21</v>
      </c>
      <c r="C1059" s="336" t="s">
        <v>21</v>
      </c>
      <c r="D1059" s="336" t="s">
        <v>21</v>
      </c>
      <c r="E1059" s="337">
        <v>70</v>
      </c>
      <c r="F1059" s="338">
        <v>0</v>
      </c>
      <c r="G1059" s="339">
        <v>0</v>
      </c>
      <c r="H1059" s="339">
        <v>0</v>
      </c>
      <c r="I1059" s="339">
        <v>9876.5809900000004</v>
      </c>
      <c r="J1059" s="339">
        <v>0.52054999999999996</v>
      </c>
      <c r="K1059" s="339">
        <v>9877.1015399999997</v>
      </c>
      <c r="L1059" s="339">
        <v>4233.4599600000001</v>
      </c>
      <c r="M1059" s="339">
        <v>0</v>
      </c>
      <c r="N1059" s="339">
        <v>4233.4599600000001</v>
      </c>
      <c r="O1059" s="339">
        <v>14110.5615</v>
      </c>
      <c r="P1059" s="339">
        <v>31246.167410000002</v>
      </c>
      <c r="Q1059" s="339">
        <v>0</v>
      </c>
      <c r="R1059" s="340">
        <v>31246.167410000002</v>
      </c>
    </row>
    <row r="1060" spans="1:18" s="315" customFormat="1">
      <c r="A1060" s="341"/>
      <c r="B1060" s="336" t="s">
        <v>22</v>
      </c>
      <c r="C1060" s="336" t="s">
        <v>304</v>
      </c>
      <c r="D1060" s="336" t="s">
        <v>305</v>
      </c>
      <c r="E1060" s="337">
        <v>76</v>
      </c>
      <c r="F1060" s="338">
        <v>0</v>
      </c>
      <c r="G1060" s="339">
        <v>0</v>
      </c>
      <c r="H1060" s="339">
        <v>0</v>
      </c>
      <c r="I1060" s="339">
        <v>4640.6665700000003</v>
      </c>
      <c r="J1060" s="339">
        <v>23.669270000000001</v>
      </c>
      <c r="K1060" s="339">
        <v>4664.3358399999997</v>
      </c>
      <c r="L1060" s="339">
        <v>1455.9077199999999</v>
      </c>
      <c r="M1060" s="339">
        <v>0</v>
      </c>
      <c r="N1060" s="339">
        <v>1455.9077199999999</v>
      </c>
      <c r="O1060" s="339">
        <v>6120.2435599999999</v>
      </c>
      <c r="P1060" s="339">
        <v>5272.5888099999993</v>
      </c>
      <c r="Q1060" s="339">
        <v>0</v>
      </c>
      <c r="R1060" s="340">
        <v>5272.5888099999993</v>
      </c>
    </row>
    <row r="1061" spans="1:18" s="315" customFormat="1">
      <c r="A1061" s="341"/>
      <c r="B1061" s="336" t="s">
        <v>26</v>
      </c>
      <c r="C1061" s="336" t="s">
        <v>315</v>
      </c>
      <c r="D1061" s="336" t="s">
        <v>317</v>
      </c>
      <c r="E1061" s="337">
        <v>74</v>
      </c>
      <c r="F1061" s="338">
        <v>0</v>
      </c>
      <c r="G1061" s="339">
        <v>0</v>
      </c>
      <c r="H1061" s="339">
        <v>0</v>
      </c>
      <c r="I1061" s="339">
        <v>5096.2605000000003</v>
      </c>
      <c r="J1061" s="339">
        <v>4.47E-3</v>
      </c>
      <c r="K1061" s="339">
        <v>5096.2649700000002</v>
      </c>
      <c r="L1061" s="339">
        <v>792.91971999999998</v>
      </c>
      <c r="M1061" s="339">
        <v>0</v>
      </c>
      <c r="N1061" s="339">
        <v>792.91971999999998</v>
      </c>
      <c r="O1061" s="339">
        <v>5889.18469</v>
      </c>
      <c r="P1061" s="339">
        <v>10818.53883</v>
      </c>
      <c r="Q1061" s="339">
        <v>0</v>
      </c>
      <c r="R1061" s="340">
        <v>10818.53883</v>
      </c>
    </row>
    <row r="1062" spans="1:18" s="315" customFormat="1">
      <c r="A1062" s="336" t="s">
        <v>454</v>
      </c>
      <c r="B1062" s="336" t="s">
        <v>2</v>
      </c>
      <c r="C1062" s="336" t="s">
        <v>198</v>
      </c>
      <c r="D1062" s="336" t="s">
        <v>199</v>
      </c>
      <c r="E1062" s="337">
        <v>451</v>
      </c>
      <c r="F1062" s="338">
        <v>10346.80301</v>
      </c>
      <c r="G1062" s="339">
        <v>2468.2398900000003</v>
      </c>
      <c r="H1062" s="339">
        <v>12815.0429</v>
      </c>
      <c r="I1062" s="339">
        <v>42075.070289999996</v>
      </c>
      <c r="J1062" s="339">
        <v>2236.99881</v>
      </c>
      <c r="K1062" s="339">
        <v>44312.069100000001</v>
      </c>
      <c r="L1062" s="339">
        <v>7997.6979900000006</v>
      </c>
      <c r="M1062" s="339">
        <v>6554.991</v>
      </c>
      <c r="N1062" s="339">
        <v>14552.688990000001</v>
      </c>
      <c r="O1062" s="339">
        <v>71679.800989999989</v>
      </c>
      <c r="P1062" s="339">
        <v>105459.05887000001</v>
      </c>
      <c r="Q1062" s="339">
        <v>87.19632</v>
      </c>
      <c r="R1062" s="340">
        <v>105546.25519</v>
      </c>
    </row>
    <row r="1063" spans="1:18" s="315" customFormat="1">
      <c r="A1063" s="341"/>
      <c r="B1063" s="336" t="s">
        <v>3</v>
      </c>
      <c r="C1063" s="336" t="s">
        <v>201</v>
      </c>
      <c r="D1063" s="336" t="s">
        <v>201</v>
      </c>
      <c r="E1063" s="337">
        <v>252</v>
      </c>
      <c r="F1063" s="338">
        <v>84792.496859999999</v>
      </c>
      <c r="G1063" s="339">
        <v>6333.8691200000003</v>
      </c>
      <c r="H1063" s="339">
        <v>91126.365980000002</v>
      </c>
      <c r="I1063" s="339">
        <v>173190.99403</v>
      </c>
      <c r="J1063" s="339">
        <v>27522.16675</v>
      </c>
      <c r="K1063" s="339">
        <v>200713.16078000001</v>
      </c>
      <c r="L1063" s="339">
        <v>62060.018329999999</v>
      </c>
      <c r="M1063" s="339">
        <v>7735.6863400000002</v>
      </c>
      <c r="N1063" s="339">
        <v>69795.704670000006</v>
      </c>
      <c r="O1063" s="339">
        <v>361635.23142999999</v>
      </c>
      <c r="P1063" s="339">
        <v>249456.3946</v>
      </c>
      <c r="Q1063" s="339">
        <v>10197.21752</v>
      </c>
      <c r="R1063" s="340">
        <v>259653.61212000001</v>
      </c>
    </row>
    <row r="1064" spans="1:18" s="315" customFormat="1">
      <c r="A1064" s="341"/>
      <c r="B1064" s="341"/>
      <c r="C1064" s="336" t="s">
        <v>205</v>
      </c>
      <c r="D1064" s="336" t="s">
        <v>206</v>
      </c>
      <c r="E1064" s="337">
        <v>166</v>
      </c>
      <c r="F1064" s="338">
        <v>115190.23837000001</v>
      </c>
      <c r="G1064" s="339">
        <v>17437.036319999999</v>
      </c>
      <c r="H1064" s="339">
        <v>132627.27468999999</v>
      </c>
      <c r="I1064" s="339">
        <v>149572.86116999999</v>
      </c>
      <c r="J1064" s="339">
        <v>41297.241670000003</v>
      </c>
      <c r="K1064" s="339">
        <v>190870.10284000001</v>
      </c>
      <c r="L1064" s="339">
        <v>78538.627619999999</v>
      </c>
      <c r="M1064" s="339">
        <v>29740.210289999999</v>
      </c>
      <c r="N1064" s="339">
        <v>108278.83791</v>
      </c>
      <c r="O1064" s="339">
        <v>431776.21544</v>
      </c>
      <c r="P1064" s="339">
        <v>243606.18693999999</v>
      </c>
      <c r="Q1064" s="339">
        <v>14319.30416</v>
      </c>
      <c r="R1064" s="340">
        <v>257925.49109999998</v>
      </c>
    </row>
    <row r="1065" spans="1:18" s="315" customFormat="1">
      <c r="A1065" s="341"/>
      <c r="B1065" s="341"/>
      <c r="C1065" s="341"/>
      <c r="D1065" s="341"/>
      <c r="E1065" s="342">
        <v>196</v>
      </c>
      <c r="F1065" s="343">
        <v>14430.028350000001</v>
      </c>
      <c r="G1065" s="344">
        <v>1730.6718700000001</v>
      </c>
      <c r="H1065" s="344">
        <v>16160.700220000001</v>
      </c>
      <c r="I1065" s="344">
        <v>31860.9601</v>
      </c>
      <c r="J1065" s="344">
        <v>4589.92</v>
      </c>
      <c r="K1065" s="344">
        <v>36450.880100000002</v>
      </c>
      <c r="L1065" s="344">
        <v>13182.275230000001</v>
      </c>
      <c r="M1065" s="344">
        <v>3525.7194100000002</v>
      </c>
      <c r="N1065" s="344">
        <v>16707.994640000001</v>
      </c>
      <c r="O1065" s="344">
        <v>69319.574959999998</v>
      </c>
      <c r="P1065" s="344">
        <v>95132.706860000006</v>
      </c>
      <c r="Q1065" s="344">
        <v>7912.2429800000009</v>
      </c>
      <c r="R1065" s="345">
        <v>103044.94984</v>
      </c>
    </row>
    <row r="1066" spans="1:18" s="315" customFormat="1">
      <c r="A1066" s="341"/>
      <c r="B1066" s="341"/>
      <c r="C1066" s="341"/>
      <c r="D1066" s="336" t="s">
        <v>333</v>
      </c>
      <c r="E1066" s="337">
        <v>413</v>
      </c>
      <c r="F1066" s="338">
        <v>30663.64141</v>
      </c>
      <c r="G1066" s="339">
        <v>4038.7670200000002</v>
      </c>
      <c r="H1066" s="339">
        <v>34702.408430000003</v>
      </c>
      <c r="I1066" s="339">
        <v>77655.810409999991</v>
      </c>
      <c r="J1066" s="339">
        <v>15385.138000000001</v>
      </c>
      <c r="K1066" s="339">
        <v>93040.948409999997</v>
      </c>
      <c r="L1066" s="339">
        <v>24490.288969999998</v>
      </c>
      <c r="M1066" s="339">
        <v>6116.32845</v>
      </c>
      <c r="N1066" s="339">
        <v>30606.617420000002</v>
      </c>
      <c r="O1066" s="339">
        <v>158349.97425999999</v>
      </c>
      <c r="P1066" s="339">
        <v>127155.73331</v>
      </c>
      <c r="Q1066" s="339">
        <v>841.53804000000002</v>
      </c>
      <c r="R1066" s="340">
        <v>127997.27135</v>
      </c>
    </row>
    <row r="1067" spans="1:18" s="315" customFormat="1">
      <c r="A1067" s="341"/>
      <c r="B1067" s="336" t="s">
        <v>207</v>
      </c>
      <c r="C1067" s="336" t="s">
        <v>208</v>
      </c>
      <c r="D1067" s="336" t="s">
        <v>208</v>
      </c>
      <c r="E1067" s="337">
        <v>469</v>
      </c>
      <c r="F1067" s="338">
        <v>13777.480509999999</v>
      </c>
      <c r="G1067" s="339">
        <v>4997.3057099999996</v>
      </c>
      <c r="H1067" s="339">
        <v>18774.786219999998</v>
      </c>
      <c r="I1067" s="339">
        <v>31032.93878</v>
      </c>
      <c r="J1067" s="339">
        <v>10539.95484</v>
      </c>
      <c r="K1067" s="339">
        <v>41572.893619999995</v>
      </c>
      <c r="L1067" s="339">
        <v>22427.107540000001</v>
      </c>
      <c r="M1067" s="339">
        <v>1742.6114700000001</v>
      </c>
      <c r="N1067" s="339">
        <v>24169.719010000001</v>
      </c>
      <c r="O1067" s="339">
        <v>84517.398849999998</v>
      </c>
      <c r="P1067" s="339">
        <v>74371.030329999994</v>
      </c>
      <c r="Q1067" s="339">
        <v>120.67376</v>
      </c>
      <c r="R1067" s="340">
        <v>74491.704089999999</v>
      </c>
    </row>
    <row r="1068" spans="1:18" s="315" customFormat="1">
      <c r="A1068" s="341"/>
      <c r="B1068" s="341"/>
      <c r="C1068" s="336" t="s">
        <v>209</v>
      </c>
      <c r="D1068" s="336" t="s">
        <v>209</v>
      </c>
      <c r="E1068" s="337">
        <v>444</v>
      </c>
      <c r="F1068" s="338">
        <v>22398.44702</v>
      </c>
      <c r="G1068" s="339">
        <v>1995.52766</v>
      </c>
      <c r="H1068" s="339">
        <v>24393.974679999999</v>
      </c>
      <c r="I1068" s="339">
        <v>63270.565590000006</v>
      </c>
      <c r="J1068" s="339">
        <v>11414.543880000001</v>
      </c>
      <c r="K1068" s="339">
        <v>74685.109469999996</v>
      </c>
      <c r="L1068" s="339">
        <v>19400.211760000002</v>
      </c>
      <c r="M1068" s="339">
        <v>2874.3906400000001</v>
      </c>
      <c r="N1068" s="339">
        <v>22274.6024</v>
      </c>
      <c r="O1068" s="339">
        <v>121353.68655</v>
      </c>
      <c r="P1068" s="339">
        <v>80170.734329999992</v>
      </c>
      <c r="Q1068" s="339">
        <v>709.63765999999998</v>
      </c>
      <c r="R1068" s="340">
        <v>80880.37199</v>
      </c>
    </row>
    <row r="1069" spans="1:18" s="315" customFormat="1">
      <c r="A1069" s="341"/>
      <c r="B1069" s="341"/>
      <c r="C1069" s="336" t="s">
        <v>325</v>
      </c>
      <c r="D1069" s="336" t="s">
        <v>326</v>
      </c>
      <c r="E1069" s="337">
        <v>446</v>
      </c>
      <c r="F1069" s="338">
        <v>38218.868390000003</v>
      </c>
      <c r="G1069" s="339">
        <v>4409.91086</v>
      </c>
      <c r="H1069" s="339">
        <v>42628.77925</v>
      </c>
      <c r="I1069" s="339">
        <v>103427.79151000001</v>
      </c>
      <c r="J1069" s="339">
        <v>32477.807370000002</v>
      </c>
      <c r="K1069" s="339">
        <v>135905.59888000001</v>
      </c>
      <c r="L1069" s="339">
        <v>38140.971469999997</v>
      </c>
      <c r="M1069" s="339">
        <v>801.17734999999993</v>
      </c>
      <c r="N1069" s="339">
        <v>38942.148820000002</v>
      </c>
      <c r="O1069" s="339">
        <v>217476.52695</v>
      </c>
      <c r="P1069" s="339">
        <v>35652.854460000002</v>
      </c>
      <c r="Q1069" s="339">
        <v>1902.3781299999998</v>
      </c>
      <c r="R1069" s="340">
        <v>37555.232590000007</v>
      </c>
    </row>
    <row r="1070" spans="1:18" s="315" customFormat="1">
      <c r="A1070" s="341"/>
      <c r="B1070" s="336" t="s">
        <v>5</v>
      </c>
      <c r="C1070" s="336" t="s">
        <v>5</v>
      </c>
      <c r="D1070" s="336" t="s">
        <v>5</v>
      </c>
      <c r="E1070" s="337">
        <v>3</v>
      </c>
      <c r="F1070" s="338">
        <v>274013.93562</v>
      </c>
      <c r="G1070" s="339">
        <v>210237.1335</v>
      </c>
      <c r="H1070" s="339">
        <v>484251.06912</v>
      </c>
      <c r="I1070" s="339">
        <v>250710.76678999999</v>
      </c>
      <c r="J1070" s="339">
        <v>147474.73058</v>
      </c>
      <c r="K1070" s="339">
        <v>398185.49737</v>
      </c>
      <c r="L1070" s="339">
        <v>84547.753019999989</v>
      </c>
      <c r="M1070" s="339">
        <v>83629.060620000004</v>
      </c>
      <c r="N1070" s="339">
        <v>168176.81363999998</v>
      </c>
      <c r="O1070" s="339">
        <v>1050613.3801299999</v>
      </c>
      <c r="P1070" s="339">
        <v>720859.93269000005</v>
      </c>
      <c r="Q1070" s="339">
        <v>422471.00533999997</v>
      </c>
      <c r="R1070" s="340">
        <v>1143330.9380300001</v>
      </c>
    </row>
    <row r="1071" spans="1:18" s="315" customFormat="1">
      <c r="A1071" s="341"/>
      <c r="B1071" s="341"/>
      <c r="C1071" s="341"/>
      <c r="D1071" s="341"/>
      <c r="E1071" s="342">
        <v>4</v>
      </c>
      <c r="F1071" s="343">
        <v>9330.7812699999995</v>
      </c>
      <c r="G1071" s="344">
        <v>6060.1905399999996</v>
      </c>
      <c r="H1071" s="344">
        <v>15390.971810000001</v>
      </c>
      <c r="I1071" s="344">
        <v>45545.407960000004</v>
      </c>
      <c r="J1071" s="344">
        <v>9959.1312400000006</v>
      </c>
      <c r="K1071" s="344">
        <v>55504.539200000007</v>
      </c>
      <c r="L1071" s="344">
        <v>11565.85584</v>
      </c>
      <c r="M1071" s="344">
        <v>3936.1601099999998</v>
      </c>
      <c r="N1071" s="344">
        <v>15502.015949999999</v>
      </c>
      <c r="O1071" s="344">
        <v>86397.526959999988</v>
      </c>
      <c r="P1071" s="344">
        <v>85189.161810000005</v>
      </c>
      <c r="Q1071" s="344">
        <v>2182.26469</v>
      </c>
      <c r="R1071" s="345">
        <v>87371.426500000001</v>
      </c>
    </row>
    <row r="1072" spans="1:18" s="315" customFormat="1">
      <c r="A1072" s="341"/>
      <c r="B1072" s="341"/>
      <c r="C1072" s="341"/>
      <c r="D1072" s="341"/>
      <c r="E1072" s="342">
        <v>230</v>
      </c>
      <c r="F1072" s="343">
        <v>17627.948489999999</v>
      </c>
      <c r="G1072" s="344">
        <v>8456.4585500000012</v>
      </c>
      <c r="H1072" s="344">
        <v>26084.407039999998</v>
      </c>
      <c r="I1072" s="344">
        <v>41660.97322</v>
      </c>
      <c r="J1072" s="344">
        <v>15849.697749999999</v>
      </c>
      <c r="K1072" s="344">
        <v>57510.670969999999</v>
      </c>
      <c r="L1072" s="344">
        <v>10490.13896</v>
      </c>
      <c r="M1072" s="344">
        <v>7228.4594999999999</v>
      </c>
      <c r="N1072" s="344">
        <v>17718.598460000001</v>
      </c>
      <c r="O1072" s="344">
        <v>101313.67647000001</v>
      </c>
      <c r="P1072" s="344">
        <v>82928.341530000005</v>
      </c>
      <c r="Q1072" s="344">
        <v>6601.68667</v>
      </c>
      <c r="R1072" s="345">
        <v>89530.028200000001</v>
      </c>
    </row>
    <row r="1073" spans="1:18" s="315" customFormat="1">
      <c r="A1073" s="341"/>
      <c r="B1073" s="341"/>
      <c r="C1073" s="341"/>
      <c r="D1073" s="341"/>
      <c r="E1073" s="342">
        <v>353</v>
      </c>
      <c r="F1073" s="343">
        <v>0</v>
      </c>
      <c r="G1073" s="344">
        <v>1.9565399999999999</v>
      </c>
      <c r="H1073" s="344">
        <v>1.9565399999999999</v>
      </c>
      <c r="I1073" s="344">
        <v>322.38014000000004</v>
      </c>
      <c r="J1073" s="344">
        <v>17.514900000000001</v>
      </c>
      <c r="K1073" s="344">
        <v>339.89503999999999</v>
      </c>
      <c r="L1073" s="344">
        <v>4.5</v>
      </c>
      <c r="M1073" s="344">
        <v>37.634120000000003</v>
      </c>
      <c r="N1073" s="344">
        <v>42.134120000000003</v>
      </c>
      <c r="O1073" s="344">
        <v>383.98570000000001</v>
      </c>
      <c r="P1073" s="344">
        <v>5156.0692300000001</v>
      </c>
      <c r="Q1073" s="344">
        <v>187.02101999999999</v>
      </c>
      <c r="R1073" s="345">
        <v>5343.0902500000002</v>
      </c>
    </row>
    <row r="1074" spans="1:18" s="315" customFormat="1">
      <c r="A1074" s="341"/>
      <c r="B1074" s="341"/>
      <c r="C1074" s="341"/>
      <c r="D1074" s="336" t="s">
        <v>211</v>
      </c>
      <c r="E1074" s="337">
        <v>424</v>
      </c>
      <c r="F1074" s="338">
        <v>61094.886700000003</v>
      </c>
      <c r="G1074" s="339">
        <v>14308.954800000001</v>
      </c>
      <c r="H1074" s="339">
        <v>75403.841499999995</v>
      </c>
      <c r="I1074" s="339">
        <v>65745.377770000006</v>
      </c>
      <c r="J1074" s="339">
        <v>22275.048569999999</v>
      </c>
      <c r="K1074" s="339">
        <v>88020.426340000005</v>
      </c>
      <c r="L1074" s="339">
        <v>25770.301299999999</v>
      </c>
      <c r="M1074" s="339">
        <v>16049.75877</v>
      </c>
      <c r="N1074" s="339">
        <v>41820.06007</v>
      </c>
      <c r="O1074" s="339">
        <v>205244.32790999999</v>
      </c>
      <c r="P1074" s="339">
        <v>115997.04762</v>
      </c>
      <c r="Q1074" s="339">
        <v>4702.2540199999994</v>
      </c>
      <c r="R1074" s="340">
        <v>120699.30164000001</v>
      </c>
    </row>
    <row r="1075" spans="1:18" s="315" customFormat="1">
      <c r="A1075" s="341"/>
      <c r="B1075" s="341"/>
      <c r="C1075" s="341"/>
      <c r="D1075" s="336" t="s">
        <v>212</v>
      </c>
      <c r="E1075" s="337">
        <v>362</v>
      </c>
      <c r="F1075" s="338">
        <v>10203.52759</v>
      </c>
      <c r="G1075" s="339">
        <v>1191.6595199999999</v>
      </c>
      <c r="H1075" s="339">
        <v>11395.187109999999</v>
      </c>
      <c r="I1075" s="339">
        <v>71361.87629</v>
      </c>
      <c r="J1075" s="339">
        <v>18722.603329999998</v>
      </c>
      <c r="K1075" s="339">
        <v>90084.479619999998</v>
      </c>
      <c r="L1075" s="339">
        <v>20102.44097</v>
      </c>
      <c r="M1075" s="339">
        <v>8636.7906600000006</v>
      </c>
      <c r="N1075" s="339">
        <v>28739.231629999998</v>
      </c>
      <c r="O1075" s="339">
        <v>130218.89836000001</v>
      </c>
      <c r="P1075" s="339">
        <v>106197.07967000001</v>
      </c>
      <c r="Q1075" s="339">
        <v>3997.4169300000003</v>
      </c>
      <c r="R1075" s="340">
        <v>110194.4966</v>
      </c>
    </row>
    <row r="1076" spans="1:18" s="315" customFormat="1">
      <c r="A1076" s="341"/>
      <c r="B1076" s="341"/>
      <c r="C1076" s="341"/>
      <c r="D1076" s="336" t="s">
        <v>62</v>
      </c>
      <c r="E1076" s="337">
        <v>5</v>
      </c>
      <c r="F1076" s="338">
        <v>19910.500670000001</v>
      </c>
      <c r="G1076" s="339">
        <v>4624.1791700000003</v>
      </c>
      <c r="H1076" s="339">
        <v>24534.679840000001</v>
      </c>
      <c r="I1076" s="339">
        <v>69370.025379999992</v>
      </c>
      <c r="J1076" s="339">
        <v>16850.43347</v>
      </c>
      <c r="K1076" s="339">
        <v>86220.458849999995</v>
      </c>
      <c r="L1076" s="339">
        <v>18467.496320000002</v>
      </c>
      <c r="M1076" s="339">
        <v>11650.51958</v>
      </c>
      <c r="N1076" s="339">
        <v>30118.015899999999</v>
      </c>
      <c r="O1076" s="339">
        <v>140873.15458999999</v>
      </c>
      <c r="P1076" s="339">
        <v>110999.47765999999</v>
      </c>
      <c r="Q1076" s="339">
        <v>2333.1375899999998</v>
      </c>
      <c r="R1076" s="340">
        <v>113332.61525</v>
      </c>
    </row>
    <row r="1077" spans="1:18" s="315" customFormat="1">
      <c r="A1077" s="341"/>
      <c r="B1077" s="341"/>
      <c r="C1077" s="341"/>
      <c r="D1077" s="336" t="s">
        <v>213</v>
      </c>
      <c r="E1077" s="337">
        <v>361</v>
      </c>
      <c r="F1077" s="338">
        <v>14172.00022</v>
      </c>
      <c r="G1077" s="339">
        <v>4167.6116400000001</v>
      </c>
      <c r="H1077" s="339">
        <v>18339.611860000001</v>
      </c>
      <c r="I1077" s="339">
        <v>57396.567109999996</v>
      </c>
      <c r="J1077" s="339">
        <v>18465.311180000001</v>
      </c>
      <c r="K1077" s="339">
        <v>75861.878290000008</v>
      </c>
      <c r="L1077" s="339">
        <v>25571.499820000001</v>
      </c>
      <c r="M1077" s="339">
        <v>10667.77095</v>
      </c>
      <c r="N1077" s="339">
        <v>36239.270770000003</v>
      </c>
      <c r="O1077" s="339">
        <v>130440.76092</v>
      </c>
      <c r="P1077" s="339">
        <v>101269.61040000001</v>
      </c>
      <c r="Q1077" s="339">
        <v>4419.2674100000004</v>
      </c>
      <c r="R1077" s="340">
        <v>105688.87781000001</v>
      </c>
    </row>
    <row r="1078" spans="1:18" s="315" customFormat="1">
      <c r="A1078" s="341"/>
      <c r="B1078" s="341"/>
      <c r="C1078" s="341"/>
      <c r="D1078" s="336" t="s">
        <v>215</v>
      </c>
      <c r="E1078" s="337">
        <v>470</v>
      </c>
      <c r="F1078" s="338">
        <v>5070.4052300000003</v>
      </c>
      <c r="G1078" s="339">
        <v>1439.00351</v>
      </c>
      <c r="H1078" s="339">
        <v>6509.4087399999999</v>
      </c>
      <c r="I1078" s="339">
        <v>32682.207350000001</v>
      </c>
      <c r="J1078" s="339">
        <v>9520.8287100000016</v>
      </c>
      <c r="K1078" s="339">
        <v>42203.036060000006</v>
      </c>
      <c r="L1078" s="339">
        <v>9528.4665199999999</v>
      </c>
      <c r="M1078" s="339">
        <v>4881.33464</v>
      </c>
      <c r="N1078" s="339">
        <v>14409.801160000001</v>
      </c>
      <c r="O1078" s="339">
        <v>63122.24596</v>
      </c>
      <c r="P1078" s="339">
        <v>71589.070730000007</v>
      </c>
      <c r="Q1078" s="339">
        <v>2528.2034700000004</v>
      </c>
      <c r="R1078" s="340">
        <v>74117.2742</v>
      </c>
    </row>
    <row r="1079" spans="1:18" s="315" customFormat="1">
      <c r="A1079" s="341"/>
      <c r="B1079" s="341"/>
      <c r="C1079" s="341"/>
      <c r="D1079" s="336" t="s">
        <v>216</v>
      </c>
      <c r="E1079" s="337">
        <v>119</v>
      </c>
      <c r="F1079" s="338">
        <v>70597.041110000006</v>
      </c>
      <c r="G1079" s="339">
        <v>24759.730489999998</v>
      </c>
      <c r="H1079" s="339">
        <v>95356.771599999993</v>
      </c>
      <c r="I1079" s="339">
        <v>148962.36336000002</v>
      </c>
      <c r="J1079" s="339">
        <v>61935.73302</v>
      </c>
      <c r="K1079" s="339">
        <v>210898.09638</v>
      </c>
      <c r="L1079" s="339">
        <v>54908.468270000005</v>
      </c>
      <c r="M1079" s="339">
        <v>49451.607750000003</v>
      </c>
      <c r="N1079" s="339">
        <v>104360.07601999999</v>
      </c>
      <c r="O1079" s="339">
        <v>410614.94400000002</v>
      </c>
      <c r="P1079" s="339">
        <v>318044.62435</v>
      </c>
      <c r="Q1079" s="339">
        <v>19754.441930000001</v>
      </c>
      <c r="R1079" s="340">
        <v>337799.06627999997</v>
      </c>
    </row>
    <row r="1080" spans="1:18" s="315" customFormat="1">
      <c r="A1080" s="341"/>
      <c r="B1080" s="341"/>
      <c r="C1080" s="341"/>
      <c r="D1080" s="341"/>
      <c r="E1080" s="342">
        <v>434</v>
      </c>
      <c r="F1080" s="343">
        <v>17941.744549999999</v>
      </c>
      <c r="G1080" s="344">
        <v>6228.2592199999999</v>
      </c>
      <c r="H1080" s="344">
        <v>24170.003769999999</v>
      </c>
      <c r="I1080" s="344">
        <v>42286.350180000001</v>
      </c>
      <c r="J1080" s="344">
        <v>19926.76251</v>
      </c>
      <c r="K1080" s="344">
        <v>62213.112689999994</v>
      </c>
      <c r="L1080" s="344">
        <v>13176.180769999999</v>
      </c>
      <c r="M1080" s="344">
        <v>17063.616429999998</v>
      </c>
      <c r="N1080" s="344">
        <v>30239.797200000001</v>
      </c>
      <c r="O1080" s="344">
        <v>116622.91365999999</v>
      </c>
      <c r="P1080" s="344">
        <v>93986.719689999998</v>
      </c>
      <c r="Q1080" s="344">
        <v>7241.7281700000003</v>
      </c>
      <c r="R1080" s="345">
        <v>101228.44786</v>
      </c>
    </row>
    <row r="1081" spans="1:18" s="315" customFormat="1">
      <c r="A1081" s="341"/>
      <c r="B1081" s="341"/>
      <c r="C1081" s="336" t="s">
        <v>218</v>
      </c>
      <c r="D1081" s="336" t="s">
        <v>218</v>
      </c>
      <c r="E1081" s="337">
        <v>242</v>
      </c>
      <c r="F1081" s="338">
        <v>9025.9036199999991</v>
      </c>
      <c r="G1081" s="339">
        <v>1440.2170100000001</v>
      </c>
      <c r="H1081" s="339">
        <v>10466.120630000001</v>
      </c>
      <c r="I1081" s="339">
        <v>34330.017509999998</v>
      </c>
      <c r="J1081" s="339">
        <v>11763.465460000001</v>
      </c>
      <c r="K1081" s="339">
        <v>46093.482969999997</v>
      </c>
      <c r="L1081" s="339">
        <v>13501.78196</v>
      </c>
      <c r="M1081" s="339">
        <v>5801.4119299999993</v>
      </c>
      <c r="N1081" s="339">
        <v>19303.193890000002</v>
      </c>
      <c r="O1081" s="339">
        <v>75862.797489999997</v>
      </c>
      <c r="P1081" s="339">
        <v>68978.850090000007</v>
      </c>
      <c r="Q1081" s="339">
        <v>604.26850000000002</v>
      </c>
      <c r="R1081" s="340">
        <v>69583.118589999998</v>
      </c>
    </row>
    <row r="1082" spans="1:18" s="315" customFormat="1">
      <c r="A1082" s="341"/>
      <c r="B1082" s="341"/>
      <c r="C1082" s="336" t="s">
        <v>219</v>
      </c>
      <c r="D1082" s="336" t="s">
        <v>220</v>
      </c>
      <c r="E1082" s="337">
        <v>370</v>
      </c>
      <c r="F1082" s="338">
        <v>5166.4382500000002</v>
      </c>
      <c r="G1082" s="339">
        <v>1140.3343300000001</v>
      </c>
      <c r="H1082" s="339">
        <v>6306.7725799999998</v>
      </c>
      <c r="I1082" s="339">
        <v>40800.838579999996</v>
      </c>
      <c r="J1082" s="339">
        <v>12269.726929999999</v>
      </c>
      <c r="K1082" s="339">
        <v>53070.56551</v>
      </c>
      <c r="L1082" s="339">
        <v>4850.3785499999994</v>
      </c>
      <c r="M1082" s="339">
        <v>7986.79997</v>
      </c>
      <c r="N1082" s="339">
        <v>12837.178519999999</v>
      </c>
      <c r="O1082" s="339">
        <v>72214.516610000006</v>
      </c>
      <c r="P1082" s="339">
        <v>62796.802369999998</v>
      </c>
      <c r="Q1082" s="339">
        <v>1270.97343</v>
      </c>
      <c r="R1082" s="340">
        <v>64067.775799999996</v>
      </c>
    </row>
    <row r="1083" spans="1:18" s="315" customFormat="1">
      <c r="A1083" s="341"/>
      <c r="B1083" s="336" t="s">
        <v>6</v>
      </c>
      <c r="C1083" s="336" t="s">
        <v>223</v>
      </c>
      <c r="D1083" s="336" t="s">
        <v>6</v>
      </c>
      <c r="E1083" s="337">
        <v>301</v>
      </c>
      <c r="F1083" s="338">
        <v>42813.610659999998</v>
      </c>
      <c r="G1083" s="339">
        <v>2519.3241400000002</v>
      </c>
      <c r="H1083" s="339">
        <v>45332.934799999995</v>
      </c>
      <c r="I1083" s="339">
        <v>118042.10659000001</v>
      </c>
      <c r="J1083" s="339">
        <v>11857.41383</v>
      </c>
      <c r="K1083" s="339">
        <v>129899.52042</v>
      </c>
      <c r="L1083" s="339">
        <v>32189.582260000003</v>
      </c>
      <c r="M1083" s="339">
        <v>8363.0538899999992</v>
      </c>
      <c r="N1083" s="339">
        <v>40552.636149999998</v>
      </c>
      <c r="O1083" s="339">
        <v>215785.09137000001</v>
      </c>
      <c r="P1083" s="339">
        <v>165471.69378</v>
      </c>
      <c r="Q1083" s="339">
        <v>3437.1981900000001</v>
      </c>
      <c r="R1083" s="340">
        <v>168908.89197</v>
      </c>
    </row>
    <row r="1084" spans="1:18" s="315" customFormat="1">
      <c r="A1084" s="341"/>
      <c r="B1084" s="336" t="s">
        <v>7</v>
      </c>
      <c r="C1084" s="336" t="s">
        <v>7</v>
      </c>
      <c r="D1084" s="336" t="s">
        <v>7</v>
      </c>
      <c r="E1084" s="337">
        <v>160</v>
      </c>
      <c r="F1084" s="338">
        <v>66727.902369999996</v>
      </c>
      <c r="G1084" s="339">
        <v>15025.53061</v>
      </c>
      <c r="H1084" s="339">
        <v>81753.432979999998</v>
      </c>
      <c r="I1084" s="339">
        <v>115730.77688999999</v>
      </c>
      <c r="J1084" s="339">
        <v>19708.129300000001</v>
      </c>
      <c r="K1084" s="339">
        <v>135438.90619000001</v>
      </c>
      <c r="L1084" s="339">
        <v>64963.508670000003</v>
      </c>
      <c r="M1084" s="339">
        <v>21238.686129999998</v>
      </c>
      <c r="N1084" s="339">
        <v>86202.194799999997</v>
      </c>
      <c r="O1084" s="339">
        <v>303394.53397000005</v>
      </c>
      <c r="P1084" s="339">
        <v>309335.11001</v>
      </c>
      <c r="Q1084" s="339">
        <v>10675.15373</v>
      </c>
      <c r="R1084" s="340">
        <v>320010.26374000002</v>
      </c>
    </row>
    <row r="1085" spans="1:18" s="315" customFormat="1">
      <c r="A1085" s="341"/>
      <c r="B1085" s="341"/>
      <c r="C1085" s="341"/>
      <c r="D1085" s="341"/>
      <c r="E1085" s="342">
        <v>324</v>
      </c>
      <c r="F1085" s="343">
        <v>21385.954149999998</v>
      </c>
      <c r="G1085" s="344">
        <v>2124.5790299999999</v>
      </c>
      <c r="H1085" s="344">
        <v>23510.533179999999</v>
      </c>
      <c r="I1085" s="344">
        <v>57584.490899999997</v>
      </c>
      <c r="J1085" s="344">
        <v>9652.0289300000004</v>
      </c>
      <c r="K1085" s="344">
        <v>67236.519830000005</v>
      </c>
      <c r="L1085" s="344">
        <v>17936.623660000001</v>
      </c>
      <c r="M1085" s="344">
        <v>5933.9257600000001</v>
      </c>
      <c r="N1085" s="344">
        <v>23870.549420000003</v>
      </c>
      <c r="O1085" s="344">
        <v>114617.60243000001</v>
      </c>
      <c r="P1085" s="344">
        <v>133354.29929</v>
      </c>
      <c r="Q1085" s="344">
        <v>3931.5190600000001</v>
      </c>
      <c r="R1085" s="345">
        <v>137285.81834999999</v>
      </c>
    </row>
    <row r="1086" spans="1:18" s="315" customFormat="1">
      <c r="A1086" s="341"/>
      <c r="B1086" s="341"/>
      <c r="C1086" s="336" t="s">
        <v>224</v>
      </c>
      <c r="D1086" s="336" t="s">
        <v>224</v>
      </c>
      <c r="E1086" s="337">
        <v>401</v>
      </c>
      <c r="F1086" s="338">
        <v>18377.48387</v>
      </c>
      <c r="G1086" s="339">
        <v>1882.8679099999999</v>
      </c>
      <c r="H1086" s="339">
        <v>20260.351780000001</v>
      </c>
      <c r="I1086" s="339">
        <v>36098.625200000002</v>
      </c>
      <c r="J1086" s="339">
        <v>2265.9480400000002</v>
      </c>
      <c r="K1086" s="339">
        <v>38364.573240000005</v>
      </c>
      <c r="L1086" s="339">
        <v>10156.200720000001</v>
      </c>
      <c r="M1086" s="339">
        <v>642.93253000000004</v>
      </c>
      <c r="N1086" s="339">
        <v>10799.133250000001</v>
      </c>
      <c r="O1086" s="339">
        <v>69424.058269999994</v>
      </c>
      <c r="P1086" s="339">
        <v>135797.35959000001</v>
      </c>
      <c r="Q1086" s="339">
        <v>971.46127000000001</v>
      </c>
      <c r="R1086" s="340">
        <v>136768.82086000001</v>
      </c>
    </row>
    <row r="1087" spans="1:18" s="315" customFormat="1">
      <c r="A1087" s="341"/>
      <c r="B1087" s="341"/>
      <c r="C1087" s="336" t="s">
        <v>225</v>
      </c>
      <c r="D1087" s="336" t="s">
        <v>225</v>
      </c>
      <c r="E1087" s="337">
        <v>161</v>
      </c>
      <c r="F1087" s="338">
        <v>40313.894189999999</v>
      </c>
      <c r="G1087" s="339">
        <v>5555.5928600000007</v>
      </c>
      <c r="H1087" s="339">
        <v>45869.487049999996</v>
      </c>
      <c r="I1087" s="339">
        <v>101204.87436</v>
      </c>
      <c r="J1087" s="339">
        <v>6284.7677100000001</v>
      </c>
      <c r="K1087" s="339">
        <v>107489.64206999999</v>
      </c>
      <c r="L1087" s="339">
        <v>27031.574199999999</v>
      </c>
      <c r="M1087" s="339">
        <v>1834.271</v>
      </c>
      <c r="N1087" s="339">
        <v>28865.8452</v>
      </c>
      <c r="O1087" s="339">
        <v>182224.97431999998</v>
      </c>
      <c r="P1087" s="339">
        <v>346910.65986000001</v>
      </c>
      <c r="Q1087" s="339">
        <v>1210.15446</v>
      </c>
      <c r="R1087" s="340">
        <v>348120.81432</v>
      </c>
    </row>
    <row r="1088" spans="1:18" s="315" customFormat="1">
      <c r="A1088" s="341"/>
      <c r="B1088" s="336" t="s">
        <v>8</v>
      </c>
      <c r="C1088" s="336" t="s">
        <v>226</v>
      </c>
      <c r="D1088" s="336" t="s">
        <v>92</v>
      </c>
      <c r="E1088" s="337">
        <v>335</v>
      </c>
      <c r="F1088" s="338">
        <v>14110.470800000001</v>
      </c>
      <c r="G1088" s="339">
        <v>7271.0582199999999</v>
      </c>
      <c r="H1088" s="339">
        <v>21381.529019999998</v>
      </c>
      <c r="I1088" s="339">
        <v>48337.752850000004</v>
      </c>
      <c r="J1088" s="339">
        <v>16272.02507</v>
      </c>
      <c r="K1088" s="339">
        <v>64609.77792</v>
      </c>
      <c r="L1088" s="339">
        <v>17696.656300000002</v>
      </c>
      <c r="M1088" s="339">
        <v>6364.6030599999995</v>
      </c>
      <c r="N1088" s="339">
        <v>24061.25936</v>
      </c>
      <c r="O1088" s="339">
        <v>110052.56629999999</v>
      </c>
      <c r="P1088" s="339">
        <v>85920.344489999989</v>
      </c>
      <c r="Q1088" s="339">
        <v>4098.3112599999995</v>
      </c>
      <c r="R1088" s="340">
        <v>90018.655750000005</v>
      </c>
    </row>
    <row r="1089" spans="1:18" s="315" customFormat="1">
      <c r="A1089" s="341"/>
      <c r="B1089" s="341"/>
      <c r="C1089" s="341"/>
      <c r="D1089" s="336" t="s">
        <v>8</v>
      </c>
      <c r="E1089" s="337">
        <v>6</v>
      </c>
      <c r="F1089" s="338">
        <v>2147.5097299999998</v>
      </c>
      <c r="G1089" s="339">
        <v>1006.00284</v>
      </c>
      <c r="H1089" s="339">
        <v>3153.5125699999999</v>
      </c>
      <c r="I1089" s="339">
        <v>18987.162940000002</v>
      </c>
      <c r="J1089" s="339">
        <v>2886.8540499999999</v>
      </c>
      <c r="K1089" s="339">
        <v>21874.01699</v>
      </c>
      <c r="L1089" s="339">
        <v>5531.1444700000002</v>
      </c>
      <c r="M1089" s="339">
        <v>1674.06357</v>
      </c>
      <c r="N1089" s="339">
        <v>7205.2080400000004</v>
      </c>
      <c r="O1089" s="339">
        <v>32232.7376</v>
      </c>
      <c r="P1089" s="339">
        <v>224756.59377000001</v>
      </c>
      <c r="Q1089" s="339">
        <v>443.89134000000001</v>
      </c>
      <c r="R1089" s="340">
        <v>225200.48511000001</v>
      </c>
    </row>
    <row r="1090" spans="1:18" s="315" customFormat="1">
      <c r="A1090" s="341"/>
      <c r="B1090" s="341"/>
      <c r="C1090" s="341"/>
      <c r="D1090" s="341"/>
      <c r="E1090" s="342">
        <v>8</v>
      </c>
      <c r="F1090" s="343">
        <v>18584.256100000002</v>
      </c>
      <c r="G1090" s="344">
        <v>7438.6211199999998</v>
      </c>
      <c r="H1090" s="344">
        <v>26022.877219999998</v>
      </c>
      <c r="I1090" s="344">
        <v>69631.68256999999</v>
      </c>
      <c r="J1090" s="344">
        <v>17125.995070000001</v>
      </c>
      <c r="K1090" s="344">
        <v>86757.677639999994</v>
      </c>
      <c r="L1090" s="344">
        <v>24793.212909999998</v>
      </c>
      <c r="M1090" s="344">
        <v>8972.6100800000004</v>
      </c>
      <c r="N1090" s="344">
        <v>33765.822990000001</v>
      </c>
      <c r="O1090" s="344">
        <v>146546.37784999999</v>
      </c>
      <c r="P1090" s="344">
        <v>201467.67835</v>
      </c>
      <c r="Q1090" s="344">
        <v>8819.5057300000008</v>
      </c>
      <c r="R1090" s="345">
        <v>210287.18408000001</v>
      </c>
    </row>
    <row r="1091" spans="1:18" s="315" customFormat="1">
      <c r="A1091" s="341"/>
      <c r="B1091" s="341"/>
      <c r="C1091" s="341"/>
      <c r="D1091" s="341"/>
      <c r="E1091" s="342">
        <v>9</v>
      </c>
      <c r="F1091" s="343">
        <v>16405.551159999999</v>
      </c>
      <c r="G1091" s="344">
        <v>17638.411909999999</v>
      </c>
      <c r="H1091" s="344">
        <v>34043.963069999998</v>
      </c>
      <c r="I1091" s="344">
        <v>96201.974109999996</v>
      </c>
      <c r="J1091" s="344">
        <v>17610.099600000001</v>
      </c>
      <c r="K1091" s="344">
        <v>113812.07371</v>
      </c>
      <c r="L1091" s="344">
        <v>17685.575129999997</v>
      </c>
      <c r="M1091" s="344">
        <v>7458.2970599999999</v>
      </c>
      <c r="N1091" s="344">
        <v>25143.872190000002</v>
      </c>
      <c r="O1091" s="344">
        <v>172999.90896999999</v>
      </c>
      <c r="P1091" s="344">
        <v>131193.62668000002</v>
      </c>
      <c r="Q1091" s="344">
        <v>8328.7252599999993</v>
      </c>
      <c r="R1091" s="345">
        <v>139522.35193999999</v>
      </c>
    </row>
    <row r="1092" spans="1:18" s="315" customFormat="1">
      <c r="A1092" s="341"/>
      <c r="B1092" s="341"/>
      <c r="C1092" s="341"/>
      <c r="D1092" s="341"/>
      <c r="E1092" s="342">
        <v>11</v>
      </c>
      <c r="F1092" s="343">
        <v>22893.26383</v>
      </c>
      <c r="G1092" s="344">
        <v>29965.224340000001</v>
      </c>
      <c r="H1092" s="344">
        <v>52858.488170000004</v>
      </c>
      <c r="I1092" s="344">
        <v>67977.471049999993</v>
      </c>
      <c r="J1092" s="344">
        <v>21065.339600000003</v>
      </c>
      <c r="K1092" s="344">
        <v>89042.810649999999</v>
      </c>
      <c r="L1092" s="344">
        <v>23641.12341</v>
      </c>
      <c r="M1092" s="344">
        <v>12334.500699999999</v>
      </c>
      <c r="N1092" s="344">
        <v>35975.624109999997</v>
      </c>
      <c r="O1092" s="344">
        <v>177876.92293</v>
      </c>
      <c r="P1092" s="344">
        <v>183259.73423</v>
      </c>
      <c r="Q1092" s="344">
        <v>23623.561539999999</v>
      </c>
      <c r="R1092" s="345">
        <v>206883.29577</v>
      </c>
    </row>
    <row r="1093" spans="1:18" s="315" customFormat="1">
      <c r="A1093" s="341"/>
      <c r="B1093" s="341"/>
      <c r="C1093" s="341"/>
      <c r="D1093" s="341"/>
      <c r="E1093" s="342">
        <v>133</v>
      </c>
      <c r="F1093" s="343">
        <v>15322.898539999998</v>
      </c>
      <c r="G1093" s="344">
        <v>11985.89926</v>
      </c>
      <c r="H1093" s="344">
        <v>27308.7978</v>
      </c>
      <c r="I1093" s="344">
        <v>58008.16575</v>
      </c>
      <c r="J1093" s="344">
        <v>15341.149130000002</v>
      </c>
      <c r="K1093" s="344">
        <v>73349.314879999991</v>
      </c>
      <c r="L1093" s="344">
        <v>24350.52679</v>
      </c>
      <c r="M1093" s="344">
        <v>9448.1097799999989</v>
      </c>
      <c r="N1093" s="344">
        <v>33798.636570000002</v>
      </c>
      <c r="O1093" s="344">
        <v>134456.74924999999</v>
      </c>
      <c r="P1093" s="344">
        <v>101921.24151000001</v>
      </c>
      <c r="Q1093" s="344">
        <v>3543.0169300000002</v>
      </c>
      <c r="R1093" s="345">
        <v>105464.25843999999</v>
      </c>
    </row>
    <row r="1094" spans="1:18" s="315" customFormat="1">
      <c r="A1094" s="341"/>
      <c r="B1094" s="341"/>
      <c r="C1094" s="341"/>
      <c r="D1094" s="341"/>
      <c r="E1094" s="342">
        <v>329</v>
      </c>
      <c r="F1094" s="343">
        <v>23649.585420000003</v>
      </c>
      <c r="G1094" s="344">
        <v>10632.577859999999</v>
      </c>
      <c r="H1094" s="344">
        <v>34282.163280000001</v>
      </c>
      <c r="I1094" s="344">
        <v>68880.65668</v>
      </c>
      <c r="J1094" s="344">
        <v>16126.818449999999</v>
      </c>
      <c r="K1094" s="344">
        <v>85007.475129999992</v>
      </c>
      <c r="L1094" s="344">
        <v>25829.205710000002</v>
      </c>
      <c r="M1094" s="344">
        <v>7290.7049800000004</v>
      </c>
      <c r="N1094" s="344">
        <v>33119.910690000004</v>
      </c>
      <c r="O1094" s="344">
        <v>152409.5491</v>
      </c>
      <c r="P1094" s="344">
        <v>148843.46768</v>
      </c>
      <c r="Q1094" s="344">
        <v>4881.8975799999998</v>
      </c>
      <c r="R1094" s="345">
        <v>153725.36525999999</v>
      </c>
    </row>
    <row r="1095" spans="1:18" s="315" customFormat="1">
      <c r="A1095" s="341"/>
      <c r="B1095" s="341"/>
      <c r="C1095" s="341"/>
      <c r="D1095" s="336" t="s">
        <v>96</v>
      </c>
      <c r="E1095" s="337">
        <v>346</v>
      </c>
      <c r="F1095" s="338">
        <v>13996.06702</v>
      </c>
      <c r="G1095" s="339">
        <v>6891.6386700000003</v>
      </c>
      <c r="H1095" s="339">
        <v>20887.705690000003</v>
      </c>
      <c r="I1095" s="339">
        <v>69015.275900000008</v>
      </c>
      <c r="J1095" s="339">
        <v>10066.790650000001</v>
      </c>
      <c r="K1095" s="339">
        <v>79082.066550000003</v>
      </c>
      <c r="L1095" s="339">
        <v>16380.203529999999</v>
      </c>
      <c r="M1095" s="339">
        <v>2105.0605599999999</v>
      </c>
      <c r="N1095" s="339">
        <v>18485.264090000001</v>
      </c>
      <c r="O1095" s="339">
        <v>118455.03633</v>
      </c>
      <c r="P1095" s="339">
        <v>118493.32079000001</v>
      </c>
      <c r="Q1095" s="339">
        <v>1648.8046100000001</v>
      </c>
      <c r="R1095" s="340">
        <v>120142.1254</v>
      </c>
    </row>
    <row r="1096" spans="1:18" s="315" customFormat="1">
      <c r="A1096" s="341"/>
      <c r="B1096" s="341"/>
      <c r="C1096" s="341"/>
      <c r="D1096" s="336" t="s">
        <v>94</v>
      </c>
      <c r="E1096" s="337">
        <v>453</v>
      </c>
      <c r="F1096" s="338">
        <v>49154.112439999997</v>
      </c>
      <c r="G1096" s="339">
        <v>25370.087359999998</v>
      </c>
      <c r="H1096" s="339">
        <v>74524.199800000002</v>
      </c>
      <c r="I1096" s="339">
        <v>81510.157390000008</v>
      </c>
      <c r="J1096" s="339">
        <v>49046.097460000005</v>
      </c>
      <c r="K1096" s="339">
        <v>130556.25485</v>
      </c>
      <c r="L1096" s="339">
        <v>42186.947399999997</v>
      </c>
      <c r="M1096" s="339">
        <v>36953.092909999999</v>
      </c>
      <c r="N1096" s="339">
        <v>79140.040309999997</v>
      </c>
      <c r="O1096" s="339">
        <v>284220.49495999998</v>
      </c>
      <c r="P1096" s="339">
        <v>319112.64617000002</v>
      </c>
      <c r="Q1096" s="339">
        <v>74068.19958</v>
      </c>
      <c r="R1096" s="340">
        <v>393180.84574999998</v>
      </c>
    </row>
    <row r="1097" spans="1:18" s="315" customFormat="1">
      <c r="A1097" s="341"/>
      <c r="B1097" s="336" t="s">
        <v>9</v>
      </c>
      <c r="C1097" s="336" t="s">
        <v>9</v>
      </c>
      <c r="D1097" s="336" t="s">
        <v>9</v>
      </c>
      <c r="E1097" s="337">
        <v>149</v>
      </c>
      <c r="F1097" s="338">
        <v>247901.17647999999</v>
      </c>
      <c r="G1097" s="339">
        <v>115699.10845999999</v>
      </c>
      <c r="H1097" s="339">
        <v>363600.28493999998</v>
      </c>
      <c r="I1097" s="339">
        <v>246859.14791</v>
      </c>
      <c r="J1097" s="339">
        <v>137504.85277</v>
      </c>
      <c r="K1097" s="339">
        <v>384364.00068</v>
      </c>
      <c r="L1097" s="339">
        <v>88859.215370000005</v>
      </c>
      <c r="M1097" s="339">
        <v>73753.205470000001</v>
      </c>
      <c r="N1097" s="339">
        <v>162612.42084000001</v>
      </c>
      <c r="O1097" s="339">
        <v>910576.70646000002</v>
      </c>
      <c r="P1097" s="339">
        <v>552103.34001000004</v>
      </c>
      <c r="Q1097" s="339">
        <v>71891.769010000004</v>
      </c>
      <c r="R1097" s="340">
        <v>623995.10901999997</v>
      </c>
    </row>
    <row r="1098" spans="1:18" s="315" customFormat="1">
      <c r="A1098" s="341"/>
      <c r="B1098" s="341"/>
      <c r="C1098" s="341"/>
      <c r="D1098" s="341"/>
      <c r="E1098" s="342">
        <v>471</v>
      </c>
      <c r="F1098" s="343">
        <v>8614.1687899999997</v>
      </c>
      <c r="G1098" s="344">
        <v>2543.4458799999998</v>
      </c>
      <c r="H1098" s="344">
        <v>11157.614669999999</v>
      </c>
      <c r="I1098" s="344">
        <v>37819.573219999998</v>
      </c>
      <c r="J1098" s="344">
        <v>26334.207620000001</v>
      </c>
      <c r="K1098" s="344">
        <v>64153.780840000007</v>
      </c>
      <c r="L1098" s="344">
        <v>11767.13926</v>
      </c>
      <c r="M1098" s="344">
        <v>12073.0605</v>
      </c>
      <c r="N1098" s="344">
        <v>23840.199760000003</v>
      </c>
      <c r="O1098" s="344">
        <v>99151.595269999991</v>
      </c>
      <c r="P1098" s="344">
        <v>63305.245259999996</v>
      </c>
      <c r="Q1098" s="344">
        <v>1031.4983399999999</v>
      </c>
      <c r="R1098" s="345">
        <v>64336.743600000002</v>
      </c>
    </row>
    <row r="1099" spans="1:18" s="315" customFormat="1">
      <c r="A1099" s="341"/>
      <c r="B1099" s="341"/>
      <c r="C1099" s="341"/>
      <c r="D1099" s="341"/>
      <c r="E1099" s="342">
        <v>439</v>
      </c>
      <c r="F1099" s="343">
        <v>32009.016170000003</v>
      </c>
      <c r="G1099" s="344">
        <v>13163.337740000001</v>
      </c>
      <c r="H1099" s="344">
        <v>45172.353909999998</v>
      </c>
      <c r="I1099" s="344">
        <v>61623.52291</v>
      </c>
      <c r="J1099" s="344">
        <v>27381.262780000001</v>
      </c>
      <c r="K1099" s="344">
        <v>89004.785690000004</v>
      </c>
      <c r="L1099" s="344">
        <v>15955.44051</v>
      </c>
      <c r="M1099" s="344">
        <v>11315.84851</v>
      </c>
      <c r="N1099" s="344">
        <v>27271.28902</v>
      </c>
      <c r="O1099" s="344">
        <v>161448.42861999999</v>
      </c>
      <c r="P1099" s="344">
        <v>84395.590750000003</v>
      </c>
      <c r="Q1099" s="344">
        <v>5554.6883200000002</v>
      </c>
      <c r="R1099" s="345">
        <v>89950.27906999999</v>
      </c>
    </row>
    <row r="1100" spans="1:18" s="315" customFormat="1">
      <c r="A1100" s="341"/>
      <c r="B1100" s="341"/>
      <c r="C1100" s="341"/>
      <c r="D1100" s="341"/>
      <c r="E1100" s="342">
        <v>467</v>
      </c>
      <c r="F1100" s="343">
        <v>1.2369000000000001</v>
      </c>
      <c r="G1100" s="344">
        <v>0</v>
      </c>
      <c r="H1100" s="344">
        <v>1.2369000000000001</v>
      </c>
      <c r="I1100" s="344">
        <v>2256.7694500000002</v>
      </c>
      <c r="J1100" s="344">
        <v>2702.9095299999999</v>
      </c>
      <c r="K1100" s="344">
        <v>4959.6789800000006</v>
      </c>
      <c r="L1100" s="344">
        <v>132.4752</v>
      </c>
      <c r="M1100" s="344">
        <v>3.4500000000000004E-3</v>
      </c>
      <c r="N1100" s="344">
        <v>132.47864999999999</v>
      </c>
      <c r="O1100" s="344">
        <v>5093.3945300000005</v>
      </c>
      <c r="P1100" s="344">
        <v>1301.2795900000001</v>
      </c>
      <c r="Q1100" s="344">
        <v>73.484960000000001</v>
      </c>
      <c r="R1100" s="345">
        <v>1374.7645500000001</v>
      </c>
    </row>
    <row r="1101" spans="1:18" s="315" customFormat="1">
      <c r="A1101" s="341"/>
      <c r="B1101" s="341"/>
      <c r="C1101" s="341"/>
      <c r="D1101" s="336" t="s">
        <v>230</v>
      </c>
      <c r="E1101" s="337">
        <v>345</v>
      </c>
      <c r="F1101" s="338">
        <v>15990.160980000001</v>
      </c>
      <c r="G1101" s="339">
        <v>3746.74521</v>
      </c>
      <c r="H1101" s="339">
        <v>19736.906190000002</v>
      </c>
      <c r="I1101" s="339">
        <v>57903.826850000005</v>
      </c>
      <c r="J1101" s="339">
        <v>17944.870460000002</v>
      </c>
      <c r="K1101" s="339">
        <v>75848.697310000003</v>
      </c>
      <c r="L1101" s="339">
        <v>14827.13672</v>
      </c>
      <c r="M1101" s="339">
        <v>3257.8486200000002</v>
      </c>
      <c r="N1101" s="339">
        <v>18084.985339999999</v>
      </c>
      <c r="O1101" s="339">
        <v>113670.58884</v>
      </c>
      <c r="P1101" s="339">
        <v>68001.297250000003</v>
      </c>
      <c r="Q1101" s="339">
        <v>1662.65985</v>
      </c>
      <c r="R1101" s="340">
        <v>69663.9571</v>
      </c>
    </row>
    <row r="1102" spans="1:18" s="315" customFormat="1">
      <c r="A1102" s="341"/>
      <c r="B1102" s="341"/>
      <c r="C1102" s="341"/>
      <c r="D1102" s="336" t="s">
        <v>231</v>
      </c>
      <c r="E1102" s="337">
        <v>150</v>
      </c>
      <c r="F1102" s="338">
        <v>19282.559730000001</v>
      </c>
      <c r="G1102" s="339">
        <v>12764.6911</v>
      </c>
      <c r="H1102" s="339">
        <v>32047.250829999997</v>
      </c>
      <c r="I1102" s="339">
        <v>94075.574219999995</v>
      </c>
      <c r="J1102" s="339">
        <v>18524.887710000003</v>
      </c>
      <c r="K1102" s="339">
        <v>112600.46193</v>
      </c>
      <c r="L1102" s="339">
        <v>17983.271679999998</v>
      </c>
      <c r="M1102" s="339">
        <v>8341.7322399999994</v>
      </c>
      <c r="N1102" s="339">
        <v>26325.003920000003</v>
      </c>
      <c r="O1102" s="339">
        <v>170972.71668000001</v>
      </c>
      <c r="P1102" s="339">
        <v>95700.938909999997</v>
      </c>
      <c r="Q1102" s="339">
        <v>5801.1657699999996</v>
      </c>
      <c r="R1102" s="340">
        <v>101502.10468</v>
      </c>
    </row>
    <row r="1103" spans="1:18" s="315" customFormat="1">
      <c r="A1103" s="341"/>
      <c r="B1103" s="341"/>
      <c r="C1103" s="341"/>
      <c r="D1103" s="341"/>
      <c r="E1103" s="342">
        <v>472</v>
      </c>
      <c r="F1103" s="343">
        <v>4032.5504000000001</v>
      </c>
      <c r="G1103" s="344">
        <v>1120.36708</v>
      </c>
      <c r="H1103" s="344">
        <v>5152.9174800000001</v>
      </c>
      <c r="I1103" s="344">
        <v>19567.280699999999</v>
      </c>
      <c r="J1103" s="344">
        <v>9325.3332699999992</v>
      </c>
      <c r="K1103" s="344">
        <v>28892.613969999999</v>
      </c>
      <c r="L1103" s="344">
        <v>4587.9818600000008</v>
      </c>
      <c r="M1103" s="344">
        <v>1990.5648899999999</v>
      </c>
      <c r="N1103" s="344">
        <v>6578.5467500000004</v>
      </c>
      <c r="O1103" s="344">
        <v>40624.078200000004</v>
      </c>
      <c r="P1103" s="344">
        <v>58932.484850000001</v>
      </c>
      <c r="Q1103" s="344">
        <v>1062.0579599999999</v>
      </c>
      <c r="R1103" s="345">
        <v>59994.542809999999</v>
      </c>
    </row>
    <row r="1104" spans="1:18" s="315" customFormat="1">
      <c r="A1104" s="341"/>
      <c r="B1104" s="341"/>
      <c r="C1104" s="336" t="s">
        <v>374</v>
      </c>
      <c r="D1104" s="336" t="s">
        <v>374</v>
      </c>
      <c r="E1104" s="337">
        <v>188</v>
      </c>
      <c r="F1104" s="338">
        <v>120258.82511000001</v>
      </c>
      <c r="G1104" s="339">
        <v>7773.4010799999996</v>
      </c>
      <c r="H1104" s="339">
        <v>128032.22619</v>
      </c>
      <c r="I1104" s="339">
        <v>99627.439050000001</v>
      </c>
      <c r="J1104" s="339">
        <v>19270.227059999997</v>
      </c>
      <c r="K1104" s="339">
        <v>118897.66611000001</v>
      </c>
      <c r="L1104" s="339">
        <v>89551.695689999993</v>
      </c>
      <c r="M1104" s="339">
        <v>17963.539679999998</v>
      </c>
      <c r="N1104" s="339">
        <v>107515.23537000001</v>
      </c>
      <c r="O1104" s="339">
        <v>354445.12767000002</v>
      </c>
      <c r="P1104" s="339">
        <v>56034.179040000003</v>
      </c>
      <c r="Q1104" s="339">
        <v>592.95911999999998</v>
      </c>
      <c r="R1104" s="340">
        <v>56627.138159999995</v>
      </c>
    </row>
    <row r="1105" spans="1:18" s="315" customFormat="1">
      <c r="A1105" s="341"/>
      <c r="B1105" s="341"/>
      <c r="C1105" s="336" t="s">
        <v>232</v>
      </c>
      <c r="D1105" s="336" t="s">
        <v>233</v>
      </c>
      <c r="E1105" s="337">
        <v>153</v>
      </c>
      <c r="F1105" s="338">
        <v>16622.04119</v>
      </c>
      <c r="G1105" s="339">
        <v>973.12605000000008</v>
      </c>
      <c r="H1105" s="339">
        <v>17595.167239999999</v>
      </c>
      <c r="I1105" s="339">
        <v>52130.883399999999</v>
      </c>
      <c r="J1105" s="339">
        <v>8799.8939399999999</v>
      </c>
      <c r="K1105" s="339">
        <v>60930.777340000001</v>
      </c>
      <c r="L1105" s="339">
        <v>14444.82689</v>
      </c>
      <c r="M1105" s="339">
        <v>3621.8385099999996</v>
      </c>
      <c r="N1105" s="339">
        <v>18066.665399999998</v>
      </c>
      <c r="O1105" s="339">
        <v>96592.609980000008</v>
      </c>
      <c r="P1105" s="339">
        <v>95541.871040000013</v>
      </c>
      <c r="Q1105" s="339">
        <v>423.05230999999998</v>
      </c>
      <c r="R1105" s="340">
        <v>95964.923349999997</v>
      </c>
    </row>
    <row r="1106" spans="1:18" s="315" customFormat="1">
      <c r="A1106" s="341"/>
      <c r="B1106" s="336" t="s">
        <v>236</v>
      </c>
      <c r="C1106" s="336" t="s">
        <v>236</v>
      </c>
      <c r="D1106" s="336" t="s">
        <v>236</v>
      </c>
      <c r="E1106" s="337">
        <v>146</v>
      </c>
      <c r="F1106" s="338">
        <v>64057.422469999998</v>
      </c>
      <c r="G1106" s="339">
        <v>5101.2565300000006</v>
      </c>
      <c r="H1106" s="339">
        <v>69158.679000000004</v>
      </c>
      <c r="I1106" s="339">
        <v>106709.73884000001</v>
      </c>
      <c r="J1106" s="339">
        <v>14312.496570000001</v>
      </c>
      <c r="K1106" s="339">
        <v>121022.23540999999</v>
      </c>
      <c r="L1106" s="339">
        <v>43028.49454</v>
      </c>
      <c r="M1106" s="339">
        <v>24586.724569999998</v>
      </c>
      <c r="N1106" s="339">
        <v>67615.219110000005</v>
      </c>
      <c r="O1106" s="339">
        <v>257796.13352</v>
      </c>
      <c r="P1106" s="339">
        <v>228332.43552999999</v>
      </c>
      <c r="Q1106" s="339">
        <v>1170.92947</v>
      </c>
      <c r="R1106" s="340">
        <v>229503.36499999999</v>
      </c>
    </row>
    <row r="1107" spans="1:18" s="315" customFormat="1">
      <c r="A1107" s="341"/>
      <c r="B1107" s="341"/>
      <c r="C1107" s="341"/>
      <c r="D1107" s="341"/>
      <c r="E1107" s="342">
        <v>425</v>
      </c>
      <c r="F1107" s="343">
        <v>34703.532439999995</v>
      </c>
      <c r="G1107" s="344">
        <v>5750.6520499999997</v>
      </c>
      <c r="H1107" s="344">
        <v>40454.18449</v>
      </c>
      <c r="I1107" s="344">
        <v>114525.39262</v>
      </c>
      <c r="J1107" s="344">
        <v>14146.246929999999</v>
      </c>
      <c r="K1107" s="344">
        <v>128671.63954999999</v>
      </c>
      <c r="L1107" s="344">
        <v>33285.857040000003</v>
      </c>
      <c r="M1107" s="344">
        <v>6254.2512800000004</v>
      </c>
      <c r="N1107" s="344">
        <v>39540.108319999999</v>
      </c>
      <c r="O1107" s="344">
        <v>208665.93236000001</v>
      </c>
      <c r="P1107" s="344">
        <v>139266.38055</v>
      </c>
      <c r="Q1107" s="344">
        <v>1228.17355</v>
      </c>
      <c r="R1107" s="345">
        <v>140494.55410000001</v>
      </c>
    </row>
    <row r="1108" spans="1:18" s="315" customFormat="1">
      <c r="A1108" s="341"/>
      <c r="B1108" s="341"/>
      <c r="C1108" s="336" t="s">
        <v>237</v>
      </c>
      <c r="D1108" s="336" t="s">
        <v>238</v>
      </c>
      <c r="E1108" s="337">
        <v>135</v>
      </c>
      <c r="F1108" s="338">
        <v>26568.304909999999</v>
      </c>
      <c r="G1108" s="339">
        <v>4982.7414100000005</v>
      </c>
      <c r="H1108" s="339">
        <v>31551.046320000001</v>
      </c>
      <c r="I1108" s="339">
        <v>67934.44485</v>
      </c>
      <c r="J1108" s="339">
        <v>7729.0095199999996</v>
      </c>
      <c r="K1108" s="339">
        <v>75663.454370000007</v>
      </c>
      <c r="L1108" s="339">
        <v>19304.967079999999</v>
      </c>
      <c r="M1108" s="339">
        <v>12078.533820000001</v>
      </c>
      <c r="N1108" s="339">
        <v>31383.500899999999</v>
      </c>
      <c r="O1108" s="339">
        <v>138598.00159</v>
      </c>
      <c r="P1108" s="339">
        <v>111930.25581</v>
      </c>
      <c r="Q1108" s="339">
        <v>301.24218999999999</v>
      </c>
      <c r="R1108" s="340">
        <v>112231.49800000001</v>
      </c>
    </row>
    <row r="1109" spans="1:18" s="315" customFormat="1">
      <c r="A1109" s="341"/>
      <c r="B1109" s="336" t="s">
        <v>12</v>
      </c>
      <c r="C1109" s="336" t="s">
        <v>239</v>
      </c>
      <c r="D1109" s="336" t="s">
        <v>240</v>
      </c>
      <c r="E1109" s="337">
        <v>129</v>
      </c>
      <c r="F1109" s="338">
        <v>89180.036410000001</v>
      </c>
      <c r="G1109" s="339">
        <v>69742.75546</v>
      </c>
      <c r="H1109" s="339">
        <v>158922.79187000002</v>
      </c>
      <c r="I1109" s="339">
        <v>75803.093670000002</v>
      </c>
      <c r="J1109" s="339">
        <v>10777.47733</v>
      </c>
      <c r="K1109" s="339">
        <v>86580.570999999996</v>
      </c>
      <c r="L1109" s="339">
        <v>45710.165850000005</v>
      </c>
      <c r="M1109" s="339">
        <v>20744.020850000001</v>
      </c>
      <c r="N1109" s="339">
        <v>66454.186700000006</v>
      </c>
      <c r="O1109" s="339">
        <v>311957.54956999997</v>
      </c>
      <c r="P1109" s="339">
        <v>252188.80624999999</v>
      </c>
      <c r="Q1109" s="339">
        <v>242830.92294999998</v>
      </c>
      <c r="R1109" s="340">
        <v>495019.7292</v>
      </c>
    </row>
    <row r="1110" spans="1:18" s="315" customFormat="1">
      <c r="A1110" s="341"/>
      <c r="B1110" s="341"/>
      <c r="C1110" s="336" t="s">
        <v>12</v>
      </c>
      <c r="D1110" s="336" t="s">
        <v>12</v>
      </c>
      <c r="E1110" s="337">
        <v>2</v>
      </c>
      <c r="F1110" s="338">
        <v>87081.40370000001</v>
      </c>
      <c r="G1110" s="339">
        <v>16996.501070000002</v>
      </c>
      <c r="H1110" s="339">
        <v>104077.90476999999</v>
      </c>
      <c r="I1110" s="339">
        <v>157763.91055999999</v>
      </c>
      <c r="J1110" s="339">
        <v>25574.065790000001</v>
      </c>
      <c r="K1110" s="339">
        <v>183337.97634999998</v>
      </c>
      <c r="L1110" s="339">
        <v>44558.101619999994</v>
      </c>
      <c r="M1110" s="339">
        <v>31057.713600000003</v>
      </c>
      <c r="N1110" s="339">
        <v>75615.815220000004</v>
      </c>
      <c r="O1110" s="339">
        <v>363031.69633999997</v>
      </c>
      <c r="P1110" s="339">
        <v>342803.79489999998</v>
      </c>
      <c r="Q1110" s="339">
        <v>3926.0454900000004</v>
      </c>
      <c r="R1110" s="340">
        <v>346729.84038999997</v>
      </c>
    </row>
    <row r="1111" spans="1:18" s="315" customFormat="1">
      <c r="A1111" s="341"/>
      <c r="B1111" s="341"/>
      <c r="C1111" s="341"/>
      <c r="D1111" s="341"/>
      <c r="E1111" s="342">
        <v>333</v>
      </c>
      <c r="F1111" s="343">
        <v>85897.31727</v>
      </c>
      <c r="G1111" s="344">
        <v>19177.580899999997</v>
      </c>
      <c r="H1111" s="344">
        <v>105074.89817</v>
      </c>
      <c r="I1111" s="344">
        <v>89627.618730000002</v>
      </c>
      <c r="J1111" s="344">
        <v>32975.753960000002</v>
      </c>
      <c r="K1111" s="344">
        <v>122603.37269</v>
      </c>
      <c r="L1111" s="344">
        <v>42561.665460000004</v>
      </c>
      <c r="M1111" s="344">
        <v>27126.06007</v>
      </c>
      <c r="N1111" s="344">
        <v>69687.725529999996</v>
      </c>
      <c r="O1111" s="344">
        <v>297365.99638999999</v>
      </c>
      <c r="P1111" s="344">
        <v>163556.08881000002</v>
      </c>
      <c r="Q1111" s="344">
        <v>6947.3765899999999</v>
      </c>
      <c r="R1111" s="345">
        <v>170503.46540000002</v>
      </c>
    </row>
    <row r="1112" spans="1:18" s="315" customFormat="1">
      <c r="A1112" s="341"/>
      <c r="B1112" s="341"/>
      <c r="C1112" s="336" t="s">
        <v>243</v>
      </c>
      <c r="D1112" s="336" t="s">
        <v>243</v>
      </c>
      <c r="E1112" s="337">
        <v>200</v>
      </c>
      <c r="F1112" s="338">
        <v>20165.543739999997</v>
      </c>
      <c r="G1112" s="339">
        <v>6118.3503499999997</v>
      </c>
      <c r="H1112" s="339">
        <v>26283.894090000002</v>
      </c>
      <c r="I1112" s="339">
        <v>71926.936079999999</v>
      </c>
      <c r="J1112" s="339">
        <v>17724.107309999999</v>
      </c>
      <c r="K1112" s="339">
        <v>89651.043390000006</v>
      </c>
      <c r="L1112" s="339">
        <v>24384.675870000003</v>
      </c>
      <c r="M1112" s="339">
        <v>6818.1804900000006</v>
      </c>
      <c r="N1112" s="339">
        <v>31202.856359999998</v>
      </c>
      <c r="O1112" s="339">
        <v>147137.79384</v>
      </c>
      <c r="P1112" s="339">
        <v>124869.38884</v>
      </c>
      <c r="Q1112" s="339">
        <v>7604.1139400000002</v>
      </c>
      <c r="R1112" s="340">
        <v>132473.50278000001</v>
      </c>
    </row>
    <row r="1113" spans="1:18" s="315" customFormat="1">
      <c r="A1113" s="341"/>
      <c r="B1113" s="336" t="s">
        <v>244</v>
      </c>
      <c r="C1113" s="336" t="s">
        <v>245</v>
      </c>
      <c r="D1113" s="336" t="s">
        <v>245</v>
      </c>
      <c r="E1113" s="337">
        <v>342</v>
      </c>
      <c r="F1113" s="338">
        <v>16573.004390000002</v>
      </c>
      <c r="G1113" s="339">
        <v>4696.8610599999993</v>
      </c>
      <c r="H1113" s="339">
        <v>21269.865449999998</v>
      </c>
      <c r="I1113" s="339">
        <v>69239.122289999999</v>
      </c>
      <c r="J1113" s="339">
        <v>7514.09764</v>
      </c>
      <c r="K1113" s="339">
        <v>76753.219930000007</v>
      </c>
      <c r="L1113" s="339">
        <v>15456.645060000001</v>
      </c>
      <c r="M1113" s="339">
        <v>3166.4590400000002</v>
      </c>
      <c r="N1113" s="339">
        <v>18623.1041</v>
      </c>
      <c r="O1113" s="339">
        <v>116646.18948</v>
      </c>
      <c r="P1113" s="339">
        <v>146350.33006000001</v>
      </c>
      <c r="Q1113" s="339">
        <v>1086.1751499999998</v>
      </c>
      <c r="R1113" s="340">
        <v>147436.50521</v>
      </c>
    </row>
    <row r="1114" spans="1:18" s="315" customFormat="1">
      <c r="A1114" s="341"/>
      <c r="B1114" s="341"/>
      <c r="C1114" s="341"/>
      <c r="D1114" s="336" t="s">
        <v>246</v>
      </c>
      <c r="E1114" s="337">
        <v>388</v>
      </c>
      <c r="F1114" s="338">
        <v>7489.8729000000003</v>
      </c>
      <c r="G1114" s="339">
        <v>2661.2605600000002</v>
      </c>
      <c r="H1114" s="339">
        <v>10151.133460000001</v>
      </c>
      <c r="I1114" s="339">
        <v>27770.827940000003</v>
      </c>
      <c r="J1114" s="339">
        <v>2010.52568</v>
      </c>
      <c r="K1114" s="339">
        <v>29781.353620000002</v>
      </c>
      <c r="L1114" s="339">
        <v>9064.7142600000006</v>
      </c>
      <c r="M1114" s="339">
        <v>3062.5217200000002</v>
      </c>
      <c r="N1114" s="339">
        <v>12127.235980000001</v>
      </c>
      <c r="O1114" s="339">
        <v>52059.723060000004</v>
      </c>
      <c r="P1114" s="339">
        <v>75836.05588</v>
      </c>
      <c r="Q1114" s="339">
        <v>2148.8654999999999</v>
      </c>
      <c r="R1114" s="340">
        <v>77984.92138</v>
      </c>
    </row>
    <row r="1115" spans="1:18" s="315" customFormat="1">
      <c r="A1115" s="341"/>
      <c r="B1115" s="341"/>
      <c r="C1115" s="336" t="s">
        <v>247</v>
      </c>
      <c r="D1115" s="336" t="s">
        <v>248</v>
      </c>
      <c r="E1115" s="337">
        <v>297</v>
      </c>
      <c r="F1115" s="338">
        <v>29005.21327</v>
      </c>
      <c r="G1115" s="339">
        <v>3350.1782000000003</v>
      </c>
      <c r="H1115" s="339">
        <v>32355.391469999999</v>
      </c>
      <c r="I1115" s="339">
        <v>98380.207389999996</v>
      </c>
      <c r="J1115" s="339">
        <v>13561.932130000001</v>
      </c>
      <c r="K1115" s="339">
        <v>111942.13952</v>
      </c>
      <c r="L1115" s="339">
        <v>27970.327079999999</v>
      </c>
      <c r="M1115" s="339">
        <v>7304.7741799999994</v>
      </c>
      <c r="N1115" s="339">
        <v>35275.101259999996</v>
      </c>
      <c r="O1115" s="339">
        <v>179572.63225</v>
      </c>
      <c r="P1115" s="339">
        <v>162168.63074000002</v>
      </c>
      <c r="Q1115" s="339">
        <v>3627.87763</v>
      </c>
      <c r="R1115" s="340">
        <v>165796.50837</v>
      </c>
    </row>
    <row r="1116" spans="1:18" s="315" customFormat="1">
      <c r="A1116" s="341"/>
      <c r="B1116" s="341"/>
      <c r="C1116" s="341"/>
      <c r="D1116" s="336" t="s">
        <v>247</v>
      </c>
      <c r="E1116" s="337">
        <v>147</v>
      </c>
      <c r="F1116" s="338">
        <v>209051.43771</v>
      </c>
      <c r="G1116" s="339">
        <v>91002.045590000009</v>
      </c>
      <c r="H1116" s="339">
        <v>300053.48330000002</v>
      </c>
      <c r="I1116" s="339">
        <v>306832.71250999998</v>
      </c>
      <c r="J1116" s="339">
        <v>59411.653780000001</v>
      </c>
      <c r="K1116" s="339">
        <v>366244.36629000003</v>
      </c>
      <c r="L1116" s="339">
        <v>98905.69472</v>
      </c>
      <c r="M1116" s="339">
        <v>52155.67181</v>
      </c>
      <c r="N1116" s="339">
        <v>151061.36653</v>
      </c>
      <c r="O1116" s="339">
        <v>817359.21612</v>
      </c>
      <c r="P1116" s="339">
        <v>627043.35267999989</v>
      </c>
      <c r="Q1116" s="339">
        <v>48232.162680000001</v>
      </c>
      <c r="R1116" s="340">
        <v>675275.51535999996</v>
      </c>
    </row>
    <row r="1117" spans="1:18" s="315" customFormat="1">
      <c r="A1117" s="341"/>
      <c r="B1117" s="341"/>
      <c r="C1117" s="341"/>
      <c r="D1117" s="341"/>
      <c r="E1117" s="342">
        <v>327</v>
      </c>
      <c r="F1117" s="343">
        <v>11037.61297</v>
      </c>
      <c r="G1117" s="344">
        <v>1293.2959499999999</v>
      </c>
      <c r="H1117" s="344">
        <v>12330.90892</v>
      </c>
      <c r="I1117" s="344">
        <v>57731.645140000001</v>
      </c>
      <c r="J1117" s="344">
        <v>6384.7247200000002</v>
      </c>
      <c r="K1117" s="344">
        <v>64116.369859999999</v>
      </c>
      <c r="L1117" s="344">
        <v>14086.03751</v>
      </c>
      <c r="M1117" s="344">
        <v>3978.2152000000001</v>
      </c>
      <c r="N1117" s="344">
        <v>18064.252710000001</v>
      </c>
      <c r="O1117" s="344">
        <v>94511.531489999994</v>
      </c>
      <c r="P1117" s="344">
        <v>126222.83385</v>
      </c>
      <c r="Q1117" s="344">
        <v>901.66006999999991</v>
      </c>
      <c r="R1117" s="345">
        <v>127124.49392000001</v>
      </c>
    </row>
    <row r="1118" spans="1:18" s="315" customFormat="1">
      <c r="A1118" s="341"/>
      <c r="B1118" s="341"/>
      <c r="C1118" s="336" t="s">
        <v>250</v>
      </c>
      <c r="D1118" s="336" t="s">
        <v>250</v>
      </c>
      <c r="E1118" s="337">
        <v>428</v>
      </c>
      <c r="F1118" s="338">
        <v>10616.780419999999</v>
      </c>
      <c r="G1118" s="339">
        <v>470.5326</v>
      </c>
      <c r="H1118" s="339">
        <v>11087.31302</v>
      </c>
      <c r="I1118" s="339">
        <v>32894.16059</v>
      </c>
      <c r="J1118" s="339">
        <v>1626.0338999999999</v>
      </c>
      <c r="K1118" s="339">
        <v>34520.194490000002</v>
      </c>
      <c r="L1118" s="339">
        <v>8368.4619299999995</v>
      </c>
      <c r="M1118" s="339">
        <v>1476.88453</v>
      </c>
      <c r="N1118" s="339">
        <v>9845.3464600000007</v>
      </c>
      <c r="O1118" s="339">
        <v>55452.853969999996</v>
      </c>
      <c r="P1118" s="339">
        <v>117719.31752</v>
      </c>
      <c r="Q1118" s="339">
        <v>106.43963000000001</v>
      </c>
      <c r="R1118" s="340">
        <v>117825.75715</v>
      </c>
    </row>
    <row r="1119" spans="1:18" s="315" customFormat="1">
      <c r="A1119" s="341"/>
      <c r="B1119" s="341"/>
      <c r="C1119" s="336" t="s">
        <v>252</v>
      </c>
      <c r="D1119" s="336" t="s">
        <v>252</v>
      </c>
      <c r="E1119" s="337">
        <v>391</v>
      </c>
      <c r="F1119" s="338">
        <v>20206.822530000001</v>
      </c>
      <c r="G1119" s="339">
        <v>1776.95352</v>
      </c>
      <c r="H1119" s="339">
        <v>21983.77605</v>
      </c>
      <c r="I1119" s="339">
        <v>40162.907770000005</v>
      </c>
      <c r="J1119" s="339">
        <v>6224.0341699999999</v>
      </c>
      <c r="K1119" s="339">
        <v>46386.941939999997</v>
      </c>
      <c r="L1119" s="339">
        <v>11849.40108</v>
      </c>
      <c r="M1119" s="339">
        <v>2240.94164</v>
      </c>
      <c r="N1119" s="339">
        <v>14090.342720000001</v>
      </c>
      <c r="O1119" s="339">
        <v>82461.060709999991</v>
      </c>
      <c r="P1119" s="339">
        <v>57255.705499999996</v>
      </c>
      <c r="Q1119" s="339">
        <v>609.88995</v>
      </c>
      <c r="R1119" s="340">
        <v>57865.595450000001</v>
      </c>
    </row>
    <row r="1120" spans="1:18" s="315" customFormat="1">
      <c r="A1120" s="341"/>
      <c r="B1120" s="341"/>
      <c r="C1120" s="336" t="s">
        <v>253</v>
      </c>
      <c r="D1120" s="336" t="s">
        <v>254</v>
      </c>
      <c r="E1120" s="337">
        <v>148</v>
      </c>
      <c r="F1120" s="338">
        <v>15212.805920000001</v>
      </c>
      <c r="G1120" s="339">
        <v>11090.296990000001</v>
      </c>
      <c r="H1120" s="339">
        <v>26303.102910000001</v>
      </c>
      <c r="I1120" s="339">
        <v>60135.606270000004</v>
      </c>
      <c r="J1120" s="339">
        <v>12291.425720000001</v>
      </c>
      <c r="K1120" s="339">
        <v>72427.031989999989</v>
      </c>
      <c r="L1120" s="339">
        <v>19335.301469999999</v>
      </c>
      <c r="M1120" s="339">
        <v>9012.5277999999998</v>
      </c>
      <c r="N1120" s="339">
        <v>28347.829269999998</v>
      </c>
      <c r="O1120" s="339">
        <v>127077.96417000001</v>
      </c>
      <c r="P1120" s="339">
        <v>49145.19728</v>
      </c>
      <c r="Q1120" s="339">
        <v>6568.2829400000001</v>
      </c>
      <c r="R1120" s="340">
        <v>55713.480219999998</v>
      </c>
    </row>
    <row r="1121" spans="1:18" s="315" customFormat="1">
      <c r="A1121" s="341"/>
      <c r="B1121" s="336" t="s">
        <v>14</v>
      </c>
      <c r="C1121" s="336" t="s">
        <v>255</v>
      </c>
      <c r="D1121" s="336" t="s">
        <v>255</v>
      </c>
      <c r="E1121" s="337">
        <v>234</v>
      </c>
      <c r="F1121" s="338">
        <v>21561.183719999997</v>
      </c>
      <c r="G1121" s="339">
        <v>516.15350999999998</v>
      </c>
      <c r="H1121" s="339">
        <v>22077.337230000001</v>
      </c>
      <c r="I1121" s="339">
        <v>79364.148430000001</v>
      </c>
      <c r="J1121" s="339">
        <v>8132.8800099999999</v>
      </c>
      <c r="K1121" s="339">
        <v>87497.028439999995</v>
      </c>
      <c r="L1121" s="339">
        <v>24341.669320000001</v>
      </c>
      <c r="M1121" s="339">
        <v>2182.7787400000002</v>
      </c>
      <c r="N1121" s="339">
        <v>26524.448059999999</v>
      </c>
      <c r="O1121" s="339">
        <v>136098.81372999999</v>
      </c>
      <c r="P1121" s="339">
        <v>85466.633799999996</v>
      </c>
      <c r="Q1121" s="339">
        <v>572.2989</v>
      </c>
      <c r="R1121" s="340">
        <v>86038.932700000005</v>
      </c>
    </row>
    <row r="1122" spans="1:18" s="315" customFormat="1">
      <c r="A1122" s="341"/>
      <c r="B1122" s="341"/>
      <c r="C1122" s="336" t="s">
        <v>258</v>
      </c>
      <c r="D1122" s="336" t="s">
        <v>258</v>
      </c>
      <c r="E1122" s="337">
        <v>168</v>
      </c>
      <c r="F1122" s="338">
        <v>555137.42690999992</v>
      </c>
      <c r="G1122" s="339">
        <v>179101.57055999999</v>
      </c>
      <c r="H1122" s="339">
        <v>734238.99747000006</v>
      </c>
      <c r="I1122" s="339">
        <v>275951.28607999999</v>
      </c>
      <c r="J1122" s="339">
        <v>175514.63959000001</v>
      </c>
      <c r="K1122" s="339">
        <v>451465.92567000003</v>
      </c>
      <c r="L1122" s="339">
        <v>133939.76206000001</v>
      </c>
      <c r="M1122" s="339">
        <v>69601.578699999998</v>
      </c>
      <c r="N1122" s="339">
        <v>203541.34075999999</v>
      </c>
      <c r="O1122" s="339">
        <v>1389246.2639000001</v>
      </c>
      <c r="P1122" s="339">
        <v>946233.57538000005</v>
      </c>
      <c r="Q1122" s="339">
        <v>399946.87177999999</v>
      </c>
      <c r="R1122" s="340">
        <v>1346180.44716</v>
      </c>
    </row>
    <row r="1123" spans="1:18" s="315" customFormat="1">
      <c r="A1123" s="341"/>
      <c r="B1123" s="341"/>
      <c r="C1123" s="341"/>
      <c r="D1123" s="341"/>
      <c r="E1123" s="342">
        <v>169</v>
      </c>
      <c r="F1123" s="343">
        <v>39727.763939999997</v>
      </c>
      <c r="G1123" s="344">
        <v>20006.526570000002</v>
      </c>
      <c r="H1123" s="344">
        <v>59734.290509999999</v>
      </c>
      <c r="I1123" s="344">
        <v>60937.721610000001</v>
      </c>
      <c r="J1123" s="344">
        <v>11115.31086</v>
      </c>
      <c r="K1123" s="344">
        <v>72053.032470000006</v>
      </c>
      <c r="L1123" s="344">
        <v>23887.20664</v>
      </c>
      <c r="M1123" s="344">
        <v>6710.2314000000006</v>
      </c>
      <c r="N1123" s="344">
        <v>30597.438040000001</v>
      </c>
      <c r="O1123" s="344">
        <v>162384.76102000001</v>
      </c>
      <c r="P1123" s="344">
        <v>141271.58219999998</v>
      </c>
      <c r="Q1123" s="344">
        <v>2583.2283500000003</v>
      </c>
      <c r="R1123" s="345">
        <v>143854.81055000002</v>
      </c>
    </row>
    <row r="1124" spans="1:18" s="315" customFormat="1">
      <c r="A1124" s="341"/>
      <c r="B1124" s="341"/>
      <c r="C1124" s="341"/>
      <c r="D1124" s="341"/>
      <c r="E1124" s="342">
        <v>170</v>
      </c>
      <c r="F1124" s="343">
        <v>13126.4488</v>
      </c>
      <c r="G1124" s="344">
        <v>2001.0903600000001</v>
      </c>
      <c r="H1124" s="344">
        <v>15127.53916</v>
      </c>
      <c r="I1124" s="344">
        <v>41388.239909999997</v>
      </c>
      <c r="J1124" s="344">
        <v>5952.5743899999998</v>
      </c>
      <c r="K1124" s="344">
        <v>47340.814299999998</v>
      </c>
      <c r="L1124" s="344">
        <v>12423.891220000001</v>
      </c>
      <c r="M1124" s="344">
        <v>3023.8422999999998</v>
      </c>
      <c r="N1124" s="344">
        <v>15447.73352</v>
      </c>
      <c r="O1124" s="344">
        <v>77916.086980000007</v>
      </c>
      <c r="P1124" s="344">
        <v>84698.366280000002</v>
      </c>
      <c r="Q1124" s="344">
        <v>4327.2320999999993</v>
      </c>
      <c r="R1124" s="345">
        <v>89025.598379999996</v>
      </c>
    </row>
    <row r="1125" spans="1:18" s="315" customFormat="1">
      <c r="A1125" s="341"/>
      <c r="B1125" s="341"/>
      <c r="C1125" s="341"/>
      <c r="D1125" s="341"/>
      <c r="E1125" s="342">
        <v>173</v>
      </c>
      <c r="F1125" s="343">
        <v>20291.058219999999</v>
      </c>
      <c r="G1125" s="344">
        <v>16333.487630000001</v>
      </c>
      <c r="H1125" s="344">
        <v>36624.545850000002</v>
      </c>
      <c r="I1125" s="344">
        <v>53971.06076</v>
      </c>
      <c r="J1125" s="344">
        <v>19005.310149999998</v>
      </c>
      <c r="K1125" s="344">
        <v>72976.370909999998</v>
      </c>
      <c r="L1125" s="344">
        <v>19226.845679999999</v>
      </c>
      <c r="M1125" s="344">
        <v>11042.71724</v>
      </c>
      <c r="N1125" s="344">
        <v>30269.56292</v>
      </c>
      <c r="O1125" s="344">
        <v>139870.47968000002</v>
      </c>
      <c r="P1125" s="344">
        <v>152437.03346999999</v>
      </c>
      <c r="Q1125" s="344">
        <v>1980.18319</v>
      </c>
      <c r="R1125" s="345">
        <v>154417.21666000001</v>
      </c>
    </row>
    <row r="1126" spans="1:18" s="315" customFormat="1">
      <c r="A1126" s="341"/>
      <c r="B1126" s="341"/>
      <c r="C1126" s="341"/>
      <c r="D1126" s="341"/>
      <c r="E1126" s="342">
        <v>243</v>
      </c>
      <c r="F1126" s="343">
        <v>53952.13495</v>
      </c>
      <c r="G1126" s="344">
        <v>58074.663840000001</v>
      </c>
      <c r="H1126" s="344">
        <v>112026.79879</v>
      </c>
      <c r="I1126" s="344">
        <v>82554.492310000001</v>
      </c>
      <c r="J1126" s="344">
        <v>50222.849369999996</v>
      </c>
      <c r="K1126" s="344">
        <v>132777.34168000001</v>
      </c>
      <c r="L1126" s="344">
        <v>54315.867680000003</v>
      </c>
      <c r="M1126" s="344">
        <v>24091.729350000001</v>
      </c>
      <c r="N1126" s="344">
        <v>78407.597030000004</v>
      </c>
      <c r="O1126" s="344">
        <v>323211.73749999999</v>
      </c>
      <c r="P1126" s="344">
        <v>275909.59132999997</v>
      </c>
      <c r="Q1126" s="344">
        <v>6639.0854200000003</v>
      </c>
      <c r="R1126" s="345">
        <v>282548.67674999998</v>
      </c>
    </row>
    <row r="1127" spans="1:18" s="315" customFormat="1">
      <c r="A1127" s="341"/>
      <c r="B1127" s="341"/>
      <c r="C1127" s="341"/>
      <c r="D1127" s="341"/>
      <c r="E1127" s="342">
        <v>378</v>
      </c>
      <c r="F1127" s="343">
        <v>27099.664949999998</v>
      </c>
      <c r="G1127" s="344">
        <v>17113.823339999999</v>
      </c>
      <c r="H1127" s="344">
        <v>44213.488290000001</v>
      </c>
      <c r="I1127" s="344">
        <v>105229.07465000001</v>
      </c>
      <c r="J1127" s="344">
        <v>27022.297859999999</v>
      </c>
      <c r="K1127" s="344">
        <v>132251.37251000002</v>
      </c>
      <c r="L1127" s="344">
        <v>26743.191899999998</v>
      </c>
      <c r="M1127" s="344">
        <v>11867.10945</v>
      </c>
      <c r="N1127" s="344">
        <v>38610.301350000002</v>
      </c>
      <c r="O1127" s="344">
        <v>215075.16215000002</v>
      </c>
      <c r="P1127" s="344">
        <v>129710.44328000001</v>
      </c>
      <c r="Q1127" s="344">
        <v>2681.3951099999999</v>
      </c>
      <c r="R1127" s="345">
        <v>132391.83838999999</v>
      </c>
    </row>
    <row r="1128" spans="1:18" s="315" customFormat="1">
      <c r="A1128" s="341"/>
      <c r="B1128" s="341"/>
      <c r="C1128" s="341"/>
      <c r="D1128" s="341"/>
      <c r="E1128" s="342">
        <v>316</v>
      </c>
      <c r="F1128" s="343">
        <v>19625.912120000001</v>
      </c>
      <c r="G1128" s="344">
        <v>7266.7957400000005</v>
      </c>
      <c r="H1128" s="344">
        <v>26892.707859999999</v>
      </c>
      <c r="I1128" s="344">
        <v>77154.383700000006</v>
      </c>
      <c r="J1128" s="344">
        <v>30473.404059999997</v>
      </c>
      <c r="K1128" s="344">
        <v>107627.78776000001</v>
      </c>
      <c r="L1128" s="344">
        <v>17086.436260000002</v>
      </c>
      <c r="M1128" s="344">
        <v>6607.76026</v>
      </c>
      <c r="N1128" s="344">
        <v>23694.196520000001</v>
      </c>
      <c r="O1128" s="344">
        <v>158214.69214</v>
      </c>
      <c r="P1128" s="344">
        <v>136644.47862000001</v>
      </c>
      <c r="Q1128" s="344">
        <v>1899.16867</v>
      </c>
      <c r="R1128" s="345">
        <v>138543.64728999999</v>
      </c>
    </row>
    <row r="1129" spans="1:18" s="315" customFormat="1">
      <c r="A1129" s="341"/>
      <c r="B1129" s="341"/>
      <c r="C1129" s="341"/>
      <c r="D1129" s="341"/>
      <c r="E1129" s="342">
        <v>437</v>
      </c>
      <c r="F1129" s="343">
        <v>9775.8232499999995</v>
      </c>
      <c r="G1129" s="344">
        <v>4230.7872200000002</v>
      </c>
      <c r="H1129" s="344">
        <v>14006.610470000001</v>
      </c>
      <c r="I1129" s="344">
        <v>39033.589310000003</v>
      </c>
      <c r="J1129" s="344">
        <v>15507.003980000001</v>
      </c>
      <c r="K1129" s="344">
        <v>54540.593289999997</v>
      </c>
      <c r="L1129" s="344">
        <v>10486.85468</v>
      </c>
      <c r="M1129" s="344">
        <v>3608.1771699999999</v>
      </c>
      <c r="N1129" s="344">
        <v>14095.031849999999</v>
      </c>
      <c r="O1129" s="344">
        <v>82642.235610000003</v>
      </c>
      <c r="P1129" s="344">
        <v>117972.178</v>
      </c>
      <c r="Q1129" s="344">
        <v>658.0480500000001</v>
      </c>
      <c r="R1129" s="345">
        <v>118630.22605</v>
      </c>
    </row>
    <row r="1130" spans="1:18" s="315" customFormat="1">
      <c r="A1130" s="341"/>
      <c r="B1130" s="341"/>
      <c r="C1130" s="336" t="s">
        <v>260</v>
      </c>
      <c r="D1130" s="336" t="s">
        <v>260</v>
      </c>
      <c r="E1130" s="337">
        <v>176</v>
      </c>
      <c r="F1130" s="338">
        <v>13595.45012</v>
      </c>
      <c r="G1130" s="339">
        <v>1345.00271</v>
      </c>
      <c r="H1130" s="339">
        <v>14940.45283</v>
      </c>
      <c r="I1130" s="339">
        <v>56098.302510000001</v>
      </c>
      <c r="J1130" s="339">
        <v>6123.8741</v>
      </c>
      <c r="K1130" s="339">
        <v>62222.176610000002</v>
      </c>
      <c r="L1130" s="339">
        <v>33044.811390000003</v>
      </c>
      <c r="M1130" s="339">
        <v>9017.6786400000001</v>
      </c>
      <c r="N1130" s="339">
        <v>42062.490030000001</v>
      </c>
      <c r="O1130" s="339">
        <v>119225.11947000001</v>
      </c>
      <c r="P1130" s="339">
        <v>38974.541109999998</v>
      </c>
      <c r="Q1130" s="339">
        <v>576.35478000000001</v>
      </c>
      <c r="R1130" s="340">
        <v>39550.89589</v>
      </c>
    </row>
    <row r="1131" spans="1:18" s="315" customFormat="1">
      <c r="A1131" s="341"/>
      <c r="B1131" s="336" t="s">
        <v>15</v>
      </c>
      <c r="C1131" s="336" t="s">
        <v>261</v>
      </c>
      <c r="D1131" s="336" t="s">
        <v>261</v>
      </c>
      <c r="E1131" s="337">
        <v>162</v>
      </c>
      <c r="F1131" s="338">
        <v>284531.72055000003</v>
      </c>
      <c r="G1131" s="339">
        <v>150934.06813</v>
      </c>
      <c r="H1131" s="339">
        <v>435465.78868</v>
      </c>
      <c r="I1131" s="339">
        <v>201375.27058000001</v>
      </c>
      <c r="J1131" s="339">
        <v>60924.31422</v>
      </c>
      <c r="K1131" s="339">
        <v>262299.58480000001</v>
      </c>
      <c r="L1131" s="339">
        <v>95801.33064</v>
      </c>
      <c r="M1131" s="339">
        <v>91414.484129999997</v>
      </c>
      <c r="N1131" s="339">
        <v>187215.81477</v>
      </c>
      <c r="O1131" s="339">
        <v>884981.18825000001</v>
      </c>
      <c r="P1131" s="339">
        <v>775518.45863000001</v>
      </c>
      <c r="Q1131" s="339">
        <v>229593.56727</v>
      </c>
      <c r="R1131" s="340">
        <v>1005112.0259</v>
      </c>
    </row>
    <row r="1132" spans="1:18" s="315" customFormat="1">
      <c r="A1132" s="341"/>
      <c r="B1132" s="341"/>
      <c r="C1132" s="341"/>
      <c r="D1132" s="341"/>
      <c r="E1132" s="342">
        <v>197</v>
      </c>
      <c r="F1132" s="343">
        <v>11648.274359999999</v>
      </c>
      <c r="G1132" s="344">
        <v>2208.48891</v>
      </c>
      <c r="H1132" s="344">
        <v>13856.763269999999</v>
      </c>
      <c r="I1132" s="344">
        <v>51819.812859999998</v>
      </c>
      <c r="J1132" s="344">
        <v>4653.4340300000003</v>
      </c>
      <c r="K1132" s="344">
        <v>56473.246890000002</v>
      </c>
      <c r="L1132" s="344">
        <v>9822.9611999999997</v>
      </c>
      <c r="M1132" s="344">
        <v>1788.04567</v>
      </c>
      <c r="N1132" s="344">
        <v>11611.006869999999</v>
      </c>
      <c r="O1132" s="344">
        <v>81941.017030000003</v>
      </c>
      <c r="P1132" s="344">
        <v>155978.68499000001</v>
      </c>
      <c r="Q1132" s="344">
        <v>468.92665999999997</v>
      </c>
      <c r="R1132" s="345">
        <v>156447.61165000001</v>
      </c>
    </row>
    <row r="1133" spans="1:18" s="315" customFormat="1">
      <c r="A1133" s="341"/>
      <c r="B1133" s="341"/>
      <c r="C1133" s="341"/>
      <c r="D1133" s="341"/>
      <c r="E1133" s="342">
        <v>365</v>
      </c>
      <c r="F1133" s="343">
        <v>23658.846799999999</v>
      </c>
      <c r="G1133" s="344">
        <v>3310.2057799999998</v>
      </c>
      <c r="H1133" s="344">
        <v>26969.05258</v>
      </c>
      <c r="I1133" s="344">
        <v>48903.661390000001</v>
      </c>
      <c r="J1133" s="344">
        <v>6670.4250899999997</v>
      </c>
      <c r="K1133" s="344">
        <v>55574.086479999998</v>
      </c>
      <c r="L1133" s="344">
        <v>13590.569449999999</v>
      </c>
      <c r="M1133" s="344">
        <v>3930.5816500000001</v>
      </c>
      <c r="N1133" s="344">
        <v>17521.151100000003</v>
      </c>
      <c r="O1133" s="344">
        <v>100064.29015999999</v>
      </c>
      <c r="P1133" s="344">
        <v>99614.873200000002</v>
      </c>
      <c r="Q1133" s="344">
        <v>649.08351000000005</v>
      </c>
      <c r="R1133" s="345">
        <v>100263.95671</v>
      </c>
    </row>
    <row r="1134" spans="1:18" s="315" customFormat="1">
      <c r="A1134" s="341"/>
      <c r="B1134" s="341"/>
      <c r="C1134" s="341"/>
      <c r="D1134" s="341"/>
      <c r="E1134" s="342">
        <v>311</v>
      </c>
      <c r="F1134" s="343">
        <v>29617.201489999999</v>
      </c>
      <c r="G1134" s="344">
        <v>2271.5730400000002</v>
      </c>
      <c r="H1134" s="344">
        <v>31888.774530000002</v>
      </c>
      <c r="I1134" s="344">
        <v>75340.232870000007</v>
      </c>
      <c r="J1134" s="344">
        <v>14382.30299</v>
      </c>
      <c r="K1134" s="344">
        <v>89722.535860000004</v>
      </c>
      <c r="L1134" s="344">
        <v>18867.728039999998</v>
      </c>
      <c r="M1134" s="344">
        <v>7059.6287699999993</v>
      </c>
      <c r="N1134" s="344">
        <v>25927.356809999997</v>
      </c>
      <c r="O1134" s="344">
        <v>147538.6672</v>
      </c>
      <c r="P1134" s="344">
        <v>174521.84268999999</v>
      </c>
      <c r="Q1134" s="344">
        <v>1495.4989599999999</v>
      </c>
      <c r="R1134" s="345">
        <v>176017.34165000002</v>
      </c>
    </row>
    <row r="1135" spans="1:18" s="315" customFormat="1">
      <c r="A1135" s="341"/>
      <c r="B1135" s="341"/>
      <c r="C1135" s="341"/>
      <c r="D1135" s="336" t="s">
        <v>262</v>
      </c>
      <c r="E1135" s="337">
        <v>192</v>
      </c>
      <c r="F1135" s="338">
        <v>17387.017379999998</v>
      </c>
      <c r="G1135" s="339">
        <v>2664.9576099999999</v>
      </c>
      <c r="H1135" s="339">
        <v>20051.974989999999</v>
      </c>
      <c r="I1135" s="339">
        <v>26598.89993</v>
      </c>
      <c r="J1135" s="339">
        <v>1665.28179</v>
      </c>
      <c r="K1135" s="339">
        <v>28264.18172</v>
      </c>
      <c r="L1135" s="339">
        <v>6278.9825899999996</v>
      </c>
      <c r="M1135" s="339">
        <v>1026.4906899999999</v>
      </c>
      <c r="N1135" s="339">
        <v>7305.4732800000002</v>
      </c>
      <c r="O1135" s="339">
        <v>55621.629990000001</v>
      </c>
      <c r="P1135" s="339">
        <v>64580.03514</v>
      </c>
      <c r="Q1135" s="339">
        <v>3830.7841899999999</v>
      </c>
      <c r="R1135" s="340">
        <v>68410.819329999998</v>
      </c>
    </row>
    <row r="1136" spans="1:18" s="315" customFormat="1">
      <c r="A1136" s="341"/>
      <c r="B1136" s="341"/>
      <c r="C1136" s="336" t="s">
        <v>15</v>
      </c>
      <c r="D1136" s="336" t="s">
        <v>15</v>
      </c>
      <c r="E1136" s="337">
        <v>426</v>
      </c>
      <c r="F1136" s="338">
        <v>12644.708000000001</v>
      </c>
      <c r="G1136" s="339">
        <v>6609.5717500000001</v>
      </c>
      <c r="H1136" s="339">
        <v>19254.279750000002</v>
      </c>
      <c r="I1136" s="339">
        <v>37245.573549999994</v>
      </c>
      <c r="J1136" s="339">
        <v>6117.5638600000002</v>
      </c>
      <c r="K1136" s="339">
        <v>43363.137409999996</v>
      </c>
      <c r="L1136" s="339">
        <v>10502.763070000001</v>
      </c>
      <c r="M1136" s="339">
        <v>4362.1184199999998</v>
      </c>
      <c r="N1136" s="339">
        <v>14864.88149</v>
      </c>
      <c r="O1136" s="339">
        <v>77482.298650000012</v>
      </c>
      <c r="P1136" s="339">
        <v>103797.42594</v>
      </c>
      <c r="Q1136" s="339">
        <v>673.33231999999998</v>
      </c>
      <c r="R1136" s="340">
        <v>104470.75826</v>
      </c>
    </row>
    <row r="1137" spans="1:18" s="315" customFormat="1">
      <c r="A1137" s="341"/>
      <c r="B1137" s="336" t="s">
        <v>16</v>
      </c>
      <c r="C1137" s="336" t="s">
        <v>263</v>
      </c>
      <c r="D1137" s="336" t="s">
        <v>263</v>
      </c>
      <c r="E1137" s="337">
        <v>209</v>
      </c>
      <c r="F1137" s="338">
        <v>19185.953510000003</v>
      </c>
      <c r="G1137" s="339">
        <v>4188.58176</v>
      </c>
      <c r="H1137" s="339">
        <v>23374.53527</v>
      </c>
      <c r="I1137" s="339">
        <v>62167.860999999997</v>
      </c>
      <c r="J1137" s="339">
        <v>10227.95926</v>
      </c>
      <c r="K1137" s="339">
        <v>72395.820260000008</v>
      </c>
      <c r="L1137" s="339">
        <v>24082.127700000001</v>
      </c>
      <c r="M1137" s="339">
        <v>8565.1582300000009</v>
      </c>
      <c r="N1137" s="339">
        <v>32647.285929999998</v>
      </c>
      <c r="O1137" s="339">
        <v>128417.64146</v>
      </c>
      <c r="P1137" s="339">
        <v>124449.31720999999</v>
      </c>
      <c r="Q1137" s="339">
        <v>2285.8568</v>
      </c>
      <c r="R1137" s="340">
        <v>126735.17401</v>
      </c>
    </row>
    <row r="1138" spans="1:18" s="315" customFormat="1">
      <c r="A1138" s="341"/>
      <c r="B1138" s="341"/>
      <c r="C1138" s="336" t="s">
        <v>264</v>
      </c>
      <c r="D1138" s="336" t="s">
        <v>266</v>
      </c>
      <c r="E1138" s="337">
        <v>400</v>
      </c>
      <c r="F1138" s="338">
        <v>9818.6302699999997</v>
      </c>
      <c r="G1138" s="339">
        <v>638.84163000000001</v>
      </c>
      <c r="H1138" s="339">
        <v>10457.4719</v>
      </c>
      <c r="I1138" s="339">
        <v>31052.495170000002</v>
      </c>
      <c r="J1138" s="339">
        <v>3970.0501600000002</v>
      </c>
      <c r="K1138" s="339">
        <v>35022.545330000001</v>
      </c>
      <c r="L1138" s="339">
        <v>16154.468210000001</v>
      </c>
      <c r="M1138" s="339">
        <v>3769.0767000000001</v>
      </c>
      <c r="N1138" s="339">
        <v>19923.544910000001</v>
      </c>
      <c r="O1138" s="339">
        <v>65403.562140000002</v>
      </c>
      <c r="P1138" s="339">
        <v>67149.45336</v>
      </c>
      <c r="Q1138" s="339">
        <v>336.99426</v>
      </c>
      <c r="R1138" s="340">
        <v>67486.447620000006</v>
      </c>
    </row>
    <row r="1139" spans="1:18" s="315" customFormat="1">
      <c r="A1139" s="341"/>
      <c r="B1139" s="341"/>
      <c r="C1139" s="341"/>
      <c r="D1139" s="336" t="s">
        <v>267</v>
      </c>
      <c r="E1139" s="337">
        <v>250</v>
      </c>
      <c r="F1139" s="338">
        <v>18470.580129999998</v>
      </c>
      <c r="G1139" s="339">
        <v>1692.1010000000001</v>
      </c>
      <c r="H1139" s="339">
        <v>20162.681129999997</v>
      </c>
      <c r="I1139" s="339">
        <v>59622.636490000004</v>
      </c>
      <c r="J1139" s="339">
        <v>12473.615460000001</v>
      </c>
      <c r="K1139" s="339">
        <v>72096.251950000005</v>
      </c>
      <c r="L1139" s="339">
        <v>18773.626130000001</v>
      </c>
      <c r="M1139" s="339">
        <v>10239.73524</v>
      </c>
      <c r="N1139" s="339">
        <v>29013.361370000002</v>
      </c>
      <c r="O1139" s="339">
        <v>121272.29445</v>
      </c>
      <c r="P1139" s="339">
        <v>110405.52551000001</v>
      </c>
      <c r="Q1139" s="339">
        <v>1151.9433899999999</v>
      </c>
      <c r="R1139" s="340">
        <v>111557.46890000001</v>
      </c>
    </row>
    <row r="1140" spans="1:18" s="315" customFormat="1">
      <c r="A1140" s="341"/>
      <c r="B1140" s="341"/>
      <c r="C1140" s="336" t="s">
        <v>269</v>
      </c>
      <c r="D1140" s="336" t="s">
        <v>269</v>
      </c>
      <c r="E1140" s="337">
        <v>239</v>
      </c>
      <c r="F1140" s="338">
        <v>10608.261140000001</v>
      </c>
      <c r="G1140" s="339">
        <v>5710.9356699999998</v>
      </c>
      <c r="H1140" s="339">
        <v>16319.196810000001</v>
      </c>
      <c r="I1140" s="339">
        <v>48977.23461</v>
      </c>
      <c r="J1140" s="339">
        <v>15509.953150000001</v>
      </c>
      <c r="K1140" s="339">
        <v>64487.187760000001</v>
      </c>
      <c r="L1140" s="339">
        <v>29512.804190000003</v>
      </c>
      <c r="M1140" s="339">
        <v>11009.752829999999</v>
      </c>
      <c r="N1140" s="339">
        <v>40522.55702</v>
      </c>
      <c r="O1140" s="339">
        <v>121328.94159</v>
      </c>
      <c r="P1140" s="339">
        <v>89537.334400000007</v>
      </c>
      <c r="Q1140" s="339">
        <v>5485.9467800000002</v>
      </c>
      <c r="R1140" s="340">
        <v>95023.281180000005</v>
      </c>
    </row>
    <row r="1141" spans="1:18" s="315" customFormat="1">
      <c r="A1141" s="341"/>
      <c r="B1141" s="341"/>
      <c r="C1141" s="341"/>
      <c r="D1141" s="336" t="s">
        <v>270</v>
      </c>
      <c r="E1141" s="337">
        <v>349</v>
      </c>
      <c r="F1141" s="338">
        <v>2926.9503100000002</v>
      </c>
      <c r="G1141" s="339">
        <v>377.49858</v>
      </c>
      <c r="H1141" s="339">
        <v>3304.4488900000001</v>
      </c>
      <c r="I1141" s="339">
        <v>30140.31107</v>
      </c>
      <c r="J1141" s="339">
        <v>9500.0377899999985</v>
      </c>
      <c r="K1141" s="339">
        <v>39640.348859999998</v>
      </c>
      <c r="L1141" s="339">
        <v>13913.23465</v>
      </c>
      <c r="M1141" s="339">
        <v>4359.8531800000001</v>
      </c>
      <c r="N1141" s="339">
        <v>18273.087829999997</v>
      </c>
      <c r="O1141" s="339">
        <v>61217.885579999995</v>
      </c>
      <c r="P1141" s="339">
        <v>44770.290679999998</v>
      </c>
      <c r="Q1141" s="339">
        <v>206.69374999999999</v>
      </c>
      <c r="R1141" s="340">
        <v>44976.984429999997</v>
      </c>
    </row>
    <row r="1142" spans="1:18" s="315" customFormat="1">
      <c r="A1142" s="341"/>
      <c r="B1142" s="341"/>
      <c r="C1142" s="336" t="s">
        <v>271</v>
      </c>
      <c r="D1142" s="336" t="s">
        <v>272</v>
      </c>
      <c r="E1142" s="337">
        <v>191</v>
      </c>
      <c r="F1142" s="338">
        <v>37296.894420000004</v>
      </c>
      <c r="G1142" s="339">
        <v>14628.7886</v>
      </c>
      <c r="H1142" s="339">
        <v>51925.683020000004</v>
      </c>
      <c r="I1142" s="339">
        <v>130016.57451999999</v>
      </c>
      <c r="J1142" s="339">
        <v>24458.835729999999</v>
      </c>
      <c r="K1142" s="339">
        <v>154475.41024999999</v>
      </c>
      <c r="L1142" s="339">
        <v>61811.387889999998</v>
      </c>
      <c r="M1142" s="339">
        <v>21738.197170000003</v>
      </c>
      <c r="N1142" s="339">
        <v>83549.585059999998</v>
      </c>
      <c r="O1142" s="339">
        <v>289950.67832999997</v>
      </c>
      <c r="P1142" s="339">
        <v>195351.54811</v>
      </c>
      <c r="Q1142" s="339">
        <v>4813.1028499999993</v>
      </c>
      <c r="R1142" s="340">
        <v>200164.65096</v>
      </c>
    </row>
    <row r="1143" spans="1:18" s="315" customFormat="1">
      <c r="A1143" s="341"/>
      <c r="B1143" s="341"/>
      <c r="C1143" s="336" t="s">
        <v>16</v>
      </c>
      <c r="D1143" s="336" t="s">
        <v>273</v>
      </c>
      <c r="E1143" s="337">
        <v>30</v>
      </c>
      <c r="F1143" s="338">
        <v>29503.812469999997</v>
      </c>
      <c r="G1143" s="339">
        <v>8296.8731500000013</v>
      </c>
      <c r="H1143" s="339">
        <v>37800.685619999997</v>
      </c>
      <c r="I1143" s="339">
        <v>73981.55717</v>
      </c>
      <c r="J1143" s="339">
        <v>17486.124760000002</v>
      </c>
      <c r="K1143" s="339">
        <v>91467.681930000006</v>
      </c>
      <c r="L1143" s="339">
        <v>18681.789649999999</v>
      </c>
      <c r="M1143" s="339">
        <v>6410.9581799999996</v>
      </c>
      <c r="N1143" s="339">
        <v>25092.747829999997</v>
      </c>
      <c r="O1143" s="339">
        <v>154361.11538</v>
      </c>
      <c r="P1143" s="339">
        <v>90389.766620000009</v>
      </c>
      <c r="Q1143" s="339">
        <v>2970.0927299999998</v>
      </c>
      <c r="R1143" s="340">
        <v>93359.859349999999</v>
      </c>
    </row>
    <row r="1144" spans="1:18" s="315" customFormat="1">
      <c r="A1144" s="341"/>
      <c r="B1144" s="341"/>
      <c r="C1144" s="341"/>
      <c r="D1144" s="341"/>
      <c r="E1144" s="342">
        <v>33</v>
      </c>
      <c r="F1144" s="343">
        <v>15083.099839999999</v>
      </c>
      <c r="G1144" s="344">
        <v>11353.621230000001</v>
      </c>
      <c r="H1144" s="344">
        <v>26436.72107</v>
      </c>
      <c r="I1144" s="344">
        <v>47379.049039999998</v>
      </c>
      <c r="J1144" s="344">
        <v>19543.068179999998</v>
      </c>
      <c r="K1144" s="344">
        <v>66922.11722</v>
      </c>
      <c r="L1144" s="344">
        <v>15776.963320000001</v>
      </c>
      <c r="M1144" s="344">
        <v>12657.58633</v>
      </c>
      <c r="N1144" s="344">
        <v>28434.549649999997</v>
      </c>
      <c r="O1144" s="344">
        <v>121793.38794</v>
      </c>
      <c r="P1144" s="344">
        <v>117893.66856000001</v>
      </c>
      <c r="Q1144" s="344">
        <v>5702.3790099999997</v>
      </c>
      <c r="R1144" s="345">
        <v>123596.04757</v>
      </c>
    </row>
    <row r="1145" spans="1:18" s="315" customFormat="1">
      <c r="A1145" s="341"/>
      <c r="B1145" s="341"/>
      <c r="C1145" s="341"/>
      <c r="D1145" s="341"/>
      <c r="E1145" s="342">
        <v>355</v>
      </c>
      <c r="F1145" s="343">
        <v>35641.615210000004</v>
      </c>
      <c r="G1145" s="344">
        <v>11329.990109999999</v>
      </c>
      <c r="H1145" s="344">
        <v>46971.605320000002</v>
      </c>
      <c r="I1145" s="344">
        <v>67033.740040000004</v>
      </c>
      <c r="J1145" s="344">
        <v>13744.844220000001</v>
      </c>
      <c r="K1145" s="344">
        <v>80778.584260000003</v>
      </c>
      <c r="L1145" s="344">
        <v>20662.5982</v>
      </c>
      <c r="M1145" s="344">
        <v>5741.6234199999999</v>
      </c>
      <c r="N1145" s="344">
        <v>26404.22162</v>
      </c>
      <c r="O1145" s="344">
        <v>154154.4112</v>
      </c>
      <c r="P1145" s="344">
        <v>118240.61418999999</v>
      </c>
      <c r="Q1145" s="344">
        <v>2629.55854</v>
      </c>
      <c r="R1145" s="345">
        <v>120870.17273000001</v>
      </c>
    </row>
    <row r="1146" spans="1:18" s="315" customFormat="1">
      <c r="A1146" s="341"/>
      <c r="B1146" s="341"/>
      <c r="C1146" s="341"/>
      <c r="D1146" s="341"/>
      <c r="E1146" s="342">
        <v>279</v>
      </c>
      <c r="F1146" s="343">
        <v>18033.301219999998</v>
      </c>
      <c r="G1146" s="344">
        <v>3564.0343599999997</v>
      </c>
      <c r="H1146" s="344">
        <v>21597.335579999999</v>
      </c>
      <c r="I1146" s="344">
        <v>58963.340520000005</v>
      </c>
      <c r="J1146" s="344">
        <v>10860.904869999998</v>
      </c>
      <c r="K1146" s="344">
        <v>69824.245389999996</v>
      </c>
      <c r="L1146" s="344">
        <v>20403.947350000002</v>
      </c>
      <c r="M1146" s="344">
        <v>6563.1749500000005</v>
      </c>
      <c r="N1146" s="344">
        <v>26967.122299999999</v>
      </c>
      <c r="O1146" s="344">
        <v>118388.70327</v>
      </c>
      <c r="P1146" s="344">
        <v>93206.046579999995</v>
      </c>
      <c r="Q1146" s="344">
        <v>2715.02709</v>
      </c>
      <c r="R1146" s="345">
        <v>95921.073669999998</v>
      </c>
    </row>
    <row r="1147" spans="1:18" s="315" customFormat="1">
      <c r="A1147" s="341"/>
      <c r="B1147" s="341"/>
      <c r="C1147" s="341"/>
      <c r="D1147" s="341"/>
      <c r="E1147" s="342">
        <v>307</v>
      </c>
      <c r="F1147" s="343">
        <v>10684.84</v>
      </c>
      <c r="G1147" s="344">
        <v>1731.21272</v>
      </c>
      <c r="H1147" s="344">
        <v>12416.052720000002</v>
      </c>
      <c r="I1147" s="344">
        <v>19930.166370000003</v>
      </c>
      <c r="J1147" s="344">
        <v>8757.9808900000007</v>
      </c>
      <c r="K1147" s="344">
        <v>28688.147260000002</v>
      </c>
      <c r="L1147" s="344">
        <v>8659.5734900000007</v>
      </c>
      <c r="M1147" s="344">
        <v>4731.8272999999999</v>
      </c>
      <c r="N1147" s="344">
        <v>13391.40079</v>
      </c>
      <c r="O1147" s="344">
        <v>54495.600770000005</v>
      </c>
      <c r="P1147" s="344">
        <v>130052.44184</v>
      </c>
      <c r="Q1147" s="344">
        <v>4833.2244299999993</v>
      </c>
      <c r="R1147" s="345">
        <v>134885.66627000002</v>
      </c>
    </row>
    <row r="1148" spans="1:18" s="315" customFormat="1">
      <c r="A1148" s="341"/>
      <c r="B1148" s="341"/>
      <c r="C1148" s="341"/>
      <c r="D1148" s="341"/>
      <c r="E1148" s="342">
        <v>313</v>
      </c>
      <c r="F1148" s="343">
        <v>15602.553300000001</v>
      </c>
      <c r="G1148" s="344">
        <v>4090.6231200000002</v>
      </c>
      <c r="H1148" s="344">
        <v>19693.176420000003</v>
      </c>
      <c r="I1148" s="344">
        <v>51861.708960000004</v>
      </c>
      <c r="J1148" s="344">
        <v>8118.1527999999998</v>
      </c>
      <c r="K1148" s="344">
        <v>59979.86176</v>
      </c>
      <c r="L1148" s="344">
        <v>16825.866879999998</v>
      </c>
      <c r="M1148" s="344">
        <v>5171.2590599999994</v>
      </c>
      <c r="N1148" s="344">
        <v>21997.125940000002</v>
      </c>
      <c r="O1148" s="344">
        <v>101670.16412</v>
      </c>
      <c r="P1148" s="344">
        <v>108662.81534999999</v>
      </c>
      <c r="Q1148" s="344">
        <v>7997.57377</v>
      </c>
      <c r="R1148" s="345">
        <v>116660.38912000001</v>
      </c>
    </row>
    <row r="1149" spans="1:18" s="315" customFormat="1">
      <c r="A1149" s="341"/>
      <c r="B1149" s="341"/>
      <c r="C1149" s="341"/>
      <c r="D1149" s="336" t="s">
        <v>76</v>
      </c>
      <c r="E1149" s="337">
        <v>387</v>
      </c>
      <c r="F1149" s="338">
        <v>11176.78341</v>
      </c>
      <c r="G1149" s="339">
        <v>4289.34627</v>
      </c>
      <c r="H1149" s="339">
        <v>15466.12968</v>
      </c>
      <c r="I1149" s="339">
        <v>40147.891210000002</v>
      </c>
      <c r="J1149" s="339">
        <v>8981.0607200000013</v>
      </c>
      <c r="K1149" s="339">
        <v>49128.951930000003</v>
      </c>
      <c r="L1149" s="339">
        <v>13642.10895</v>
      </c>
      <c r="M1149" s="339">
        <v>1880.57701</v>
      </c>
      <c r="N1149" s="339">
        <v>15522.685960000001</v>
      </c>
      <c r="O1149" s="339">
        <v>80117.767569999996</v>
      </c>
      <c r="P1149" s="339">
        <v>116181.09926</v>
      </c>
      <c r="Q1149" s="339">
        <v>4615.5818600000002</v>
      </c>
      <c r="R1149" s="340">
        <v>120796.68112000001</v>
      </c>
    </row>
    <row r="1150" spans="1:18" s="315" customFormat="1">
      <c r="A1150" s="341"/>
      <c r="B1150" s="341"/>
      <c r="C1150" s="341"/>
      <c r="D1150" s="336" t="s">
        <v>75</v>
      </c>
      <c r="E1150" s="337">
        <v>219</v>
      </c>
      <c r="F1150" s="338">
        <v>18783.086879999999</v>
      </c>
      <c r="G1150" s="339">
        <v>13259.45939</v>
      </c>
      <c r="H1150" s="339">
        <v>32042.546269999999</v>
      </c>
      <c r="I1150" s="339">
        <v>57056.363010000001</v>
      </c>
      <c r="J1150" s="339">
        <v>12321.722089999999</v>
      </c>
      <c r="K1150" s="339">
        <v>69378.085099999997</v>
      </c>
      <c r="L1150" s="339">
        <v>26126.97119</v>
      </c>
      <c r="M1150" s="339">
        <v>8487.7844800000003</v>
      </c>
      <c r="N1150" s="339">
        <v>34614.755669999999</v>
      </c>
      <c r="O1150" s="339">
        <v>136035.38704</v>
      </c>
      <c r="P1150" s="339">
        <v>143740.36338</v>
      </c>
      <c r="Q1150" s="339">
        <v>7422.7468600000002</v>
      </c>
      <c r="R1150" s="340">
        <v>151163.11024000001</v>
      </c>
    </row>
    <row r="1151" spans="1:18" s="315" customFormat="1">
      <c r="A1151" s="341"/>
      <c r="B1151" s="341"/>
      <c r="C1151" s="341"/>
      <c r="D1151" s="341"/>
      <c r="E1151" s="342">
        <v>323</v>
      </c>
      <c r="F1151" s="343">
        <v>9751.9216300000007</v>
      </c>
      <c r="G1151" s="344">
        <v>2817.6873100000003</v>
      </c>
      <c r="H1151" s="344">
        <v>12569.60894</v>
      </c>
      <c r="I1151" s="344">
        <v>68131.933650000006</v>
      </c>
      <c r="J1151" s="344">
        <v>11961.902470000001</v>
      </c>
      <c r="K1151" s="344">
        <v>80093.836120000007</v>
      </c>
      <c r="L1151" s="344">
        <v>25370.457870000002</v>
      </c>
      <c r="M1151" s="344">
        <v>4723.8892000000005</v>
      </c>
      <c r="N1151" s="344">
        <v>30094.34707</v>
      </c>
      <c r="O1151" s="344">
        <v>122757.79213</v>
      </c>
      <c r="P1151" s="344">
        <v>90292.271439999997</v>
      </c>
      <c r="Q1151" s="344">
        <v>9636.7160700000004</v>
      </c>
      <c r="R1151" s="345">
        <v>99928.987510000006</v>
      </c>
    </row>
    <row r="1152" spans="1:18" s="315" customFormat="1">
      <c r="A1152" s="341"/>
      <c r="B1152" s="341"/>
      <c r="C1152" s="341"/>
      <c r="D1152" s="341"/>
      <c r="E1152" s="342">
        <v>383</v>
      </c>
      <c r="F1152" s="343">
        <v>18967.849920000001</v>
      </c>
      <c r="G1152" s="344">
        <v>7152.2144200000002</v>
      </c>
      <c r="H1152" s="344">
        <v>26120.064340000001</v>
      </c>
      <c r="I1152" s="344">
        <v>59837.475079999997</v>
      </c>
      <c r="J1152" s="344">
        <v>11660.59323</v>
      </c>
      <c r="K1152" s="344">
        <v>71498.068310000002</v>
      </c>
      <c r="L1152" s="344">
        <v>25273.879570000001</v>
      </c>
      <c r="M1152" s="344">
        <v>8534.0046500000008</v>
      </c>
      <c r="N1152" s="344">
        <v>33807.88422</v>
      </c>
      <c r="O1152" s="344">
        <v>131426.01686999999</v>
      </c>
      <c r="P1152" s="344">
        <v>153864.21024000001</v>
      </c>
      <c r="Q1152" s="344">
        <v>3042.4141300000001</v>
      </c>
      <c r="R1152" s="345">
        <v>156906.62437000001</v>
      </c>
    </row>
    <row r="1153" spans="1:18" s="315" customFormat="1">
      <c r="A1153" s="341"/>
      <c r="B1153" s="341"/>
      <c r="C1153" s="341"/>
      <c r="D1153" s="341"/>
      <c r="E1153" s="342">
        <v>396</v>
      </c>
      <c r="F1153" s="343">
        <v>18434.88048</v>
      </c>
      <c r="G1153" s="344">
        <v>6428.9463399999995</v>
      </c>
      <c r="H1153" s="344">
        <v>24863.826820000002</v>
      </c>
      <c r="I1153" s="344">
        <v>67935.154349999997</v>
      </c>
      <c r="J1153" s="344">
        <v>14586.55874</v>
      </c>
      <c r="K1153" s="344">
        <v>82521.713090000005</v>
      </c>
      <c r="L1153" s="344">
        <v>24450.386460000002</v>
      </c>
      <c r="M1153" s="344">
        <v>7617.81149</v>
      </c>
      <c r="N1153" s="344">
        <v>32068.197949999998</v>
      </c>
      <c r="O1153" s="344">
        <v>139453.73786000002</v>
      </c>
      <c r="P1153" s="344">
        <v>381254.14908999996</v>
      </c>
      <c r="Q1153" s="344">
        <v>4515.4429900000005</v>
      </c>
      <c r="R1153" s="345">
        <v>385769.59207999997</v>
      </c>
    </row>
    <row r="1154" spans="1:18" s="315" customFormat="1">
      <c r="A1154" s="341"/>
      <c r="B1154" s="341"/>
      <c r="C1154" s="341"/>
      <c r="D1154" s="341"/>
      <c r="E1154" s="342">
        <v>277</v>
      </c>
      <c r="F1154" s="343">
        <v>6483.6672600000002</v>
      </c>
      <c r="G1154" s="344">
        <v>4369.0692900000004</v>
      </c>
      <c r="H1154" s="344">
        <v>10852.736550000001</v>
      </c>
      <c r="I1154" s="344">
        <v>39924.402820000003</v>
      </c>
      <c r="J1154" s="344">
        <v>6831.80015</v>
      </c>
      <c r="K1154" s="344">
        <v>46756.202969999998</v>
      </c>
      <c r="L1154" s="344">
        <v>20121.329309999997</v>
      </c>
      <c r="M1154" s="344">
        <v>8246.9250199999988</v>
      </c>
      <c r="N1154" s="344">
        <v>28368.25433</v>
      </c>
      <c r="O1154" s="344">
        <v>85977.193849999996</v>
      </c>
      <c r="P1154" s="344">
        <v>90142.56051000001</v>
      </c>
      <c r="Q1154" s="344">
        <v>3631.8870200000001</v>
      </c>
      <c r="R1154" s="345">
        <v>93774.447530000005</v>
      </c>
    </row>
    <row r="1155" spans="1:18" s="315" customFormat="1">
      <c r="A1155" s="341"/>
      <c r="B1155" s="341"/>
      <c r="C1155" s="341"/>
      <c r="D1155" s="336" t="s">
        <v>274</v>
      </c>
      <c r="E1155" s="337">
        <v>98</v>
      </c>
      <c r="F1155" s="338">
        <v>25142.306539999998</v>
      </c>
      <c r="G1155" s="339">
        <v>10657.35456</v>
      </c>
      <c r="H1155" s="339">
        <v>35799.661100000005</v>
      </c>
      <c r="I1155" s="339">
        <v>74644.69515</v>
      </c>
      <c r="J1155" s="339">
        <v>28589.235399999998</v>
      </c>
      <c r="K1155" s="339">
        <v>103233.93054999999</v>
      </c>
      <c r="L1155" s="339">
        <v>26807.251350000002</v>
      </c>
      <c r="M1155" s="339">
        <v>15151.25848</v>
      </c>
      <c r="N1155" s="339">
        <v>41958.509829999995</v>
      </c>
      <c r="O1155" s="339">
        <v>180992.10147999998</v>
      </c>
      <c r="P1155" s="339">
        <v>191768.10458000001</v>
      </c>
      <c r="Q1155" s="339">
        <v>5366.0767699999997</v>
      </c>
      <c r="R1155" s="340">
        <v>197134.18135</v>
      </c>
    </row>
    <row r="1156" spans="1:18" s="315" customFormat="1">
      <c r="A1156" s="341"/>
      <c r="B1156" s="341"/>
      <c r="C1156" s="341"/>
      <c r="D1156" s="341"/>
      <c r="E1156" s="342">
        <v>97</v>
      </c>
      <c r="F1156" s="343">
        <v>57451.398740000004</v>
      </c>
      <c r="G1156" s="344">
        <v>24470.709739999998</v>
      </c>
      <c r="H1156" s="344">
        <v>81922.10848000001</v>
      </c>
      <c r="I1156" s="344">
        <v>89315.879749999993</v>
      </c>
      <c r="J1156" s="344">
        <v>54696.763729999999</v>
      </c>
      <c r="K1156" s="344">
        <v>144012.64348</v>
      </c>
      <c r="L1156" s="344">
        <v>51562.00258</v>
      </c>
      <c r="M1156" s="344">
        <v>47364.502249999998</v>
      </c>
      <c r="N1156" s="344">
        <v>98926.504830000005</v>
      </c>
      <c r="O1156" s="344">
        <v>324861.25679000001</v>
      </c>
      <c r="P1156" s="344">
        <v>278174.71145</v>
      </c>
      <c r="Q1156" s="344">
        <v>9311.1369300000006</v>
      </c>
      <c r="R1156" s="345">
        <v>287485.84837999998</v>
      </c>
    </row>
    <row r="1157" spans="1:18" s="315" customFormat="1">
      <c r="A1157" s="341"/>
      <c r="B1157" s="341"/>
      <c r="C1157" s="341"/>
      <c r="D1157" s="341"/>
      <c r="E1157" s="342">
        <v>99</v>
      </c>
      <c r="F1157" s="343">
        <v>87823.397779999999</v>
      </c>
      <c r="G1157" s="344">
        <v>21300.691589999999</v>
      </c>
      <c r="H1157" s="344">
        <v>109124.08937</v>
      </c>
      <c r="I1157" s="344">
        <v>123583.43654000001</v>
      </c>
      <c r="J1157" s="344">
        <v>45437.045340000004</v>
      </c>
      <c r="K1157" s="344">
        <v>169020.48188000001</v>
      </c>
      <c r="L1157" s="344">
        <v>47400.04191</v>
      </c>
      <c r="M1157" s="344">
        <v>36930.316909999994</v>
      </c>
      <c r="N1157" s="344">
        <v>84330.358819999994</v>
      </c>
      <c r="O1157" s="344">
        <v>362474.93007</v>
      </c>
      <c r="P1157" s="344">
        <v>413219.82163000002</v>
      </c>
      <c r="Q1157" s="344">
        <v>20633.46243</v>
      </c>
      <c r="R1157" s="345">
        <v>433853.28405999998</v>
      </c>
    </row>
    <row r="1158" spans="1:18" s="315" customFormat="1">
      <c r="A1158" s="341"/>
      <c r="B1158" s="341"/>
      <c r="C1158" s="341"/>
      <c r="D1158" s="341"/>
      <c r="E1158" s="342">
        <v>291</v>
      </c>
      <c r="F1158" s="343">
        <v>77221.3698</v>
      </c>
      <c r="G1158" s="344">
        <v>11352.26901</v>
      </c>
      <c r="H1158" s="344">
        <v>88573.638810000004</v>
      </c>
      <c r="I1158" s="344">
        <v>273220.03647000005</v>
      </c>
      <c r="J1158" s="344">
        <v>49014.1247</v>
      </c>
      <c r="K1158" s="344">
        <v>322234.16117000004</v>
      </c>
      <c r="L1158" s="344">
        <v>141813.10256</v>
      </c>
      <c r="M1158" s="344">
        <v>93016.862859999994</v>
      </c>
      <c r="N1158" s="344">
        <v>234829.96541999999</v>
      </c>
      <c r="O1158" s="344">
        <v>645637.76540000003</v>
      </c>
      <c r="P1158" s="344">
        <v>289464.70380999998</v>
      </c>
      <c r="Q1158" s="344">
        <v>7817.8716599999998</v>
      </c>
      <c r="R1158" s="345">
        <v>297282.57547000004</v>
      </c>
    </row>
    <row r="1159" spans="1:18" s="315" customFormat="1">
      <c r="A1159" s="341"/>
      <c r="B1159" s="341"/>
      <c r="C1159" s="341"/>
      <c r="D1159" s="341"/>
      <c r="E1159" s="342">
        <v>420</v>
      </c>
      <c r="F1159" s="343">
        <v>20491.642899999999</v>
      </c>
      <c r="G1159" s="344">
        <v>9745.9369600000009</v>
      </c>
      <c r="H1159" s="344">
        <v>30237.579859999998</v>
      </c>
      <c r="I1159" s="344">
        <v>50325.698130000004</v>
      </c>
      <c r="J1159" s="344">
        <v>19798.51254</v>
      </c>
      <c r="K1159" s="344">
        <v>70124.21067</v>
      </c>
      <c r="L1159" s="344">
        <v>15889.5548</v>
      </c>
      <c r="M1159" s="344">
        <v>7218.92569</v>
      </c>
      <c r="N1159" s="344">
        <v>23108.480489999998</v>
      </c>
      <c r="O1159" s="344">
        <v>123470.27102</v>
      </c>
      <c r="P1159" s="344">
        <v>109545.18806999999</v>
      </c>
      <c r="Q1159" s="344">
        <v>1787.6894299999999</v>
      </c>
      <c r="R1159" s="345">
        <v>111332.8775</v>
      </c>
    </row>
    <row r="1160" spans="1:18" s="315" customFormat="1">
      <c r="A1160" s="341"/>
      <c r="B1160" s="341"/>
      <c r="C1160" s="341"/>
      <c r="D1160" s="341"/>
      <c r="E1160" s="342">
        <v>448</v>
      </c>
      <c r="F1160" s="343">
        <v>7739.3702899999998</v>
      </c>
      <c r="G1160" s="344">
        <v>11072.778039999999</v>
      </c>
      <c r="H1160" s="344">
        <v>18812.14833</v>
      </c>
      <c r="I1160" s="344">
        <v>43307.26571</v>
      </c>
      <c r="J1160" s="344">
        <v>17773.48561</v>
      </c>
      <c r="K1160" s="344">
        <v>61080.751320000003</v>
      </c>
      <c r="L1160" s="344">
        <v>17993.494070000001</v>
      </c>
      <c r="M1160" s="344">
        <v>8492.1681399999998</v>
      </c>
      <c r="N1160" s="344">
        <v>26485.662210000002</v>
      </c>
      <c r="O1160" s="344">
        <v>106378.56186</v>
      </c>
      <c r="P1160" s="344">
        <v>144188.78493999998</v>
      </c>
      <c r="Q1160" s="344">
        <v>2728.7849500000002</v>
      </c>
      <c r="R1160" s="345">
        <v>146917.56988999998</v>
      </c>
    </row>
    <row r="1161" spans="1:18" s="315" customFormat="1">
      <c r="A1161" s="341"/>
      <c r="B1161" s="341"/>
      <c r="C1161" s="341"/>
      <c r="D1161" s="336" t="s">
        <v>80</v>
      </c>
      <c r="E1161" s="337">
        <v>32</v>
      </c>
      <c r="F1161" s="338">
        <v>268639.04255000001</v>
      </c>
      <c r="G1161" s="339">
        <v>182354.61183000001</v>
      </c>
      <c r="H1161" s="339">
        <v>450993.65438000002</v>
      </c>
      <c r="I1161" s="339">
        <v>84173.777870000005</v>
      </c>
      <c r="J1161" s="339">
        <v>59289.962369999994</v>
      </c>
      <c r="K1161" s="339">
        <v>143463.74024000001</v>
      </c>
      <c r="L1161" s="339">
        <v>34353.815719999999</v>
      </c>
      <c r="M1161" s="339">
        <v>40228.552909999999</v>
      </c>
      <c r="N1161" s="339">
        <v>74582.368629999997</v>
      </c>
      <c r="O1161" s="339">
        <v>669039.76324999996</v>
      </c>
      <c r="P1161" s="339">
        <v>482629.96513999999</v>
      </c>
      <c r="Q1161" s="339">
        <v>293870.01483999996</v>
      </c>
      <c r="R1161" s="340">
        <v>776499.97998000006</v>
      </c>
    </row>
    <row r="1162" spans="1:18" s="315" customFormat="1">
      <c r="A1162" s="341"/>
      <c r="B1162" s="341"/>
      <c r="C1162" s="341"/>
      <c r="D1162" s="341"/>
      <c r="E1162" s="342">
        <v>95</v>
      </c>
      <c r="F1162" s="343">
        <v>36187.763250000004</v>
      </c>
      <c r="G1162" s="344">
        <v>45838.303079999998</v>
      </c>
      <c r="H1162" s="344">
        <v>82026.066330000001</v>
      </c>
      <c r="I1162" s="344">
        <v>71110.221510000003</v>
      </c>
      <c r="J1162" s="344">
        <v>36168.377119999997</v>
      </c>
      <c r="K1162" s="344">
        <v>107278.59862999999</v>
      </c>
      <c r="L1162" s="344">
        <v>37238.587619999998</v>
      </c>
      <c r="M1162" s="344">
        <v>28410.478569999999</v>
      </c>
      <c r="N1162" s="344">
        <v>65649.066189999998</v>
      </c>
      <c r="O1162" s="344">
        <v>254953.73115000001</v>
      </c>
      <c r="P1162" s="344">
        <v>158864.78685</v>
      </c>
      <c r="Q1162" s="344">
        <v>11917.76475</v>
      </c>
      <c r="R1162" s="345">
        <v>170782.55160000001</v>
      </c>
    </row>
    <row r="1163" spans="1:18" s="315" customFormat="1">
      <c r="A1163" s="341"/>
      <c r="B1163" s="341"/>
      <c r="C1163" s="341"/>
      <c r="D1163" s="341"/>
      <c r="E1163" s="342">
        <v>96</v>
      </c>
      <c r="F1163" s="343">
        <v>10846.569730000001</v>
      </c>
      <c r="G1163" s="344">
        <v>8437.2033900000006</v>
      </c>
      <c r="H1163" s="344">
        <v>19283.773120000002</v>
      </c>
      <c r="I1163" s="344">
        <v>37697.041969999998</v>
      </c>
      <c r="J1163" s="344">
        <v>15267.584550000001</v>
      </c>
      <c r="K1163" s="344">
        <v>52964.626520000005</v>
      </c>
      <c r="L1163" s="344">
        <v>10241.88996</v>
      </c>
      <c r="M1163" s="344">
        <v>9146.3593399999991</v>
      </c>
      <c r="N1163" s="344">
        <v>19388.249299999999</v>
      </c>
      <c r="O1163" s="344">
        <v>91636.648939999999</v>
      </c>
      <c r="P1163" s="344">
        <v>74501.158200000005</v>
      </c>
      <c r="Q1163" s="344">
        <v>7660.8750199999995</v>
      </c>
      <c r="R1163" s="345">
        <v>82162.033219999998</v>
      </c>
    </row>
    <row r="1164" spans="1:18" s="315" customFormat="1">
      <c r="A1164" s="341"/>
      <c r="B1164" s="341"/>
      <c r="C1164" s="341"/>
      <c r="D1164" s="341"/>
      <c r="E1164" s="342">
        <v>350</v>
      </c>
      <c r="F1164" s="343">
        <v>35320.789240000006</v>
      </c>
      <c r="G1164" s="344">
        <v>22317.502660000002</v>
      </c>
      <c r="H1164" s="344">
        <v>57638.291899999997</v>
      </c>
      <c r="I1164" s="344">
        <v>50726.591110000001</v>
      </c>
      <c r="J1164" s="344">
        <v>56353.638709999999</v>
      </c>
      <c r="K1164" s="344">
        <v>107080.22981999999</v>
      </c>
      <c r="L1164" s="344">
        <v>20613.406199999998</v>
      </c>
      <c r="M1164" s="344">
        <v>51814.12083</v>
      </c>
      <c r="N1164" s="344">
        <v>72427.527029999997</v>
      </c>
      <c r="O1164" s="344">
        <v>237146.04874999999</v>
      </c>
      <c r="P1164" s="344">
        <v>149119.36041999998</v>
      </c>
      <c r="Q1164" s="344">
        <v>36016.016009999999</v>
      </c>
      <c r="R1164" s="345">
        <v>185135.37643</v>
      </c>
    </row>
    <row r="1165" spans="1:18" s="315" customFormat="1">
      <c r="A1165" s="341"/>
      <c r="B1165" s="341"/>
      <c r="C1165" s="341"/>
      <c r="D1165" s="341"/>
      <c r="E1165" s="342">
        <v>399</v>
      </c>
      <c r="F1165" s="343">
        <v>28801.35554</v>
      </c>
      <c r="G1165" s="344">
        <v>22648.758180000001</v>
      </c>
      <c r="H1165" s="344">
        <v>51450.113720000001</v>
      </c>
      <c r="I1165" s="344">
        <v>42940.872900000002</v>
      </c>
      <c r="J1165" s="344">
        <v>29483.680980000001</v>
      </c>
      <c r="K1165" s="344">
        <v>72424.553879999992</v>
      </c>
      <c r="L1165" s="344">
        <v>11776.842359999999</v>
      </c>
      <c r="M1165" s="344">
        <v>12686.633</v>
      </c>
      <c r="N1165" s="344">
        <v>24463.47536</v>
      </c>
      <c r="O1165" s="344">
        <v>148338.14296</v>
      </c>
      <c r="P1165" s="344">
        <v>123191.92812000001</v>
      </c>
      <c r="Q1165" s="344">
        <v>8472.52621</v>
      </c>
      <c r="R1165" s="345">
        <v>131664.45433000001</v>
      </c>
    </row>
    <row r="1166" spans="1:18" s="315" customFormat="1">
      <c r="A1166" s="341"/>
      <c r="B1166" s="341"/>
      <c r="C1166" s="341"/>
      <c r="D1166" s="341"/>
      <c r="E1166" s="342">
        <v>411</v>
      </c>
      <c r="F1166" s="343">
        <v>37766.131719999998</v>
      </c>
      <c r="G1166" s="344">
        <v>15628.21817</v>
      </c>
      <c r="H1166" s="344">
        <v>53394.349889999998</v>
      </c>
      <c r="I1166" s="344">
        <v>67085.534220000001</v>
      </c>
      <c r="J1166" s="344">
        <v>36706.360270000005</v>
      </c>
      <c r="K1166" s="344">
        <v>103791.89448999999</v>
      </c>
      <c r="L1166" s="344">
        <v>35384.446899999995</v>
      </c>
      <c r="M1166" s="344">
        <v>21968.801050000002</v>
      </c>
      <c r="N1166" s="344">
        <v>57353.247950000004</v>
      </c>
      <c r="O1166" s="344">
        <v>214539.49233000001</v>
      </c>
      <c r="P1166" s="344">
        <v>186789.85766000001</v>
      </c>
      <c r="Q1166" s="344">
        <v>32610.76859</v>
      </c>
      <c r="R1166" s="345">
        <v>219400.62625</v>
      </c>
    </row>
    <row r="1167" spans="1:18" s="315" customFormat="1">
      <c r="A1167" s="341"/>
      <c r="B1167" s="341"/>
      <c r="C1167" s="341"/>
      <c r="D1167" s="341"/>
      <c r="E1167" s="342">
        <v>281</v>
      </c>
      <c r="F1167" s="343">
        <v>56569.5651</v>
      </c>
      <c r="G1167" s="344">
        <v>31487.781079999997</v>
      </c>
      <c r="H1167" s="344">
        <v>88057.346180000008</v>
      </c>
      <c r="I1167" s="344">
        <v>82284.511689999999</v>
      </c>
      <c r="J1167" s="344">
        <v>70639.073140000008</v>
      </c>
      <c r="K1167" s="344">
        <v>152923.58483000001</v>
      </c>
      <c r="L1167" s="344">
        <v>40150.866099999999</v>
      </c>
      <c r="M1167" s="344">
        <v>33995.655760000001</v>
      </c>
      <c r="N1167" s="344">
        <v>74146.521859999993</v>
      </c>
      <c r="O1167" s="344">
        <v>315127.45286999998</v>
      </c>
      <c r="P1167" s="344">
        <v>299139.57568000001</v>
      </c>
      <c r="Q1167" s="344">
        <v>66014.472179999997</v>
      </c>
      <c r="R1167" s="345">
        <v>365154.04785999999</v>
      </c>
    </row>
    <row r="1168" spans="1:18" s="315" customFormat="1">
      <c r="A1168" s="341"/>
      <c r="B1168" s="341"/>
      <c r="C1168" s="341"/>
      <c r="D1168" s="336" t="s">
        <v>58</v>
      </c>
      <c r="E1168" s="337">
        <v>40</v>
      </c>
      <c r="F1168" s="338">
        <v>21075.674039999998</v>
      </c>
      <c r="G1168" s="339">
        <v>6940.5636500000001</v>
      </c>
      <c r="H1168" s="339">
        <v>28016.237690000002</v>
      </c>
      <c r="I1168" s="339">
        <v>42937.686869999998</v>
      </c>
      <c r="J1168" s="339">
        <v>11832.187380000001</v>
      </c>
      <c r="K1168" s="339">
        <v>54769.874250000001</v>
      </c>
      <c r="L1168" s="339">
        <v>12540.576509999999</v>
      </c>
      <c r="M1168" s="339">
        <v>9001.9187100000017</v>
      </c>
      <c r="N1168" s="339">
        <v>21542.495219999997</v>
      </c>
      <c r="O1168" s="339">
        <v>104328.60716</v>
      </c>
      <c r="P1168" s="339">
        <v>124696.75418999999</v>
      </c>
      <c r="Q1168" s="339">
        <v>8391.2371199999998</v>
      </c>
      <c r="R1168" s="340">
        <v>133087.99131000001</v>
      </c>
    </row>
    <row r="1169" spans="1:18" s="315" customFormat="1">
      <c r="A1169" s="341"/>
      <c r="B1169" s="341"/>
      <c r="C1169" s="341"/>
      <c r="D1169" s="341"/>
      <c r="E1169" s="342">
        <v>41</v>
      </c>
      <c r="F1169" s="343">
        <v>24441.701969999998</v>
      </c>
      <c r="G1169" s="344">
        <v>12283.179109999999</v>
      </c>
      <c r="H1169" s="344">
        <v>36724.881079999999</v>
      </c>
      <c r="I1169" s="344">
        <v>55260.318319999998</v>
      </c>
      <c r="J1169" s="344">
        <v>18946.670870000002</v>
      </c>
      <c r="K1169" s="344">
        <v>74206.989189999993</v>
      </c>
      <c r="L1169" s="344">
        <v>12146.69319</v>
      </c>
      <c r="M1169" s="344">
        <v>6390.1438600000001</v>
      </c>
      <c r="N1169" s="344">
        <v>18536.837050000002</v>
      </c>
      <c r="O1169" s="344">
        <v>129468.70731999999</v>
      </c>
      <c r="P1169" s="344">
        <v>134161.45231999998</v>
      </c>
      <c r="Q1169" s="344">
        <v>6812.5768799999996</v>
      </c>
      <c r="R1169" s="345">
        <v>140974.02919999999</v>
      </c>
    </row>
    <row r="1170" spans="1:18" s="315" customFormat="1">
      <c r="A1170" s="341"/>
      <c r="B1170" s="341"/>
      <c r="C1170" s="341"/>
      <c r="D1170" s="341"/>
      <c r="E1170" s="342">
        <v>42</v>
      </c>
      <c r="F1170" s="343">
        <v>21087.54464</v>
      </c>
      <c r="G1170" s="344">
        <v>11506.58121</v>
      </c>
      <c r="H1170" s="344">
        <v>32594.12585</v>
      </c>
      <c r="I1170" s="344">
        <v>95329.256590000005</v>
      </c>
      <c r="J1170" s="344">
        <v>14425.89356</v>
      </c>
      <c r="K1170" s="344">
        <v>109755.15015</v>
      </c>
      <c r="L1170" s="344">
        <v>15569.182210000001</v>
      </c>
      <c r="M1170" s="344">
        <v>8937.1111600000004</v>
      </c>
      <c r="N1170" s="344">
        <v>24506.293369999999</v>
      </c>
      <c r="O1170" s="344">
        <v>166855.56937000001</v>
      </c>
      <c r="P1170" s="344">
        <v>188909.89243000001</v>
      </c>
      <c r="Q1170" s="344">
        <v>9553.7853699999996</v>
      </c>
      <c r="R1170" s="345">
        <v>198463.6778</v>
      </c>
    </row>
    <row r="1171" spans="1:18" s="315" customFormat="1">
      <c r="A1171" s="341"/>
      <c r="B1171" s="341"/>
      <c r="C1171" s="341"/>
      <c r="D1171" s="341"/>
      <c r="E1171" s="342">
        <v>43</v>
      </c>
      <c r="F1171" s="343">
        <v>29010.539519999998</v>
      </c>
      <c r="G1171" s="344">
        <v>9337.8619799999997</v>
      </c>
      <c r="H1171" s="344">
        <v>38348.4015</v>
      </c>
      <c r="I1171" s="344">
        <v>36956.400289999998</v>
      </c>
      <c r="J1171" s="344">
        <v>14362.5555</v>
      </c>
      <c r="K1171" s="344">
        <v>51318.95579</v>
      </c>
      <c r="L1171" s="344">
        <v>10902.91107</v>
      </c>
      <c r="M1171" s="344">
        <v>10406.35556</v>
      </c>
      <c r="N1171" s="344">
        <v>21309.266629999998</v>
      </c>
      <c r="O1171" s="344">
        <v>110976.62392</v>
      </c>
      <c r="P1171" s="344">
        <v>109813.48508</v>
      </c>
      <c r="Q1171" s="344">
        <v>2633.13096</v>
      </c>
      <c r="R1171" s="345">
        <v>112446.61604000001</v>
      </c>
    </row>
    <row r="1172" spans="1:18" s="315" customFormat="1">
      <c r="A1172" s="341"/>
      <c r="B1172" s="341"/>
      <c r="C1172" s="341"/>
      <c r="D1172" s="341"/>
      <c r="E1172" s="342">
        <v>45</v>
      </c>
      <c r="F1172" s="343">
        <v>10775.852010000001</v>
      </c>
      <c r="G1172" s="344">
        <v>8355.5357700000004</v>
      </c>
      <c r="H1172" s="344">
        <v>19131.387780000001</v>
      </c>
      <c r="I1172" s="344">
        <v>33786.244140000003</v>
      </c>
      <c r="J1172" s="344">
        <v>6737.0716500000008</v>
      </c>
      <c r="K1172" s="344">
        <v>40523.315790000001</v>
      </c>
      <c r="L1172" s="344">
        <v>8007.6107899999997</v>
      </c>
      <c r="M1172" s="344">
        <v>3537.1630299999997</v>
      </c>
      <c r="N1172" s="344">
        <v>11544.77382</v>
      </c>
      <c r="O1172" s="344">
        <v>71199.47739</v>
      </c>
      <c r="P1172" s="344">
        <v>90488.426519999994</v>
      </c>
      <c r="Q1172" s="344">
        <v>3119.2084100000002</v>
      </c>
      <c r="R1172" s="345">
        <v>93607.63493</v>
      </c>
    </row>
    <row r="1173" spans="1:18" s="315" customFormat="1">
      <c r="A1173" s="341"/>
      <c r="B1173" s="341"/>
      <c r="C1173" s="341"/>
      <c r="D1173" s="341"/>
      <c r="E1173" s="342">
        <v>111</v>
      </c>
      <c r="F1173" s="343">
        <v>12097.143</v>
      </c>
      <c r="G1173" s="344">
        <v>9332.6107599999996</v>
      </c>
      <c r="H1173" s="344">
        <v>21429.753760000003</v>
      </c>
      <c r="I1173" s="344">
        <v>21973.896719999997</v>
      </c>
      <c r="J1173" s="344">
        <v>7144.5298600000006</v>
      </c>
      <c r="K1173" s="344">
        <v>29118.426579999999</v>
      </c>
      <c r="L1173" s="344">
        <v>14509.62155</v>
      </c>
      <c r="M1173" s="344">
        <v>13033.222589999999</v>
      </c>
      <c r="N1173" s="344">
        <v>27542.844140000001</v>
      </c>
      <c r="O1173" s="344">
        <v>78091.024480000007</v>
      </c>
      <c r="P1173" s="344">
        <v>86214.518280000004</v>
      </c>
      <c r="Q1173" s="344">
        <v>3529.9095699999998</v>
      </c>
      <c r="R1173" s="345">
        <v>89744.427849999993</v>
      </c>
    </row>
    <row r="1174" spans="1:18" s="315" customFormat="1">
      <c r="A1174" s="341"/>
      <c r="B1174" s="341"/>
      <c r="C1174" s="341"/>
      <c r="D1174" s="341"/>
      <c r="E1174" s="342">
        <v>326</v>
      </c>
      <c r="F1174" s="343">
        <v>16094.79291</v>
      </c>
      <c r="G1174" s="344">
        <v>1499.7881299999999</v>
      </c>
      <c r="H1174" s="344">
        <v>17594.581039999997</v>
      </c>
      <c r="I1174" s="344">
        <v>21242.63149</v>
      </c>
      <c r="J1174" s="344">
        <v>4111.76361</v>
      </c>
      <c r="K1174" s="344">
        <v>25354.395100000002</v>
      </c>
      <c r="L1174" s="344">
        <v>6263.3091699999995</v>
      </c>
      <c r="M1174" s="344">
        <v>3761.8370099999997</v>
      </c>
      <c r="N1174" s="344">
        <v>10025.14618</v>
      </c>
      <c r="O1174" s="344">
        <v>52974.122320000002</v>
      </c>
      <c r="P1174" s="344">
        <v>95077.179470000003</v>
      </c>
      <c r="Q1174" s="344">
        <v>3786.9795099999997</v>
      </c>
      <c r="R1174" s="345">
        <v>98864.158980000007</v>
      </c>
    </row>
    <row r="1175" spans="1:18" s="315" customFormat="1">
      <c r="A1175" s="341"/>
      <c r="B1175" s="341"/>
      <c r="C1175" s="341"/>
      <c r="D1175" s="341"/>
      <c r="E1175" s="342">
        <v>328</v>
      </c>
      <c r="F1175" s="343">
        <v>19786.367710000002</v>
      </c>
      <c r="G1175" s="344">
        <v>10369.220740000001</v>
      </c>
      <c r="H1175" s="344">
        <v>30155.588449999999</v>
      </c>
      <c r="I1175" s="344">
        <v>41404.190390000003</v>
      </c>
      <c r="J1175" s="344">
        <v>8468.503130000001</v>
      </c>
      <c r="K1175" s="344">
        <v>49872.693520000001</v>
      </c>
      <c r="L1175" s="344">
        <v>16979.451420000001</v>
      </c>
      <c r="M1175" s="344">
        <v>6151.1439099999998</v>
      </c>
      <c r="N1175" s="344">
        <v>23130.595329999996</v>
      </c>
      <c r="O1175" s="344">
        <v>103158.87729999999</v>
      </c>
      <c r="P1175" s="344">
        <v>120135.99673</v>
      </c>
      <c r="Q1175" s="344">
        <v>4860.1101600000002</v>
      </c>
      <c r="R1175" s="345">
        <v>124996.10689</v>
      </c>
    </row>
    <row r="1176" spans="1:18" s="315" customFormat="1">
      <c r="A1176" s="341"/>
      <c r="B1176" s="341"/>
      <c r="C1176" s="341"/>
      <c r="D1176" s="341"/>
      <c r="E1176" s="342">
        <v>419</v>
      </c>
      <c r="F1176" s="343">
        <v>33060.359340000003</v>
      </c>
      <c r="G1176" s="344">
        <v>11588.919910000001</v>
      </c>
      <c r="H1176" s="344">
        <v>44649.27925</v>
      </c>
      <c r="I1176" s="344">
        <v>70824.366399999999</v>
      </c>
      <c r="J1176" s="344">
        <v>44201.392060000006</v>
      </c>
      <c r="K1176" s="344">
        <v>115025.75846</v>
      </c>
      <c r="L1176" s="344">
        <v>31378.982629999999</v>
      </c>
      <c r="M1176" s="344">
        <v>21649.053079999998</v>
      </c>
      <c r="N1176" s="344">
        <v>53028.035710000004</v>
      </c>
      <c r="O1176" s="344">
        <v>212703.07342</v>
      </c>
      <c r="P1176" s="344">
        <v>245808.01762</v>
      </c>
      <c r="Q1176" s="344">
        <v>15537.97551</v>
      </c>
      <c r="R1176" s="345">
        <v>261345.99312999999</v>
      </c>
    </row>
    <row r="1177" spans="1:18" s="315" customFormat="1">
      <c r="A1177" s="341"/>
      <c r="B1177" s="341"/>
      <c r="C1177" s="341"/>
      <c r="D1177" s="341"/>
      <c r="E1177" s="342">
        <v>298</v>
      </c>
      <c r="F1177" s="343">
        <v>0</v>
      </c>
      <c r="G1177" s="344">
        <v>0</v>
      </c>
      <c r="H1177" s="344">
        <v>0</v>
      </c>
      <c r="I1177" s="344">
        <v>5447.0175099999997</v>
      </c>
      <c r="J1177" s="344">
        <v>1677.4203500000001</v>
      </c>
      <c r="K1177" s="344">
        <v>7124.43786</v>
      </c>
      <c r="L1177" s="344">
        <v>2715.0234700000001</v>
      </c>
      <c r="M1177" s="344">
        <v>1166.6088500000001</v>
      </c>
      <c r="N1177" s="344">
        <v>3881.6323199999997</v>
      </c>
      <c r="O1177" s="344">
        <v>11006.070179999999</v>
      </c>
      <c r="P1177" s="344">
        <v>7862.2924800000001</v>
      </c>
      <c r="Q1177" s="344">
        <v>143.54714000000001</v>
      </c>
      <c r="R1177" s="345">
        <v>8005.8396199999997</v>
      </c>
    </row>
    <row r="1178" spans="1:18" s="315" customFormat="1">
      <c r="A1178" s="341"/>
      <c r="B1178" s="341"/>
      <c r="C1178" s="341"/>
      <c r="D1178" s="336" t="s">
        <v>16</v>
      </c>
      <c r="E1178" s="337">
        <v>13</v>
      </c>
      <c r="F1178" s="338">
        <v>247914.10725</v>
      </c>
      <c r="G1178" s="339">
        <v>171741.30193000002</v>
      </c>
      <c r="H1178" s="339">
        <v>419655.40918000002</v>
      </c>
      <c r="I1178" s="339">
        <v>108635.53531000001</v>
      </c>
      <c r="J1178" s="339">
        <v>43457.690470000001</v>
      </c>
      <c r="K1178" s="339">
        <v>152093.22578000001</v>
      </c>
      <c r="L1178" s="339">
        <v>39582.098359999996</v>
      </c>
      <c r="M1178" s="339">
        <v>25287.728340000001</v>
      </c>
      <c r="N1178" s="339">
        <v>64869.826700000005</v>
      </c>
      <c r="O1178" s="339">
        <v>636618.46165999991</v>
      </c>
      <c r="P1178" s="339">
        <v>695823.66323000006</v>
      </c>
      <c r="Q1178" s="339">
        <v>459570.22681000002</v>
      </c>
      <c r="R1178" s="340">
        <v>1155393.89004</v>
      </c>
    </row>
    <row r="1179" spans="1:18" s="315" customFormat="1">
      <c r="A1179" s="341"/>
      <c r="B1179" s="341"/>
      <c r="C1179" s="341"/>
      <c r="D1179" s="341"/>
      <c r="E1179" s="342">
        <v>19</v>
      </c>
      <c r="F1179" s="343">
        <v>84526.773119999998</v>
      </c>
      <c r="G1179" s="344">
        <v>59647.498079999998</v>
      </c>
      <c r="H1179" s="344">
        <v>144174.27119999999</v>
      </c>
      <c r="I1179" s="344">
        <v>64125.20667</v>
      </c>
      <c r="J1179" s="344">
        <v>26920.800729999999</v>
      </c>
      <c r="K1179" s="344">
        <v>91046.007400000002</v>
      </c>
      <c r="L1179" s="344">
        <v>18288.918550000002</v>
      </c>
      <c r="M1179" s="344">
        <v>12673.328369999999</v>
      </c>
      <c r="N1179" s="344">
        <v>30962.246920000001</v>
      </c>
      <c r="O1179" s="344">
        <v>266182.52552000002</v>
      </c>
      <c r="P1179" s="344">
        <v>202288.49478000001</v>
      </c>
      <c r="Q1179" s="344">
        <v>78891.786619999999</v>
      </c>
      <c r="R1179" s="345">
        <v>281180.28139999998</v>
      </c>
    </row>
    <row r="1180" spans="1:18" s="315" customFormat="1">
      <c r="A1180" s="341"/>
      <c r="B1180" s="341"/>
      <c r="C1180" s="341"/>
      <c r="D1180" s="341"/>
      <c r="E1180" s="342">
        <v>21</v>
      </c>
      <c r="F1180" s="343">
        <v>26865.38463</v>
      </c>
      <c r="G1180" s="344">
        <v>7080.03784</v>
      </c>
      <c r="H1180" s="344">
        <v>33945.422469999998</v>
      </c>
      <c r="I1180" s="344">
        <v>61271.140159999995</v>
      </c>
      <c r="J1180" s="344">
        <v>14853.545330000001</v>
      </c>
      <c r="K1180" s="344">
        <v>76124.685489999989</v>
      </c>
      <c r="L1180" s="344">
        <v>10916.533130000002</v>
      </c>
      <c r="M1180" s="344">
        <v>5291.8179299999993</v>
      </c>
      <c r="N1180" s="344">
        <v>16208.351060000001</v>
      </c>
      <c r="O1180" s="344">
        <v>126278.45901999999</v>
      </c>
      <c r="P1180" s="344">
        <v>147026.52094999998</v>
      </c>
      <c r="Q1180" s="344">
        <v>7059.7315599999993</v>
      </c>
      <c r="R1180" s="345">
        <v>154086.25250999999</v>
      </c>
    </row>
    <row r="1181" spans="1:18" s="315" customFormat="1">
      <c r="A1181" s="341"/>
      <c r="B1181" s="341"/>
      <c r="C1181" s="341"/>
      <c r="D1181" s="341"/>
      <c r="E1181" s="342">
        <v>22</v>
      </c>
      <c r="F1181" s="343">
        <v>39342.675579999996</v>
      </c>
      <c r="G1181" s="344">
        <v>15615.829300000001</v>
      </c>
      <c r="H1181" s="344">
        <v>54958.50488</v>
      </c>
      <c r="I1181" s="344">
        <v>81604.807319999993</v>
      </c>
      <c r="J1181" s="344">
        <v>21857.251479999999</v>
      </c>
      <c r="K1181" s="344">
        <v>103462.0588</v>
      </c>
      <c r="L1181" s="344">
        <v>18228.448780000002</v>
      </c>
      <c r="M1181" s="344">
        <v>9612.2343499999988</v>
      </c>
      <c r="N1181" s="344">
        <v>27840.683129999998</v>
      </c>
      <c r="O1181" s="344">
        <v>186261.24681000001</v>
      </c>
      <c r="P1181" s="344">
        <v>148470.83634000001</v>
      </c>
      <c r="Q1181" s="344">
        <v>10394.6387</v>
      </c>
      <c r="R1181" s="345">
        <v>158865.47503999999</v>
      </c>
    </row>
    <row r="1182" spans="1:18" s="315" customFormat="1">
      <c r="A1182" s="341"/>
      <c r="B1182" s="341"/>
      <c r="C1182" s="341"/>
      <c r="D1182" s="341"/>
      <c r="E1182" s="342">
        <v>25</v>
      </c>
      <c r="F1182" s="343">
        <v>62368.032759999995</v>
      </c>
      <c r="G1182" s="344">
        <v>26601.928199999998</v>
      </c>
      <c r="H1182" s="344">
        <v>88969.960959999997</v>
      </c>
      <c r="I1182" s="344">
        <v>166818.1838</v>
      </c>
      <c r="J1182" s="344">
        <v>66685.611390000005</v>
      </c>
      <c r="K1182" s="344">
        <v>233503.79519</v>
      </c>
      <c r="L1182" s="344">
        <v>89778.461079999994</v>
      </c>
      <c r="M1182" s="344">
        <v>66221.140870000003</v>
      </c>
      <c r="N1182" s="344">
        <v>155999.60194999998</v>
      </c>
      <c r="O1182" s="344">
        <v>478473.35810000001</v>
      </c>
      <c r="P1182" s="344">
        <v>365789.29369999998</v>
      </c>
      <c r="Q1182" s="344">
        <v>63783.049909999994</v>
      </c>
      <c r="R1182" s="345">
        <v>429572.34361000004</v>
      </c>
    </row>
    <row r="1183" spans="1:18" s="315" customFormat="1">
      <c r="A1183" s="341"/>
      <c r="B1183" s="341"/>
      <c r="C1183" s="341"/>
      <c r="D1183" s="341"/>
      <c r="E1183" s="342">
        <v>27</v>
      </c>
      <c r="F1183" s="343">
        <v>9120.1948200000006</v>
      </c>
      <c r="G1183" s="344">
        <v>6530.3694599999999</v>
      </c>
      <c r="H1183" s="344">
        <v>15650.564279999999</v>
      </c>
      <c r="I1183" s="344">
        <v>37626.677360000001</v>
      </c>
      <c r="J1183" s="344">
        <v>8837.3744000000006</v>
      </c>
      <c r="K1183" s="344">
        <v>46464.051759999995</v>
      </c>
      <c r="L1183" s="344">
        <v>17373.02535</v>
      </c>
      <c r="M1183" s="344">
        <v>5435.4167300000008</v>
      </c>
      <c r="N1183" s="344">
        <v>22808.442079999997</v>
      </c>
      <c r="O1183" s="344">
        <v>84923.058120000002</v>
      </c>
      <c r="P1183" s="344">
        <v>87627.792930000011</v>
      </c>
      <c r="Q1183" s="344">
        <v>3858.0103799999997</v>
      </c>
      <c r="R1183" s="345">
        <v>91485.803310000003</v>
      </c>
    </row>
    <row r="1184" spans="1:18" s="315" customFormat="1">
      <c r="A1184" s="341"/>
      <c r="B1184" s="341"/>
      <c r="C1184" s="341"/>
      <c r="D1184" s="341"/>
      <c r="E1184" s="342">
        <v>245</v>
      </c>
      <c r="F1184" s="343">
        <v>20579.696969999997</v>
      </c>
      <c r="G1184" s="344">
        <v>8092.7499400000006</v>
      </c>
      <c r="H1184" s="344">
        <v>28672.446909999999</v>
      </c>
      <c r="I1184" s="344">
        <v>38156.427229999994</v>
      </c>
      <c r="J1184" s="344">
        <v>8412.105230000001</v>
      </c>
      <c r="K1184" s="344">
        <v>46568.532460000002</v>
      </c>
      <c r="L1184" s="344">
        <v>11598.019039999999</v>
      </c>
      <c r="M1184" s="344">
        <v>3154.3053</v>
      </c>
      <c r="N1184" s="344">
        <v>14752.324339999999</v>
      </c>
      <c r="O1184" s="344">
        <v>89993.303709999993</v>
      </c>
      <c r="P1184" s="344">
        <v>74290.050359999994</v>
      </c>
      <c r="Q1184" s="344">
        <v>5293.22109</v>
      </c>
      <c r="R1184" s="345">
        <v>79583.27145</v>
      </c>
    </row>
    <row r="1185" spans="1:18" s="315" customFormat="1">
      <c r="A1185" s="341"/>
      <c r="B1185" s="341"/>
      <c r="C1185" s="341"/>
      <c r="D1185" s="341"/>
      <c r="E1185" s="342">
        <v>381</v>
      </c>
      <c r="F1185" s="343">
        <v>37836.863119999995</v>
      </c>
      <c r="G1185" s="344">
        <v>3359.1227599999997</v>
      </c>
      <c r="H1185" s="344">
        <v>41195.98588</v>
      </c>
      <c r="I1185" s="344">
        <v>59298.770859999997</v>
      </c>
      <c r="J1185" s="344">
        <v>9018.8489800000007</v>
      </c>
      <c r="K1185" s="344">
        <v>68317.619839999999</v>
      </c>
      <c r="L1185" s="344">
        <v>12847.793599999999</v>
      </c>
      <c r="M1185" s="344">
        <v>2611.3350499999997</v>
      </c>
      <c r="N1185" s="344">
        <v>15459.128650000001</v>
      </c>
      <c r="O1185" s="344">
        <v>124972.73437000001</v>
      </c>
      <c r="P1185" s="344">
        <v>135544.34894999999</v>
      </c>
      <c r="Q1185" s="344">
        <v>6854.1978099999997</v>
      </c>
      <c r="R1185" s="345">
        <v>142398.54676</v>
      </c>
    </row>
    <row r="1186" spans="1:18" s="315" customFormat="1">
      <c r="A1186" s="341"/>
      <c r="B1186" s="341"/>
      <c r="C1186" s="341"/>
      <c r="D1186" s="341"/>
      <c r="E1186" s="342">
        <v>415</v>
      </c>
      <c r="F1186" s="343">
        <v>8908.203660000001</v>
      </c>
      <c r="G1186" s="344">
        <v>10108.841689999999</v>
      </c>
      <c r="H1186" s="344">
        <v>19017.04535</v>
      </c>
      <c r="I1186" s="344">
        <v>37499.832499999997</v>
      </c>
      <c r="J1186" s="344">
        <v>8074.0849500000004</v>
      </c>
      <c r="K1186" s="344">
        <v>45573.917450000001</v>
      </c>
      <c r="L1186" s="344">
        <v>12515.481529999999</v>
      </c>
      <c r="M1186" s="344">
        <v>4484.6060599999992</v>
      </c>
      <c r="N1186" s="344">
        <v>17000.087589999999</v>
      </c>
      <c r="O1186" s="344">
        <v>81591.050390000004</v>
      </c>
      <c r="P1186" s="344">
        <v>74159.46226</v>
      </c>
      <c r="Q1186" s="344">
        <v>3493.0737100000001</v>
      </c>
      <c r="R1186" s="345">
        <v>77652.535969999997</v>
      </c>
    </row>
    <row r="1187" spans="1:18" s="315" customFormat="1">
      <c r="A1187" s="341"/>
      <c r="B1187" s="341"/>
      <c r="C1187" s="341"/>
      <c r="D1187" s="341"/>
      <c r="E1187" s="342">
        <v>321</v>
      </c>
      <c r="F1187" s="343">
        <v>26484.16318</v>
      </c>
      <c r="G1187" s="344">
        <v>9509.18325</v>
      </c>
      <c r="H1187" s="344">
        <v>35993.346429999998</v>
      </c>
      <c r="I1187" s="344">
        <v>35535.19298</v>
      </c>
      <c r="J1187" s="344">
        <v>14994.763130000001</v>
      </c>
      <c r="K1187" s="344">
        <v>50529.956109999999</v>
      </c>
      <c r="L1187" s="344">
        <v>12005.157670000001</v>
      </c>
      <c r="M1187" s="344">
        <v>3817.5417200000002</v>
      </c>
      <c r="N1187" s="344">
        <v>15822.69939</v>
      </c>
      <c r="O1187" s="344">
        <v>102346.00193000001</v>
      </c>
      <c r="P1187" s="344">
        <v>84859.913840000008</v>
      </c>
      <c r="Q1187" s="344">
        <v>6424.7228399999995</v>
      </c>
      <c r="R1187" s="345">
        <v>91284.636680000011</v>
      </c>
    </row>
    <row r="1188" spans="1:18" s="315" customFormat="1">
      <c r="A1188" s="341"/>
      <c r="B1188" s="341"/>
      <c r="C1188" s="341"/>
      <c r="D1188" s="336" t="s">
        <v>59</v>
      </c>
      <c r="E1188" s="337">
        <v>48</v>
      </c>
      <c r="F1188" s="338">
        <v>41387.23618</v>
      </c>
      <c r="G1188" s="339">
        <v>22362.744549999999</v>
      </c>
      <c r="H1188" s="339">
        <v>63749.980729999996</v>
      </c>
      <c r="I1188" s="339">
        <v>113156.89261</v>
      </c>
      <c r="J1188" s="339">
        <v>45991.083859999999</v>
      </c>
      <c r="K1188" s="339">
        <v>159147.97646999999</v>
      </c>
      <c r="L1188" s="339">
        <v>30966.927250000001</v>
      </c>
      <c r="M1188" s="339">
        <v>14634.903960000001</v>
      </c>
      <c r="N1188" s="339">
        <v>45601.831210000004</v>
      </c>
      <c r="O1188" s="339">
        <v>268499.78841000004</v>
      </c>
      <c r="P1188" s="339">
        <v>321522.91349000001</v>
      </c>
      <c r="Q1188" s="339">
        <v>28365.336230000001</v>
      </c>
      <c r="R1188" s="340">
        <v>349888.24972000002</v>
      </c>
    </row>
    <row r="1189" spans="1:18" s="315" customFormat="1">
      <c r="A1189" s="341"/>
      <c r="B1189" s="341"/>
      <c r="C1189" s="341"/>
      <c r="D1189" s="341"/>
      <c r="E1189" s="342">
        <v>217</v>
      </c>
      <c r="F1189" s="343">
        <v>20092.3606</v>
      </c>
      <c r="G1189" s="344">
        <v>12630.778560000001</v>
      </c>
      <c r="H1189" s="344">
        <v>32723.139159999999</v>
      </c>
      <c r="I1189" s="344">
        <v>44671.791170000004</v>
      </c>
      <c r="J1189" s="344">
        <v>16393.005789999999</v>
      </c>
      <c r="K1189" s="344">
        <v>61064.79696</v>
      </c>
      <c r="L1189" s="344">
        <v>10929.47609</v>
      </c>
      <c r="M1189" s="344">
        <v>6969.5642600000001</v>
      </c>
      <c r="N1189" s="344">
        <v>17899.040350000003</v>
      </c>
      <c r="O1189" s="344">
        <v>111686.97646999999</v>
      </c>
      <c r="P1189" s="344">
        <v>135699.31868999999</v>
      </c>
      <c r="Q1189" s="344">
        <v>5880.3786700000001</v>
      </c>
      <c r="R1189" s="345">
        <v>141579.69736000002</v>
      </c>
    </row>
    <row r="1190" spans="1:18" s="315" customFormat="1">
      <c r="A1190" s="341"/>
      <c r="B1190" s="341"/>
      <c r="C1190" s="341"/>
      <c r="D1190" s="336" t="s">
        <v>60</v>
      </c>
      <c r="E1190" s="337">
        <v>90</v>
      </c>
      <c r="F1190" s="338">
        <v>14863.4825</v>
      </c>
      <c r="G1190" s="339">
        <v>7463.4799599999997</v>
      </c>
      <c r="H1190" s="339">
        <v>22326.962460000002</v>
      </c>
      <c r="I1190" s="339">
        <v>39317.675909999998</v>
      </c>
      <c r="J1190" s="339">
        <v>12351.713960000001</v>
      </c>
      <c r="K1190" s="339">
        <v>51669.389869999999</v>
      </c>
      <c r="L1190" s="339">
        <v>17377.992469999997</v>
      </c>
      <c r="M1190" s="339">
        <v>9523.8618399999996</v>
      </c>
      <c r="N1190" s="339">
        <v>26901.854309999999</v>
      </c>
      <c r="O1190" s="339">
        <v>100898.20664</v>
      </c>
      <c r="P1190" s="339">
        <v>101687.44385</v>
      </c>
      <c r="Q1190" s="339">
        <v>3675.33014</v>
      </c>
      <c r="R1190" s="340">
        <v>105362.77399</v>
      </c>
    </row>
    <row r="1191" spans="1:18" s="315" customFormat="1">
      <c r="A1191" s="341"/>
      <c r="B1191" s="341"/>
      <c r="C1191" s="341"/>
      <c r="D1191" s="341"/>
      <c r="E1191" s="342">
        <v>223</v>
      </c>
      <c r="F1191" s="343">
        <v>34081.825819999998</v>
      </c>
      <c r="G1191" s="344">
        <v>20068.321110000001</v>
      </c>
      <c r="H1191" s="344">
        <v>54150.146930000003</v>
      </c>
      <c r="I1191" s="344">
        <v>53843.468729999993</v>
      </c>
      <c r="J1191" s="344">
        <v>24073.64993</v>
      </c>
      <c r="K1191" s="344">
        <v>77917.118659999993</v>
      </c>
      <c r="L1191" s="344">
        <v>33373.261780000001</v>
      </c>
      <c r="M1191" s="344">
        <v>15775.47163</v>
      </c>
      <c r="N1191" s="344">
        <v>49148.733409999993</v>
      </c>
      <c r="O1191" s="344">
        <v>181215.99900000001</v>
      </c>
      <c r="P1191" s="344">
        <v>159470.84441999998</v>
      </c>
      <c r="Q1191" s="344">
        <v>11259.711160000001</v>
      </c>
      <c r="R1191" s="345">
        <v>170730.55558000001</v>
      </c>
    </row>
    <row r="1192" spans="1:18" s="315" customFormat="1">
      <c r="A1192" s="341"/>
      <c r="B1192" s="341"/>
      <c r="C1192" s="341"/>
      <c r="D1192" s="341"/>
      <c r="E1192" s="342">
        <v>303</v>
      </c>
      <c r="F1192" s="343">
        <v>24259.615140000002</v>
      </c>
      <c r="G1192" s="344">
        <v>5566.9648200000001</v>
      </c>
      <c r="H1192" s="344">
        <v>29826.579959999999</v>
      </c>
      <c r="I1192" s="344">
        <v>55804.663220000002</v>
      </c>
      <c r="J1192" s="344">
        <v>16268.92152</v>
      </c>
      <c r="K1192" s="344">
        <v>72073.584739999991</v>
      </c>
      <c r="L1192" s="344">
        <v>29971.238289999998</v>
      </c>
      <c r="M1192" s="344">
        <v>9542.92742</v>
      </c>
      <c r="N1192" s="344">
        <v>39514.165710000001</v>
      </c>
      <c r="O1192" s="344">
        <v>141414.33041</v>
      </c>
      <c r="P1192" s="344">
        <v>130451.13004999999</v>
      </c>
      <c r="Q1192" s="344">
        <v>5076.4074299999993</v>
      </c>
      <c r="R1192" s="345">
        <v>135527.53748</v>
      </c>
    </row>
    <row r="1193" spans="1:18" s="315" customFormat="1">
      <c r="A1193" s="341"/>
      <c r="B1193" s="341"/>
      <c r="C1193" s="341"/>
      <c r="D1193" s="341"/>
      <c r="E1193" s="342">
        <v>304</v>
      </c>
      <c r="F1193" s="343">
        <v>19957.514789999997</v>
      </c>
      <c r="G1193" s="344">
        <v>19375.493309999998</v>
      </c>
      <c r="H1193" s="344">
        <v>39333.008099999999</v>
      </c>
      <c r="I1193" s="344">
        <v>48996.815190000001</v>
      </c>
      <c r="J1193" s="344">
        <v>17816.94456</v>
      </c>
      <c r="K1193" s="344">
        <v>66813.759749999997</v>
      </c>
      <c r="L1193" s="344">
        <v>19305.594379999999</v>
      </c>
      <c r="M1193" s="344">
        <v>12067.536480000001</v>
      </c>
      <c r="N1193" s="344">
        <v>31373.130860000001</v>
      </c>
      <c r="O1193" s="344">
        <v>137519.89871000001</v>
      </c>
      <c r="P1193" s="344">
        <v>85998.195090000008</v>
      </c>
      <c r="Q1193" s="344">
        <v>6494.8023300000004</v>
      </c>
      <c r="R1193" s="345">
        <v>92492.99742</v>
      </c>
    </row>
    <row r="1194" spans="1:18" s="315" customFormat="1">
      <c r="A1194" s="341"/>
      <c r="B1194" s="341"/>
      <c r="C1194" s="341"/>
      <c r="D1194" s="341"/>
      <c r="E1194" s="342">
        <v>310</v>
      </c>
      <c r="F1194" s="343">
        <v>16001.97819</v>
      </c>
      <c r="G1194" s="344">
        <v>15214.769329999999</v>
      </c>
      <c r="H1194" s="344">
        <v>31216.747520000001</v>
      </c>
      <c r="I1194" s="344">
        <v>49995.596010000001</v>
      </c>
      <c r="J1194" s="344">
        <v>8211.1517700000004</v>
      </c>
      <c r="K1194" s="344">
        <v>58206.747779999998</v>
      </c>
      <c r="L1194" s="344">
        <v>16367.873449999999</v>
      </c>
      <c r="M1194" s="344">
        <v>5100.1707200000001</v>
      </c>
      <c r="N1194" s="344">
        <v>21468.044170000001</v>
      </c>
      <c r="O1194" s="344">
        <v>110891.53947</v>
      </c>
      <c r="P1194" s="344">
        <v>158285.38530000002</v>
      </c>
      <c r="Q1194" s="344">
        <v>2428.6916900000001</v>
      </c>
      <c r="R1194" s="345">
        <v>160714.07699</v>
      </c>
    </row>
    <row r="1195" spans="1:18" s="315" customFormat="1">
      <c r="A1195" s="341"/>
      <c r="B1195" s="341"/>
      <c r="C1195" s="341"/>
      <c r="D1195" s="341"/>
      <c r="E1195" s="342">
        <v>368</v>
      </c>
      <c r="F1195" s="343">
        <v>22615.31839</v>
      </c>
      <c r="G1195" s="344">
        <v>18485.095960000002</v>
      </c>
      <c r="H1195" s="344">
        <v>41100.414349999999</v>
      </c>
      <c r="I1195" s="344">
        <v>66733.531719999999</v>
      </c>
      <c r="J1195" s="344">
        <v>16971.47798</v>
      </c>
      <c r="K1195" s="344">
        <v>83705.00970000001</v>
      </c>
      <c r="L1195" s="344">
        <v>20897.569019999999</v>
      </c>
      <c r="M1195" s="344">
        <v>7939.1482400000004</v>
      </c>
      <c r="N1195" s="344">
        <v>28836.717260000001</v>
      </c>
      <c r="O1195" s="344">
        <v>153642.14131000001</v>
      </c>
      <c r="P1195" s="344">
        <v>128939.71208</v>
      </c>
      <c r="Q1195" s="344">
        <v>5116.7436600000001</v>
      </c>
      <c r="R1195" s="345">
        <v>134056.45574</v>
      </c>
    </row>
    <row r="1196" spans="1:18" s="315" customFormat="1">
      <c r="A1196" s="341"/>
      <c r="B1196" s="341"/>
      <c r="C1196" s="341"/>
      <c r="D1196" s="336" t="s">
        <v>275</v>
      </c>
      <c r="E1196" s="337">
        <v>309</v>
      </c>
      <c r="F1196" s="338">
        <v>7655.8680300000005</v>
      </c>
      <c r="G1196" s="339">
        <v>2651.0974300000003</v>
      </c>
      <c r="H1196" s="339">
        <v>10306.965460000001</v>
      </c>
      <c r="I1196" s="339">
        <v>52737.71284</v>
      </c>
      <c r="J1196" s="339">
        <v>13147.373390000001</v>
      </c>
      <c r="K1196" s="339">
        <v>65885.086230000001</v>
      </c>
      <c r="L1196" s="339">
        <v>17465.436379999999</v>
      </c>
      <c r="M1196" s="339">
        <v>9227.7560899999989</v>
      </c>
      <c r="N1196" s="339">
        <v>26693.192469999998</v>
      </c>
      <c r="O1196" s="339">
        <v>102885.24416</v>
      </c>
      <c r="P1196" s="339">
        <v>81252.901719999994</v>
      </c>
      <c r="Q1196" s="339">
        <v>772.95659999999998</v>
      </c>
      <c r="R1196" s="340">
        <v>82025.858319999999</v>
      </c>
    </row>
    <row r="1197" spans="1:18" s="315" customFormat="1">
      <c r="A1197" s="341"/>
      <c r="B1197" s="341"/>
      <c r="C1197" s="341"/>
      <c r="D1197" s="336" t="s">
        <v>276</v>
      </c>
      <c r="E1197" s="337">
        <v>317</v>
      </c>
      <c r="F1197" s="338">
        <v>26804.8115</v>
      </c>
      <c r="G1197" s="339">
        <v>5488.8928599999999</v>
      </c>
      <c r="H1197" s="339">
        <v>32293.70436</v>
      </c>
      <c r="I1197" s="339">
        <v>64688.671750000001</v>
      </c>
      <c r="J1197" s="339">
        <v>11549.10727</v>
      </c>
      <c r="K1197" s="339">
        <v>76237.779020000002</v>
      </c>
      <c r="L1197" s="339">
        <v>19352.96099</v>
      </c>
      <c r="M1197" s="339">
        <v>6428.4742800000004</v>
      </c>
      <c r="N1197" s="339">
        <v>25781.435269999998</v>
      </c>
      <c r="O1197" s="339">
        <v>134312.91865000001</v>
      </c>
      <c r="P1197" s="339">
        <v>129794.43956999999</v>
      </c>
      <c r="Q1197" s="339">
        <v>2600.74116</v>
      </c>
      <c r="R1197" s="340">
        <v>132395.18072999999</v>
      </c>
    </row>
    <row r="1198" spans="1:18" s="315" customFormat="1">
      <c r="A1198" s="341"/>
      <c r="B1198" s="341"/>
      <c r="C1198" s="341"/>
      <c r="D1198" s="336" t="s">
        <v>277</v>
      </c>
      <c r="E1198" s="337">
        <v>52</v>
      </c>
      <c r="F1198" s="338">
        <v>20782.407789999997</v>
      </c>
      <c r="G1198" s="339">
        <v>15382.1325</v>
      </c>
      <c r="H1198" s="339">
        <v>36164.540289999997</v>
      </c>
      <c r="I1198" s="339">
        <v>75267.245360000001</v>
      </c>
      <c r="J1198" s="339">
        <v>28311.60197</v>
      </c>
      <c r="K1198" s="339">
        <v>103578.84733</v>
      </c>
      <c r="L1198" s="339">
        <v>30054.24221</v>
      </c>
      <c r="M1198" s="339">
        <v>13474.69456</v>
      </c>
      <c r="N1198" s="339">
        <v>43528.93677</v>
      </c>
      <c r="O1198" s="339">
        <v>183272.32438999999</v>
      </c>
      <c r="P1198" s="339">
        <v>182490.92822</v>
      </c>
      <c r="Q1198" s="339">
        <v>4872.0065800000002</v>
      </c>
      <c r="R1198" s="340">
        <v>187362.93480000002</v>
      </c>
    </row>
    <row r="1199" spans="1:18" s="315" customFormat="1">
      <c r="A1199" s="341"/>
      <c r="B1199" s="341"/>
      <c r="C1199" s="341"/>
      <c r="D1199" s="341"/>
      <c r="E1199" s="342">
        <v>465</v>
      </c>
      <c r="F1199" s="343">
        <v>299042.99898000003</v>
      </c>
      <c r="G1199" s="344">
        <v>140987.63205000001</v>
      </c>
      <c r="H1199" s="344">
        <v>440030.63102999999</v>
      </c>
      <c r="I1199" s="344">
        <v>22421.224480000001</v>
      </c>
      <c r="J1199" s="344">
        <v>20269.297989999999</v>
      </c>
      <c r="K1199" s="344">
        <v>42690.522469999996</v>
      </c>
      <c r="L1199" s="344">
        <v>11234.31321</v>
      </c>
      <c r="M1199" s="344">
        <v>1353.2577099999999</v>
      </c>
      <c r="N1199" s="344">
        <v>12587.57092</v>
      </c>
      <c r="O1199" s="344">
        <v>495308.72442000004</v>
      </c>
      <c r="P1199" s="344">
        <v>297560.63449999999</v>
      </c>
      <c r="Q1199" s="344">
        <v>380651.59677999996</v>
      </c>
      <c r="R1199" s="345">
        <v>678212.23127999995</v>
      </c>
    </row>
    <row r="1200" spans="1:18" s="315" customFormat="1">
      <c r="A1200" s="341"/>
      <c r="B1200" s="341"/>
      <c r="C1200" s="341"/>
      <c r="D1200" s="341"/>
      <c r="E1200" s="342">
        <v>389</v>
      </c>
      <c r="F1200" s="343">
        <v>28416.235290000001</v>
      </c>
      <c r="G1200" s="344">
        <v>20662.90566</v>
      </c>
      <c r="H1200" s="344">
        <v>49079.140950000001</v>
      </c>
      <c r="I1200" s="344">
        <v>81599.118589999998</v>
      </c>
      <c r="J1200" s="344">
        <v>57959.41848</v>
      </c>
      <c r="K1200" s="344">
        <v>139558.53706999999</v>
      </c>
      <c r="L1200" s="344">
        <v>48586.113450000004</v>
      </c>
      <c r="M1200" s="344">
        <v>37426.522649999999</v>
      </c>
      <c r="N1200" s="344">
        <v>86012.636099999989</v>
      </c>
      <c r="O1200" s="344">
        <v>274650.31412</v>
      </c>
      <c r="P1200" s="344">
        <v>331696.25943999999</v>
      </c>
      <c r="Q1200" s="344">
        <v>35483.335749999998</v>
      </c>
      <c r="R1200" s="345">
        <v>367179.59519000002</v>
      </c>
    </row>
    <row r="1201" spans="1:18" s="315" customFormat="1">
      <c r="A1201" s="341"/>
      <c r="B1201" s="341"/>
      <c r="C1201" s="341"/>
      <c r="D1201" s="341"/>
      <c r="E1201" s="342">
        <v>397</v>
      </c>
      <c r="F1201" s="343">
        <v>63453.906900000002</v>
      </c>
      <c r="G1201" s="344">
        <v>48945.237719999997</v>
      </c>
      <c r="H1201" s="344">
        <v>112399.14462000001</v>
      </c>
      <c r="I1201" s="344">
        <v>79850.427949999998</v>
      </c>
      <c r="J1201" s="344">
        <v>54385.863109999998</v>
      </c>
      <c r="K1201" s="344">
        <v>134236.29105999999</v>
      </c>
      <c r="L1201" s="344">
        <v>34305.851369999997</v>
      </c>
      <c r="M1201" s="344">
        <v>30870.956389999999</v>
      </c>
      <c r="N1201" s="344">
        <v>65176.807759999996</v>
      </c>
      <c r="O1201" s="344">
        <v>311812.24343999999</v>
      </c>
      <c r="P1201" s="344">
        <v>400755.13543000002</v>
      </c>
      <c r="Q1201" s="344">
        <v>31625.75044</v>
      </c>
      <c r="R1201" s="345">
        <v>432380.88587</v>
      </c>
    </row>
    <row r="1202" spans="1:18" s="315" customFormat="1">
      <c r="A1202" s="341"/>
      <c r="B1202" s="341"/>
      <c r="C1202" s="341"/>
      <c r="D1202" s="336" t="s">
        <v>62</v>
      </c>
      <c r="E1202" s="337">
        <v>54</v>
      </c>
      <c r="F1202" s="338">
        <v>52332.944040000002</v>
      </c>
      <c r="G1202" s="339">
        <v>31330.631590000001</v>
      </c>
      <c r="H1202" s="339">
        <v>83663.575629999992</v>
      </c>
      <c r="I1202" s="339">
        <v>63751.874579999996</v>
      </c>
      <c r="J1202" s="339">
        <v>74416.983760000003</v>
      </c>
      <c r="K1202" s="339">
        <v>138168.85834000001</v>
      </c>
      <c r="L1202" s="339">
        <v>29840.473420000002</v>
      </c>
      <c r="M1202" s="339">
        <v>52455.928409999993</v>
      </c>
      <c r="N1202" s="339">
        <v>82296.401830000003</v>
      </c>
      <c r="O1202" s="339">
        <v>304128.8358</v>
      </c>
      <c r="P1202" s="339">
        <v>267905.27243000001</v>
      </c>
      <c r="Q1202" s="339">
        <v>37598.824609999996</v>
      </c>
      <c r="R1202" s="340">
        <v>305504.09704000002</v>
      </c>
    </row>
    <row r="1203" spans="1:18" s="315" customFormat="1">
      <c r="A1203" s="341"/>
      <c r="B1203" s="341"/>
      <c r="C1203" s="341"/>
      <c r="D1203" s="341"/>
      <c r="E1203" s="342">
        <v>55</v>
      </c>
      <c r="F1203" s="343">
        <v>92803.294219999996</v>
      </c>
      <c r="G1203" s="344">
        <v>66492.503240000005</v>
      </c>
      <c r="H1203" s="344">
        <v>159295.79746</v>
      </c>
      <c r="I1203" s="344">
        <v>147161.09608000002</v>
      </c>
      <c r="J1203" s="344">
        <v>107126.96716</v>
      </c>
      <c r="K1203" s="344">
        <v>254288.06324000002</v>
      </c>
      <c r="L1203" s="344">
        <v>50467.057869999997</v>
      </c>
      <c r="M1203" s="344">
        <v>71822.106920000006</v>
      </c>
      <c r="N1203" s="344">
        <v>122289.16479000001</v>
      </c>
      <c r="O1203" s="344">
        <v>535873.02549000003</v>
      </c>
      <c r="P1203" s="344">
        <v>397276.99424999999</v>
      </c>
      <c r="Q1203" s="344">
        <v>59461.74525</v>
      </c>
      <c r="R1203" s="345">
        <v>456738.73950000003</v>
      </c>
    </row>
    <row r="1204" spans="1:18" s="315" customFormat="1">
      <c r="A1204" s="341"/>
      <c r="B1204" s="341"/>
      <c r="C1204" s="341"/>
      <c r="D1204" s="341"/>
      <c r="E1204" s="342">
        <v>56</v>
      </c>
      <c r="F1204" s="343">
        <v>43198.300560000003</v>
      </c>
      <c r="G1204" s="344">
        <v>32773.048920000001</v>
      </c>
      <c r="H1204" s="344">
        <v>75971.349480000004</v>
      </c>
      <c r="I1204" s="344">
        <v>69797.598790000004</v>
      </c>
      <c r="J1204" s="344">
        <v>43966.176070000001</v>
      </c>
      <c r="K1204" s="344">
        <v>113763.77486</v>
      </c>
      <c r="L1204" s="344">
        <v>22219.540940000003</v>
      </c>
      <c r="M1204" s="344">
        <v>17979.662130000001</v>
      </c>
      <c r="N1204" s="344">
        <v>40199.203070000003</v>
      </c>
      <c r="O1204" s="344">
        <v>229934.32741</v>
      </c>
      <c r="P1204" s="344">
        <v>152347.17338999998</v>
      </c>
      <c r="Q1204" s="344">
        <v>18883.435590000001</v>
      </c>
      <c r="R1204" s="345">
        <v>171230.60897999999</v>
      </c>
    </row>
    <row r="1205" spans="1:18" s="315" customFormat="1">
      <c r="A1205" s="341"/>
      <c r="B1205" s="341"/>
      <c r="C1205" s="341"/>
      <c r="D1205" s="341"/>
      <c r="E1205" s="342">
        <v>60</v>
      </c>
      <c r="F1205" s="343">
        <v>22268.31221</v>
      </c>
      <c r="G1205" s="344">
        <v>24568.724180000001</v>
      </c>
      <c r="H1205" s="344">
        <v>46837.036390000001</v>
      </c>
      <c r="I1205" s="344">
        <v>38514.437159999994</v>
      </c>
      <c r="J1205" s="344">
        <v>24602.4015</v>
      </c>
      <c r="K1205" s="344">
        <v>63116.838659999994</v>
      </c>
      <c r="L1205" s="344">
        <v>13257.346599999999</v>
      </c>
      <c r="M1205" s="344">
        <v>10848.298490000001</v>
      </c>
      <c r="N1205" s="344">
        <v>24105.645089999998</v>
      </c>
      <c r="O1205" s="344">
        <v>134059.52014000001</v>
      </c>
      <c r="P1205" s="344">
        <v>133887.19214</v>
      </c>
      <c r="Q1205" s="344">
        <v>9404.5451599999997</v>
      </c>
      <c r="R1205" s="345">
        <v>143291.73730000001</v>
      </c>
    </row>
    <row r="1206" spans="1:18" s="315" customFormat="1">
      <c r="A1206" s="341"/>
      <c r="B1206" s="341"/>
      <c r="C1206" s="341"/>
      <c r="D1206" s="341"/>
      <c r="E1206" s="342">
        <v>124</v>
      </c>
      <c r="F1206" s="343">
        <v>371504.02695999999</v>
      </c>
      <c r="G1206" s="344">
        <v>237097.25258999999</v>
      </c>
      <c r="H1206" s="344">
        <v>608601.27954999998</v>
      </c>
      <c r="I1206" s="344">
        <v>88565.516000000003</v>
      </c>
      <c r="J1206" s="344">
        <v>88287.668000000005</v>
      </c>
      <c r="K1206" s="344">
        <v>176853.18400000001</v>
      </c>
      <c r="L1206" s="344">
        <v>49862.027630000004</v>
      </c>
      <c r="M1206" s="344">
        <v>67847.345629999996</v>
      </c>
      <c r="N1206" s="344">
        <v>117709.37326000001</v>
      </c>
      <c r="O1206" s="344">
        <v>903163.83680999989</v>
      </c>
      <c r="P1206" s="344">
        <v>697646.32102999999</v>
      </c>
      <c r="Q1206" s="344">
        <v>362601.15752999997</v>
      </c>
      <c r="R1206" s="345">
        <v>1060247.47856</v>
      </c>
    </row>
    <row r="1207" spans="1:18" s="315" customFormat="1">
      <c r="A1207" s="341"/>
      <c r="B1207" s="341"/>
      <c r="C1207" s="341"/>
      <c r="D1207" s="341"/>
      <c r="E1207" s="342">
        <v>199</v>
      </c>
      <c r="F1207" s="343">
        <v>70612.660739999992</v>
      </c>
      <c r="G1207" s="344">
        <v>28817.2209</v>
      </c>
      <c r="H1207" s="344">
        <v>99429.881640000007</v>
      </c>
      <c r="I1207" s="344">
        <v>38956.733189999999</v>
      </c>
      <c r="J1207" s="344">
        <v>25917.6469</v>
      </c>
      <c r="K1207" s="344">
        <v>64874.380090000006</v>
      </c>
      <c r="L1207" s="344">
        <v>11974.487789999999</v>
      </c>
      <c r="M1207" s="344">
        <v>14845.915590000001</v>
      </c>
      <c r="N1207" s="344">
        <v>26820.40338</v>
      </c>
      <c r="O1207" s="344">
        <v>191124.66511</v>
      </c>
      <c r="P1207" s="344">
        <v>145428.90627000001</v>
      </c>
      <c r="Q1207" s="344">
        <v>19926.404760000001</v>
      </c>
      <c r="R1207" s="345">
        <v>165355.31103000001</v>
      </c>
    </row>
    <row r="1208" spans="1:18" s="315" customFormat="1">
      <c r="A1208" s="341"/>
      <c r="B1208" s="341"/>
      <c r="C1208" s="341"/>
      <c r="D1208" s="341"/>
      <c r="E1208" s="342">
        <v>202</v>
      </c>
      <c r="F1208" s="343">
        <v>30037.887569999999</v>
      </c>
      <c r="G1208" s="344">
        <v>63641.726990000003</v>
      </c>
      <c r="H1208" s="344">
        <v>93679.614560000002</v>
      </c>
      <c r="I1208" s="344">
        <v>44592.121899999998</v>
      </c>
      <c r="J1208" s="344">
        <v>30534.34907</v>
      </c>
      <c r="K1208" s="344">
        <v>75126.470969999995</v>
      </c>
      <c r="L1208" s="344">
        <v>16898.488980000002</v>
      </c>
      <c r="M1208" s="344">
        <v>14295.993759999999</v>
      </c>
      <c r="N1208" s="344">
        <v>31194.482739999999</v>
      </c>
      <c r="O1208" s="344">
        <v>200000.56827000002</v>
      </c>
      <c r="P1208" s="344">
        <v>190595.11841</v>
      </c>
      <c r="Q1208" s="344">
        <v>12936.581749999999</v>
      </c>
      <c r="R1208" s="345">
        <v>203531.70016000001</v>
      </c>
    </row>
    <row r="1209" spans="1:18" s="315" customFormat="1">
      <c r="A1209" s="341"/>
      <c r="B1209" s="341"/>
      <c r="C1209" s="341"/>
      <c r="D1209" s="341"/>
      <c r="E1209" s="342">
        <v>235</v>
      </c>
      <c r="F1209" s="343">
        <v>24699.789510000002</v>
      </c>
      <c r="G1209" s="344">
        <v>22635.699390000002</v>
      </c>
      <c r="H1209" s="344">
        <v>47335.488899999997</v>
      </c>
      <c r="I1209" s="344">
        <v>44595.054759999999</v>
      </c>
      <c r="J1209" s="344">
        <v>13301.934150000001</v>
      </c>
      <c r="K1209" s="344">
        <v>57896.98891</v>
      </c>
      <c r="L1209" s="344">
        <v>12345.283449999999</v>
      </c>
      <c r="M1209" s="344">
        <v>5873.1748799999996</v>
      </c>
      <c r="N1209" s="344">
        <v>18218.458329999998</v>
      </c>
      <c r="O1209" s="344">
        <v>123450.93614000001</v>
      </c>
      <c r="P1209" s="344">
        <v>107546.66007</v>
      </c>
      <c r="Q1209" s="344">
        <v>4157.5437599999996</v>
      </c>
      <c r="R1209" s="345">
        <v>111704.20383</v>
      </c>
    </row>
    <row r="1210" spans="1:18" s="315" customFormat="1">
      <c r="A1210" s="341"/>
      <c r="B1210" s="341"/>
      <c r="C1210" s="341"/>
      <c r="D1210" s="341"/>
      <c r="E1210" s="342">
        <v>336</v>
      </c>
      <c r="F1210" s="343">
        <v>11320.291050000002</v>
      </c>
      <c r="G1210" s="344">
        <v>18903.02593</v>
      </c>
      <c r="H1210" s="344">
        <v>30223.31698</v>
      </c>
      <c r="I1210" s="344">
        <v>25631.49006</v>
      </c>
      <c r="J1210" s="344">
        <v>22626.083210000001</v>
      </c>
      <c r="K1210" s="344">
        <v>48257.573270000001</v>
      </c>
      <c r="L1210" s="344">
        <v>9762.1901600000001</v>
      </c>
      <c r="M1210" s="344">
        <v>6659.5726500000001</v>
      </c>
      <c r="N1210" s="344">
        <v>16421.76281</v>
      </c>
      <c r="O1210" s="344">
        <v>94902.653059999997</v>
      </c>
      <c r="P1210" s="344">
        <v>136405.27490000002</v>
      </c>
      <c r="Q1210" s="344">
        <v>3865.1258800000001</v>
      </c>
      <c r="R1210" s="345">
        <v>140270.40078</v>
      </c>
    </row>
    <row r="1211" spans="1:18" s="315" customFormat="1">
      <c r="A1211" s="341"/>
      <c r="B1211" s="341"/>
      <c r="C1211" s="341"/>
      <c r="D1211" s="341"/>
      <c r="E1211" s="342">
        <v>455</v>
      </c>
      <c r="F1211" s="343">
        <v>182381.5993</v>
      </c>
      <c r="G1211" s="344">
        <v>130323.86968</v>
      </c>
      <c r="H1211" s="344">
        <v>312705.46898000001</v>
      </c>
      <c r="I1211" s="344">
        <v>52911.026729999998</v>
      </c>
      <c r="J1211" s="344">
        <v>156372.05705</v>
      </c>
      <c r="K1211" s="344">
        <v>209283.08378000002</v>
      </c>
      <c r="L1211" s="344">
        <v>89225.378959999987</v>
      </c>
      <c r="M1211" s="344">
        <v>421946.87701999996</v>
      </c>
      <c r="N1211" s="344">
        <v>511172.25598000002</v>
      </c>
      <c r="O1211" s="344">
        <v>1033160.80874</v>
      </c>
      <c r="P1211" s="344">
        <v>105947.9071</v>
      </c>
      <c r="Q1211" s="344">
        <v>251885.15859000001</v>
      </c>
      <c r="R1211" s="345">
        <v>357833.06569000002</v>
      </c>
    </row>
    <row r="1212" spans="1:18" s="315" customFormat="1">
      <c r="A1212" s="341"/>
      <c r="B1212" s="341"/>
      <c r="C1212" s="341"/>
      <c r="D1212" s="341"/>
      <c r="E1212" s="342">
        <v>382</v>
      </c>
      <c r="F1212" s="343">
        <v>316742.18994000001</v>
      </c>
      <c r="G1212" s="344">
        <v>370824.25630000001</v>
      </c>
      <c r="H1212" s="344">
        <v>687566.44623999996</v>
      </c>
      <c r="I1212" s="344">
        <v>73940.549169999998</v>
      </c>
      <c r="J1212" s="344">
        <v>128519.25633</v>
      </c>
      <c r="K1212" s="344">
        <v>202459.80549999999</v>
      </c>
      <c r="L1212" s="344">
        <v>40371.835899999998</v>
      </c>
      <c r="M1212" s="344">
        <v>56374.209069999997</v>
      </c>
      <c r="N1212" s="344">
        <v>96746.044970000003</v>
      </c>
      <c r="O1212" s="344">
        <v>986772.29671000002</v>
      </c>
      <c r="P1212" s="344">
        <v>650255.59197000007</v>
      </c>
      <c r="Q1212" s="344">
        <v>356743.84935000003</v>
      </c>
      <c r="R1212" s="345">
        <v>1006999.4413200001</v>
      </c>
    </row>
    <row r="1213" spans="1:18" s="315" customFormat="1">
      <c r="A1213" s="341"/>
      <c r="B1213" s="341"/>
      <c r="C1213" s="341"/>
      <c r="D1213" s="341"/>
      <c r="E1213" s="342">
        <v>394</v>
      </c>
      <c r="F1213" s="343">
        <v>25020.591270000001</v>
      </c>
      <c r="G1213" s="344">
        <v>12406.00275</v>
      </c>
      <c r="H1213" s="344">
        <v>37426.594020000004</v>
      </c>
      <c r="I1213" s="344">
        <v>63659.221399999995</v>
      </c>
      <c r="J1213" s="344">
        <v>18851.765440000003</v>
      </c>
      <c r="K1213" s="344">
        <v>82510.986839999998</v>
      </c>
      <c r="L1213" s="344">
        <v>18966.606780000002</v>
      </c>
      <c r="M1213" s="344">
        <v>13943.45571</v>
      </c>
      <c r="N1213" s="344">
        <v>32910.062489999997</v>
      </c>
      <c r="O1213" s="344">
        <v>152847.64335</v>
      </c>
      <c r="P1213" s="344">
        <v>129546.91620000001</v>
      </c>
      <c r="Q1213" s="344">
        <v>6366.6593300000004</v>
      </c>
      <c r="R1213" s="345">
        <v>135913.57553</v>
      </c>
    </row>
    <row r="1214" spans="1:18" s="315" customFormat="1">
      <c r="A1214" s="341"/>
      <c r="B1214" s="341"/>
      <c r="C1214" s="341"/>
      <c r="D1214" s="341"/>
      <c r="E1214" s="342">
        <v>423</v>
      </c>
      <c r="F1214" s="343">
        <v>36661.027670000003</v>
      </c>
      <c r="G1214" s="344">
        <v>25506.351350000001</v>
      </c>
      <c r="H1214" s="344">
        <v>62167.37902</v>
      </c>
      <c r="I1214" s="344">
        <v>38133.040070000003</v>
      </c>
      <c r="J1214" s="344">
        <v>26394.667920000004</v>
      </c>
      <c r="K1214" s="344">
        <v>64527.707990000003</v>
      </c>
      <c r="L1214" s="344">
        <v>9705.9948699999986</v>
      </c>
      <c r="M1214" s="344">
        <v>10070.55638</v>
      </c>
      <c r="N1214" s="344">
        <v>19776.55125</v>
      </c>
      <c r="O1214" s="344">
        <v>146471.63825999998</v>
      </c>
      <c r="P1214" s="344">
        <v>73023.898650000003</v>
      </c>
      <c r="Q1214" s="344">
        <v>7318.3044099999997</v>
      </c>
      <c r="R1214" s="345">
        <v>80342.20306</v>
      </c>
    </row>
    <row r="1215" spans="1:18" s="315" customFormat="1">
      <c r="A1215" s="341"/>
      <c r="B1215" s="341"/>
      <c r="C1215" s="341"/>
      <c r="D1215" s="336" t="s">
        <v>84</v>
      </c>
      <c r="E1215" s="337">
        <v>292</v>
      </c>
      <c r="F1215" s="338">
        <v>36028.612359999999</v>
      </c>
      <c r="G1215" s="339">
        <v>21760.55428</v>
      </c>
      <c r="H1215" s="339">
        <v>57789.166640000003</v>
      </c>
      <c r="I1215" s="339">
        <v>100603.18265</v>
      </c>
      <c r="J1215" s="339">
        <v>19441.411219999998</v>
      </c>
      <c r="K1215" s="339">
        <v>120044.59387000001</v>
      </c>
      <c r="L1215" s="339">
        <v>29682.702510000003</v>
      </c>
      <c r="M1215" s="339">
        <v>6173.7401500000005</v>
      </c>
      <c r="N1215" s="339">
        <v>35856.442659999993</v>
      </c>
      <c r="O1215" s="339">
        <v>213690.20316999999</v>
      </c>
      <c r="P1215" s="339">
        <v>228174.90916000001</v>
      </c>
      <c r="Q1215" s="339">
        <v>18374.200789999999</v>
      </c>
      <c r="R1215" s="340">
        <v>246549.10994999998</v>
      </c>
    </row>
    <row r="1216" spans="1:18" s="315" customFormat="1">
      <c r="A1216" s="341"/>
      <c r="B1216" s="341"/>
      <c r="C1216" s="341"/>
      <c r="D1216" s="336" t="s">
        <v>69</v>
      </c>
      <c r="E1216" s="337">
        <v>116</v>
      </c>
      <c r="F1216" s="338">
        <v>11638.39163</v>
      </c>
      <c r="G1216" s="339">
        <v>4471.48146</v>
      </c>
      <c r="H1216" s="339">
        <v>16109.873089999999</v>
      </c>
      <c r="I1216" s="339">
        <v>111695.91097</v>
      </c>
      <c r="J1216" s="339">
        <v>24090.120289999999</v>
      </c>
      <c r="K1216" s="339">
        <v>135786.03125999999</v>
      </c>
      <c r="L1216" s="339">
        <v>19334.892589999999</v>
      </c>
      <c r="M1216" s="339">
        <v>11416.255070000001</v>
      </c>
      <c r="N1216" s="339">
        <v>30751.147659999999</v>
      </c>
      <c r="O1216" s="339">
        <v>182647.05200999998</v>
      </c>
      <c r="P1216" s="339">
        <v>148146.30946000002</v>
      </c>
      <c r="Q1216" s="339">
        <v>8035.5471500000003</v>
      </c>
      <c r="R1216" s="340">
        <v>156181.85661000002</v>
      </c>
    </row>
    <row r="1217" spans="1:18" s="315" customFormat="1">
      <c r="A1217" s="341"/>
      <c r="B1217" s="341"/>
      <c r="C1217" s="341"/>
      <c r="D1217" s="341"/>
      <c r="E1217" s="342">
        <v>113</v>
      </c>
      <c r="F1217" s="343">
        <v>50176.914360000002</v>
      </c>
      <c r="G1217" s="344">
        <v>24794.647570000001</v>
      </c>
      <c r="H1217" s="344">
        <v>74971.561930000011</v>
      </c>
      <c r="I1217" s="344">
        <v>76953.922900000005</v>
      </c>
      <c r="J1217" s="344">
        <v>59540.521729999993</v>
      </c>
      <c r="K1217" s="344">
        <v>136494.44462999998</v>
      </c>
      <c r="L1217" s="344">
        <v>38293.056320000003</v>
      </c>
      <c r="M1217" s="344">
        <v>33080.095070000003</v>
      </c>
      <c r="N1217" s="344">
        <v>71373.151389999999</v>
      </c>
      <c r="O1217" s="344">
        <v>282839.15794999996</v>
      </c>
      <c r="P1217" s="344">
        <v>364161.40882999997</v>
      </c>
      <c r="Q1217" s="344">
        <v>35962.742490000004</v>
      </c>
      <c r="R1217" s="345">
        <v>400124.15132</v>
      </c>
    </row>
    <row r="1218" spans="1:18" s="315" customFormat="1">
      <c r="A1218" s="341"/>
      <c r="B1218" s="341"/>
      <c r="C1218" s="341"/>
      <c r="D1218" s="341"/>
      <c r="E1218" s="342">
        <v>194</v>
      </c>
      <c r="F1218" s="343">
        <v>32363.96616</v>
      </c>
      <c r="G1218" s="344">
        <v>15635.713960000001</v>
      </c>
      <c r="H1218" s="344">
        <v>47999.680119999997</v>
      </c>
      <c r="I1218" s="344">
        <v>85571.964030000003</v>
      </c>
      <c r="J1218" s="344">
        <v>48080.02867</v>
      </c>
      <c r="K1218" s="344">
        <v>133651.9927</v>
      </c>
      <c r="L1218" s="344">
        <v>28956.443449999999</v>
      </c>
      <c r="M1218" s="344">
        <v>16343.885990000001</v>
      </c>
      <c r="N1218" s="344">
        <v>45300.329439999994</v>
      </c>
      <c r="O1218" s="344">
        <v>226952.00225999998</v>
      </c>
      <c r="P1218" s="344">
        <v>122656.77731</v>
      </c>
      <c r="Q1218" s="344">
        <v>9935.5933800000003</v>
      </c>
      <c r="R1218" s="345">
        <v>132592.37069000001</v>
      </c>
    </row>
    <row r="1219" spans="1:18" s="315" customFormat="1">
      <c r="A1219" s="341"/>
      <c r="B1219" s="341"/>
      <c r="C1219" s="341"/>
      <c r="D1219" s="341"/>
      <c r="E1219" s="342">
        <v>195</v>
      </c>
      <c r="F1219" s="343">
        <v>17768.417260000002</v>
      </c>
      <c r="G1219" s="344">
        <v>12019.71536</v>
      </c>
      <c r="H1219" s="344">
        <v>29788.13262</v>
      </c>
      <c r="I1219" s="344">
        <v>40316.471229999996</v>
      </c>
      <c r="J1219" s="344">
        <v>27016.232059999998</v>
      </c>
      <c r="K1219" s="344">
        <v>67332.703290000005</v>
      </c>
      <c r="L1219" s="344">
        <v>18631.910680000001</v>
      </c>
      <c r="M1219" s="344">
        <v>18673.44283</v>
      </c>
      <c r="N1219" s="344">
        <v>37305.353510000001</v>
      </c>
      <c r="O1219" s="344">
        <v>134426.18941999998</v>
      </c>
      <c r="P1219" s="344">
        <v>95174.247780000005</v>
      </c>
      <c r="Q1219" s="344">
        <v>4132.3970499999996</v>
      </c>
      <c r="R1219" s="345">
        <v>99306.644830000005</v>
      </c>
    </row>
    <row r="1220" spans="1:18" s="315" customFormat="1">
      <c r="A1220" s="341"/>
      <c r="B1220" s="341"/>
      <c r="C1220" s="341"/>
      <c r="D1220" s="341"/>
      <c r="E1220" s="342">
        <v>231</v>
      </c>
      <c r="F1220" s="343">
        <v>88448.844569999987</v>
      </c>
      <c r="G1220" s="344">
        <v>26229.320829999997</v>
      </c>
      <c r="H1220" s="344">
        <v>114678.16540000001</v>
      </c>
      <c r="I1220" s="344">
        <v>72656.919959999999</v>
      </c>
      <c r="J1220" s="344">
        <v>50854.956060000004</v>
      </c>
      <c r="K1220" s="344">
        <v>123511.87602</v>
      </c>
      <c r="L1220" s="344">
        <v>37872.265659999997</v>
      </c>
      <c r="M1220" s="344">
        <v>31891.708139999999</v>
      </c>
      <c r="N1220" s="344">
        <v>69763.973799999992</v>
      </c>
      <c r="O1220" s="344">
        <v>307954.01522</v>
      </c>
      <c r="P1220" s="344">
        <v>252694.76097</v>
      </c>
      <c r="Q1220" s="344">
        <v>19783.23054</v>
      </c>
      <c r="R1220" s="345">
        <v>272477.99150999996</v>
      </c>
    </row>
    <row r="1221" spans="1:18" s="315" customFormat="1">
      <c r="A1221" s="341"/>
      <c r="B1221" s="341"/>
      <c r="C1221" s="341"/>
      <c r="D1221" s="341"/>
      <c r="E1221" s="342">
        <v>237</v>
      </c>
      <c r="F1221" s="343">
        <v>65961.344819999998</v>
      </c>
      <c r="G1221" s="344">
        <v>7751.8821799999996</v>
      </c>
      <c r="H1221" s="344">
        <v>73713.226999999999</v>
      </c>
      <c r="I1221" s="344">
        <v>29651.287230000002</v>
      </c>
      <c r="J1221" s="344">
        <v>17194.337579999999</v>
      </c>
      <c r="K1221" s="344">
        <v>46845.624810000001</v>
      </c>
      <c r="L1221" s="344">
        <v>10372.17366</v>
      </c>
      <c r="M1221" s="344">
        <v>14809.270849999999</v>
      </c>
      <c r="N1221" s="344">
        <v>25181.444510000001</v>
      </c>
      <c r="O1221" s="344">
        <v>145740.29631999999</v>
      </c>
      <c r="P1221" s="344">
        <v>92259.975519999993</v>
      </c>
      <c r="Q1221" s="344">
        <v>3638.3759399999999</v>
      </c>
      <c r="R1221" s="345">
        <v>95898.351459999991</v>
      </c>
    </row>
    <row r="1222" spans="1:18" s="315" customFormat="1">
      <c r="A1222" s="341"/>
      <c r="B1222" s="341"/>
      <c r="C1222" s="341"/>
      <c r="D1222" s="341"/>
      <c r="E1222" s="342">
        <v>408</v>
      </c>
      <c r="F1222" s="343">
        <v>50640.300369999997</v>
      </c>
      <c r="G1222" s="344">
        <v>47544.690430000002</v>
      </c>
      <c r="H1222" s="344">
        <v>98184.9908</v>
      </c>
      <c r="I1222" s="344">
        <v>60892.802200000006</v>
      </c>
      <c r="J1222" s="344">
        <v>41628.270799999998</v>
      </c>
      <c r="K1222" s="344">
        <v>102521.073</v>
      </c>
      <c r="L1222" s="344">
        <v>32158.380699999998</v>
      </c>
      <c r="M1222" s="344">
        <v>47139.06998</v>
      </c>
      <c r="N1222" s="344">
        <v>79297.450680000009</v>
      </c>
      <c r="O1222" s="344">
        <v>280003.51448000001</v>
      </c>
      <c r="P1222" s="344">
        <v>241005.97031</v>
      </c>
      <c r="Q1222" s="344">
        <v>19075.499820000001</v>
      </c>
      <c r="R1222" s="345">
        <v>260081.47013</v>
      </c>
    </row>
    <row r="1223" spans="1:18" s="315" customFormat="1">
      <c r="A1223" s="341"/>
      <c r="B1223" s="341"/>
      <c r="C1223" s="341"/>
      <c r="D1223" s="341"/>
      <c r="E1223" s="342">
        <v>427</v>
      </c>
      <c r="F1223" s="343">
        <v>52149.070959999997</v>
      </c>
      <c r="G1223" s="344">
        <v>37182.579389999999</v>
      </c>
      <c r="H1223" s="344">
        <v>89331.650349999996</v>
      </c>
      <c r="I1223" s="344">
        <v>102325.0906</v>
      </c>
      <c r="J1223" s="344">
        <v>63783.90365</v>
      </c>
      <c r="K1223" s="344">
        <v>166108.99424999999</v>
      </c>
      <c r="L1223" s="344">
        <v>45202.334940000001</v>
      </c>
      <c r="M1223" s="344">
        <v>46994.592850000001</v>
      </c>
      <c r="N1223" s="344">
        <v>92196.927790000002</v>
      </c>
      <c r="O1223" s="344">
        <v>347637.57238999999</v>
      </c>
      <c r="P1223" s="344">
        <v>277678.76504000003</v>
      </c>
      <c r="Q1223" s="344">
        <v>24268.797839999999</v>
      </c>
      <c r="R1223" s="345">
        <v>301947.56287999998</v>
      </c>
    </row>
    <row r="1224" spans="1:18" s="315" customFormat="1">
      <c r="A1224" s="341"/>
      <c r="B1224" s="341"/>
      <c r="C1224" s="341"/>
      <c r="D1224" s="336" t="s">
        <v>65</v>
      </c>
      <c r="E1224" s="337">
        <v>65</v>
      </c>
      <c r="F1224" s="338">
        <v>47972.859229999995</v>
      </c>
      <c r="G1224" s="339">
        <v>41614.701300000001</v>
      </c>
      <c r="H1224" s="339">
        <v>89587.560530000002</v>
      </c>
      <c r="I1224" s="339">
        <v>49116.03512</v>
      </c>
      <c r="J1224" s="339">
        <v>46892.176719999996</v>
      </c>
      <c r="K1224" s="339">
        <v>96008.211840000004</v>
      </c>
      <c r="L1224" s="339">
        <v>20404.985820000002</v>
      </c>
      <c r="M1224" s="339">
        <v>23982.33596</v>
      </c>
      <c r="N1224" s="339">
        <v>44387.321779999998</v>
      </c>
      <c r="O1224" s="339">
        <v>229983.09415000002</v>
      </c>
      <c r="P1224" s="339">
        <v>366913.14104000002</v>
      </c>
      <c r="Q1224" s="339">
        <v>40673.997060000002</v>
      </c>
      <c r="R1224" s="340">
        <v>407587.13810000004</v>
      </c>
    </row>
    <row r="1225" spans="1:18" s="315" customFormat="1">
      <c r="A1225" s="341"/>
      <c r="B1225" s="341"/>
      <c r="C1225" s="341"/>
      <c r="D1225" s="341"/>
      <c r="E1225" s="342">
        <v>66</v>
      </c>
      <c r="F1225" s="343">
        <v>84852.401370000007</v>
      </c>
      <c r="G1225" s="344">
        <v>167969.52656</v>
      </c>
      <c r="H1225" s="344">
        <v>252821.92793000001</v>
      </c>
      <c r="I1225" s="344">
        <v>100720.43468999999</v>
      </c>
      <c r="J1225" s="344">
        <v>69996.659169999999</v>
      </c>
      <c r="K1225" s="344">
        <v>170717.09386000002</v>
      </c>
      <c r="L1225" s="344">
        <v>37118.470740000004</v>
      </c>
      <c r="M1225" s="344">
        <v>33612.058640000003</v>
      </c>
      <c r="N1225" s="344">
        <v>70730.529379999993</v>
      </c>
      <c r="O1225" s="344">
        <v>494269.55116999999</v>
      </c>
      <c r="P1225" s="344">
        <v>353358.91950999998</v>
      </c>
      <c r="Q1225" s="344">
        <v>96440.447629999995</v>
      </c>
      <c r="R1225" s="345">
        <v>449799.36713999999</v>
      </c>
    </row>
    <row r="1226" spans="1:18" s="315" customFormat="1">
      <c r="A1226" s="341"/>
      <c r="B1226" s="341"/>
      <c r="C1226" s="341"/>
      <c r="D1226" s="341"/>
      <c r="E1226" s="342">
        <v>67</v>
      </c>
      <c r="F1226" s="343">
        <v>36518.494789999997</v>
      </c>
      <c r="G1226" s="344">
        <v>37727.736700000001</v>
      </c>
      <c r="H1226" s="344">
        <v>74246.231489999991</v>
      </c>
      <c r="I1226" s="344">
        <v>38104.692430000003</v>
      </c>
      <c r="J1226" s="344">
        <v>28575.831829999999</v>
      </c>
      <c r="K1226" s="344">
        <v>66680.524259999991</v>
      </c>
      <c r="L1226" s="344">
        <v>17434.22392</v>
      </c>
      <c r="M1226" s="344">
        <v>21974.176010000003</v>
      </c>
      <c r="N1226" s="344">
        <v>39408.39993</v>
      </c>
      <c r="O1226" s="344">
        <v>180335.15568</v>
      </c>
      <c r="P1226" s="344">
        <v>127679.51570999999</v>
      </c>
      <c r="Q1226" s="344">
        <v>17698.008590000001</v>
      </c>
      <c r="R1226" s="345">
        <v>145377.52430000002</v>
      </c>
    </row>
    <row r="1227" spans="1:18" s="315" customFormat="1">
      <c r="A1227" s="341"/>
      <c r="B1227" s="341"/>
      <c r="C1227" s="341"/>
      <c r="D1227" s="341"/>
      <c r="E1227" s="342">
        <v>68</v>
      </c>
      <c r="F1227" s="343">
        <v>79260.996409999992</v>
      </c>
      <c r="G1227" s="344">
        <v>50280.948579999997</v>
      </c>
      <c r="H1227" s="344">
        <v>129541.94498999999</v>
      </c>
      <c r="I1227" s="344">
        <v>108440.8211</v>
      </c>
      <c r="J1227" s="344">
        <v>67026.242110000007</v>
      </c>
      <c r="K1227" s="344">
        <v>175467.06321000002</v>
      </c>
      <c r="L1227" s="344">
        <v>33883.749409999997</v>
      </c>
      <c r="M1227" s="344">
        <v>24081.071090000001</v>
      </c>
      <c r="N1227" s="344">
        <v>57964.820500000002</v>
      </c>
      <c r="O1227" s="344">
        <v>362973.82870000001</v>
      </c>
      <c r="P1227" s="344">
        <v>208416.38855999999</v>
      </c>
      <c r="Q1227" s="344">
        <v>12605.51323</v>
      </c>
      <c r="R1227" s="345">
        <v>221021.90179</v>
      </c>
    </row>
    <row r="1228" spans="1:18" s="315" customFormat="1">
      <c r="A1228" s="341"/>
      <c r="B1228" s="341"/>
      <c r="C1228" s="341"/>
      <c r="D1228" s="341"/>
      <c r="E1228" s="342">
        <v>70</v>
      </c>
      <c r="F1228" s="343">
        <v>17262.91433</v>
      </c>
      <c r="G1228" s="344">
        <v>20799.443370000001</v>
      </c>
      <c r="H1228" s="344">
        <v>38062.3577</v>
      </c>
      <c r="I1228" s="344">
        <v>22477.639469999998</v>
      </c>
      <c r="J1228" s="344">
        <v>22879.455160000001</v>
      </c>
      <c r="K1228" s="344">
        <v>45357.09463</v>
      </c>
      <c r="L1228" s="344">
        <v>8371.2280800000008</v>
      </c>
      <c r="M1228" s="344">
        <v>14975.560029999999</v>
      </c>
      <c r="N1228" s="344">
        <v>23346.788109999998</v>
      </c>
      <c r="O1228" s="344">
        <v>106766.24043999999</v>
      </c>
      <c r="P1228" s="344">
        <v>128481.81429000001</v>
      </c>
      <c r="Q1228" s="344">
        <v>3255.0317200000004</v>
      </c>
      <c r="R1228" s="345">
        <v>131736.84601000001</v>
      </c>
    </row>
    <row r="1229" spans="1:18" s="315" customFormat="1">
      <c r="A1229" s="341"/>
      <c r="B1229" s="341"/>
      <c r="C1229" s="341"/>
      <c r="D1229" s="341"/>
      <c r="E1229" s="342">
        <v>71</v>
      </c>
      <c r="F1229" s="343">
        <v>9533412.234889999</v>
      </c>
      <c r="G1229" s="344">
        <v>5444051.5003000004</v>
      </c>
      <c r="H1229" s="344">
        <v>14977463.73519</v>
      </c>
      <c r="I1229" s="344">
        <v>1796451.7964399999</v>
      </c>
      <c r="J1229" s="344">
        <v>2369453.4528200002</v>
      </c>
      <c r="K1229" s="344">
        <v>4165905.2492600004</v>
      </c>
      <c r="L1229" s="344">
        <v>6575254.2545600003</v>
      </c>
      <c r="M1229" s="344">
        <v>6513435.1896700002</v>
      </c>
      <c r="N1229" s="344">
        <v>13088689.44423</v>
      </c>
      <c r="O1229" s="344">
        <v>32232058.428679999</v>
      </c>
      <c r="P1229" s="344">
        <v>16105572.87552</v>
      </c>
      <c r="Q1229" s="344">
        <v>14853428.456360001</v>
      </c>
      <c r="R1229" s="345">
        <v>30959001.331879999</v>
      </c>
    </row>
    <row r="1230" spans="1:18" s="315" customFormat="1">
      <c r="A1230" s="341"/>
      <c r="B1230" s="341"/>
      <c r="C1230" s="341"/>
      <c r="D1230" s="341"/>
      <c r="E1230" s="342">
        <v>216</v>
      </c>
      <c r="F1230" s="343">
        <v>38547.261149999998</v>
      </c>
      <c r="G1230" s="344">
        <v>47917.828950000003</v>
      </c>
      <c r="H1230" s="344">
        <v>86465.090100000001</v>
      </c>
      <c r="I1230" s="344">
        <v>68932.959709999996</v>
      </c>
      <c r="J1230" s="344">
        <v>63902.695399999997</v>
      </c>
      <c r="K1230" s="344">
        <v>132835.65510999999</v>
      </c>
      <c r="L1230" s="344">
        <v>30636.742269999999</v>
      </c>
      <c r="M1230" s="344">
        <v>33079.286</v>
      </c>
      <c r="N1230" s="344">
        <v>63716.028270000003</v>
      </c>
      <c r="O1230" s="344">
        <v>283016.77348000003</v>
      </c>
      <c r="P1230" s="344">
        <v>272148.70006</v>
      </c>
      <c r="Q1230" s="344">
        <v>54201.824460000003</v>
      </c>
      <c r="R1230" s="345">
        <v>326350.52451999998</v>
      </c>
    </row>
    <row r="1231" spans="1:18" s="315" customFormat="1">
      <c r="A1231" s="341"/>
      <c r="B1231" s="341"/>
      <c r="C1231" s="341"/>
      <c r="D1231" s="341"/>
      <c r="E1231" s="342">
        <v>241</v>
      </c>
      <c r="F1231" s="343">
        <v>23413.732749999999</v>
      </c>
      <c r="G1231" s="344">
        <v>17171.638260000003</v>
      </c>
      <c r="H1231" s="344">
        <v>40585.371009999995</v>
      </c>
      <c r="I1231" s="344">
        <v>41603.237580000001</v>
      </c>
      <c r="J1231" s="344">
        <v>28683.333589999998</v>
      </c>
      <c r="K1231" s="344">
        <v>70286.571169999996</v>
      </c>
      <c r="L1231" s="344">
        <v>17470.43233</v>
      </c>
      <c r="M1231" s="344">
        <v>18213.451860000001</v>
      </c>
      <c r="N1231" s="344">
        <v>35683.884189999997</v>
      </c>
      <c r="O1231" s="344">
        <v>146555.82637</v>
      </c>
      <c r="P1231" s="344">
        <v>209135.98541999998</v>
      </c>
      <c r="Q1231" s="344">
        <v>35339.311950000003</v>
      </c>
      <c r="R1231" s="345">
        <v>244475.29737000001</v>
      </c>
    </row>
    <row r="1232" spans="1:18" s="315" customFormat="1">
      <c r="A1232" s="341"/>
      <c r="B1232" s="341"/>
      <c r="C1232" s="341"/>
      <c r="D1232" s="341"/>
      <c r="E1232" s="342">
        <v>247</v>
      </c>
      <c r="F1232" s="343">
        <v>348461.51091000001</v>
      </c>
      <c r="G1232" s="344">
        <v>278291.86172000004</v>
      </c>
      <c r="H1232" s="344">
        <v>626753.37263</v>
      </c>
      <c r="I1232" s="344">
        <v>52295.722470000001</v>
      </c>
      <c r="J1232" s="344">
        <v>53466.262549999999</v>
      </c>
      <c r="K1232" s="344">
        <v>105761.98501999999</v>
      </c>
      <c r="L1232" s="344">
        <v>22800.573420000001</v>
      </c>
      <c r="M1232" s="344">
        <v>60849.125840000001</v>
      </c>
      <c r="N1232" s="344">
        <v>83649.699260000009</v>
      </c>
      <c r="O1232" s="344">
        <v>816165.05690999993</v>
      </c>
      <c r="P1232" s="344">
        <v>801325.60436999996</v>
      </c>
      <c r="Q1232" s="344">
        <v>977166.44602999999</v>
      </c>
      <c r="R1232" s="345">
        <v>1778492.0504000001</v>
      </c>
    </row>
    <row r="1233" spans="1:18" s="315" customFormat="1">
      <c r="A1233" s="341"/>
      <c r="B1233" s="341"/>
      <c r="C1233" s="341"/>
      <c r="D1233" s="341"/>
      <c r="E1233" s="342">
        <v>251</v>
      </c>
      <c r="F1233" s="343">
        <v>16221.96818</v>
      </c>
      <c r="G1233" s="344">
        <v>26065.822510000002</v>
      </c>
      <c r="H1233" s="344">
        <v>42287.790689999994</v>
      </c>
      <c r="I1233" s="344">
        <v>43334.588990000004</v>
      </c>
      <c r="J1233" s="344">
        <v>18030.896390000002</v>
      </c>
      <c r="K1233" s="344">
        <v>61365.485380000006</v>
      </c>
      <c r="L1233" s="344">
        <v>10154.578460000001</v>
      </c>
      <c r="M1233" s="344">
        <v>6220.9620100000002</v>
      </c>
      <c r="N1233" s="344">
        <v>16375.54047</v>
      </c>
      <c r="O1233" s="344">
        <v>120028.81654</v>
      </c>
      <c r="P1233" s="344">
        <v>131713.67306999999</v>
      </c>
      <c r="Q1233" s="344">
        <v>8960.4492799999989</v>
      </c>
      <c r="R1233" s="345">
        <v>140674.12234999999</v>
      </c>
    </row>
    <row r="1234" spans="1:18" s="315" customFormat="1">
      <c r="A1234" s="341"/>
      <c r="B1234" s="341"/>
      <c r="C1234" s="341"/>
      <c r="D1234" s="336" t="s">
        <v>66</v>
      </c>
      <c r="E1234" s="337">
        <v>107</v>
      </c>
      <c r="F1234" s="338">
        <v>18014.686959999999</v>
      </c>
      <c r="G1234" s="339">
        <v>11332.874109999999</v>
      </c>
      <c r="H1234" s="339">
        <v>29347.56107</v>
      </c>
      <c r="I1234" s="339">
        <v>61498.222030000004</v>
      </c>
      <c r="J1234" s="339">
        <v>17697.537359999998</v>
      </c>
      <c r="K1234" s="339">
        <v>79195.759390000007</v>
      </c>
      <c r="L1234" s="339">
        <v>23102.76035</v>
      </c>
      <c r="M1234" s="339">
        <v>9004.6927500000002</v>
      </c>
      <c r="N1234" s="339">
        <v>32107.453100000002</v>
      </c>
      <c r="O1234" s="339">
        <v>140650.77356</v>
      </c>
      <c r="P1234" s="339">
        <v>101650.55978</v>
      </c>
      <c r="Q1234" s="339">
        <v>7263.6957499999999</v>
      </c>
      <c r="R1234" s="340">
        <v>108914.25552999999</v>
      </c>
    </row>
    <row r="1235" spans="1:18" s="315" customFormat="1">
      <c r="A1235" s="341"/>
      <c r="B1235" s="341"/>
      <c r="C1235" s="341"/>
      <c r="D1235" s="341"/>
      <c r="E1235" s="342">
        <v>338</v>
      </c>
      <c r="F1235" s="343">
        <v>44701.608079999998</v>
      </c>
      <c r="G1235" s="344">
        <v>7252.2958200000003</v>
      </c>
      <c r="H1235" s="344">
        <v>51953.903899999998</v>
      </c>
      <c r="I1235" s="344">
        <v>90562.698099999994</v>
      </c>
      <c r="J1235" s="344">
        <v>30199.87225</v>
      </c>
      <c r="K1235" s="344">
        <v>120762.57034999999</v>
      </c>
      <c r="L1235" s="344">
        <v>60517.699649999995</v>
      </c>
      <c r="M1235" s="344">
        <v>33421.738499999999</v>
      </c>
      <c r="N1235" s="344">
        <v>93939.438150000002</v>
      </c>
      <c r="O1235" s="344">
        <v>266655.91240000003</v>
      </c>
      <c r="P1235" s="344">
        <v>184107.03193999999</v>
      </c>
      <c r="Q1235" s="344">
        <v>33274.212930000002</v>
      </c>
      <c r="R1235" s="345">
        <v>217381.24486999999</v>
      </c>
    </row>
    <row r="1236" spans="1:18" s="315" customFormat="1">
      <c r="A1236" s="341"/>
      <c r="B1236" s="341"/>
      <c r="C1236" s="341"/>
      <c r="D1236" s="341"/>
      <c r="E1236" s="342">
        <v>468</v>
      </c>
      <c r="F1236" s="343">
        <v>6970.5954099999999</v>
      </c>
      <c r="G1236" s="344">
        <v>1854.1324299999999</v>
      </c>
      <c r="H1236" s="344">
        <v>8824.7278399999996</v>
      </c>
      <c r="I1236" s="344">
        <v>50267.40681</v>
      </c>
      <c r="J1236" s="344">
        <v>9205.5541499999999</v>
      </c>
      <c r="K1236" s="344">
        <v>59472.960960000004</v>
      </c>
      <c r="L1236" s="344">
        <v>15953.45398</v>
      </c>
      <c r="M1236" s="344">
        <v>6635.1737599999997</v>
      </c>
      <c r="N1236" s="344">
        <v>22588.62774</v>
      </c>
      <c r="O1236" s="344">
        <v>90886.31654</v>
      </c>
      <c r="P1236" s="344">
        <v>113825.53631</v>
      </c>
      <c r="Q1236" s="344">
        <v>2055.9241299999999</v>
      </c>
      <c r="R1236" s="345">
        <v>115881.46044</v>
      </c>
    </row>
    <row r="1237" spans="1:18" s="315" customFormat="1">
      <c r="A1237" s="341"/>
      <c r="B1237" s="341"/>
      <c r="C1237" s="341"/>
      <c r="D1237" s="341"/>
      <c r="E1237" s="342">
        <v>278</v>
      </c>
      <c r="F1237" s="343">
        <v>20386.065790000001</v>
      </c>
      <c r="G1237" s="344">
        <v>2943.7721699999997</v>
      </c>
      <c r="H1237" s="344">
        <v>23329.837960000001</v>
      </c>
      <c r="I1237" s="344">
        <v>54893.947840000001</v>
      </c>
      <c r="J1237" s="344">
        <v>9968.0434299999997</v>
      </c>
      <c r="K1237" s="344">
        <v>64861.991270000006</v>
      </c>
      <c r="L1237" s="344">
        <v>28882.232079999998</v>
      </c>
      <c r="M1237" s="344">
        <v>6964.37093</v>
      </c>
      <c r="N1237" s="344">
        <v>35846.603009999999</v>
      </c>
      <c r="O1237" s="344">
        <v>124038.43223999999</v>
      </c>
      <c r="P1237" s="344">
        <v>86629.749920000002</v>
      </c>
      <c r="Q1237" s="344">
        <v>8152.9188199999999</v>
      </c>
      <c r="R1237" s="345">
        <v>94782.668739999994</v>
      </c>
    </row>
    <row r="1238" spans="1:18" s="315" customFormat="1">
      <c r="A1238" s="341"/>
      <c r="B1238" s="341"/>
      <c r="C1238" s="341"/>
      <c r="D1238" s="341"/>
      <c r="E1238" s="342">
        <v>293</v>
      </c>
      <c r="F1238" s="343">
        <v>18745.226360000001</v>
      </c>
      <c r="G1238" s="344">
        <v>6769.6357900000003</v>
      </c>
      <c r="H1238" s="344">
        <v>25514.862149999997</v>
      </c>
      <c r="I1238" s="344">
        <v>42641.858919999999</v>
      </c>
      <c r="J1238" s="344">
        <v>7796.0792199999996</v>
      </c>
      <c r="K1238" s="344">
        <v>50437.938139999998</v>
      </c>
      <c r="L1238" s="344">
        <v>17363.60282</v>
      </c>
      <c r="M1238" s="344">
        <v>3153.7264</v>
      </c>
      <c r="N1238" s="344">
        <v>20517.32922</v>
      </c>
      <c r="O1238" s="344">
        <v>96470.129509999999</v>
      </c>
      <c r="P1238" s="344">
        <v>83945.549310000002</v>
      </c>
      <c r="Q1238" s="344">
        <v>6854.1222900000002</v>
      </c>
      <c r="R1238" s="345">
        <v>90799.671599999987</v>
      </c>
    </row>
    <row r="1239" spans="1:18" s="315" customFormat="1">
      <c r="A1239" s="341"/>
      <c r="B1239" s="341"/>
      <c r="C1239" s="341"/>
      <c r="D1239" s="341"/>
      <c r="E1239" s="342">
        <v>339</v>
      </c>
      <c r="F1239" s="343">
        <v>4565.3871200000003</v>
      </c>
      <c r="G1239" s="344">
        <v>1579.5348799999999</v>
      </c>
      <c r="H1239" s="344">
        <v>6144.9219999999996</v>
      </c>
      <c r="I1239" s="344">
        <v>53759.089369999994</v>
      </c>
      <c r="J1239" s="344">
        <v>5844.0391900000004</v>
      </c>
      <c r="K1239" s="344">
        <v>59603.128560000005</v>
      </c>
      <c r="L1239" s="344">
        <v>23574.79766</v>
      </c>
      <c r="M1239" s="344">
        <v>3694.3196499999999</v>
      </c>
      <c r="N1239" s="344">
        <v>27269.117309999998</v>
      </c>
      <c r="O1239" s="344">
        <v>93017.167870000005</v>
      </c>
      <c r="P1239" s="344">
        <v>77261.795569999987</v>
      </c>
      <c r="Q1239" s="344">
        <v>1593.9263000000001</v>
      </c>
      <c r="R1239" s="345">
        <v>78855.721870000008</v>
      </c>
    </row>
    <row r="1240" spans="1:18" s="315" customFormat="1">
      <c r="A1240" s="341"/>
      <c r="B1240" s="341"/>
      <c r="C1240" s="341"/>
      <c r="D1240" s="341"/>
      <c r="E1240" s="342">
        <v>386</v>
      </c>
      <c r="F1240" s="343">
        <v>29387.728589999999</v>
      </c>
      <c r="G1240" s="344">
        <v>6691.7650899999999</v>
      </c>
      <c r="H1240" s="344">
        <v>36079.49368</v>
      </c>
      <c r="I1240" s="344">
        <v>90058.527279999995</v>
      </c>
      <c r="J1240" s="344">
        <v>19997.39805</v>
      </c>
      <c r="K1240" s="344">
        <v>110055.92533</v>
      </c>
      <c r="L1240" s="344">
        <v>27836.041530000002</v>
      </c>
      <c r="M1240" s="344">
        <v>10595.91221</v>
      </c>
      <c r="N1240" s="344">
        <v>38431.953740000004</v>
      </c>
      <c r="O1240" s="344">
        <v>184567.37275000001</v>
      </c>
      <c r="P1240" s="344">
        <v>113932.03695000001</v>
      </c>
      <c r="Q1240" s="344">
        <v>2387.9960499999997</v>
      </c>
      <c r="R1240" s="345">
        <v>116320.033</v>
      </c>
    </row>
    <row r="1241" spans="1:18" s="315" customFormat="1">
      <c r="A1241" s="341"/>
      <c r="B1241" s="341"/>
      <c r="C1241" s="341"/>
      <c r="D1241" s="336" t="s">
        <v>86</v>
      </c>
      <c r="E1241" s="337">
        <v>103</v>
      </c>
      <c r="F1241" s="338">
        <v>17828.038909999999</v>
      </c>
      <c r="G1241" s="339">
        <v>7209.4083000000001</v>
      </c>
      <c r="H1241" s="339">
        <v>25037.447210000002</v>
      </c>
      <c r="I1241" s="339">
        <v>106143.70718000001</v>
      </c>
      <c r="J1241" s="339">
        <v>20886.23158</v>
      </c>
      <c r="K1241" s="339">
        <v>127029.93876</v>
      </c>
      <c r="L1241" s="339">
        <v>38086.236810000002</v>
      </c>
      <c r="M1241" s="339">
        <v>7984.8899499999998</v>
      </c>
      <c r="N1241" s="339">
        <v>46071.126759999999</v>
      </c>
      <c r="O1241" s="339">
        <v>198138.51272999999</v>
      </c>
      <c r="P1241" s="339">
        <v>170955.01077000002</v>
      </c>
      <c r="Q1241" s="339">
        <v>24579.523519999999</v>
      </c>
      <c r="R1241" s="340">
        <v>195534.53428999998</v>
      </c>
    </row>
    <row r="1242" spans="1:18" s="315" customFormat="1">
      <c r="A1242" s="341"/>
      <c r="B1242" s="341"/>
      <c r="C1242" s="341"/>
      <c r="D1242" s="341"/>
      <c r="E1242" s="342">
        <v>337</v>
      </c>
      <c r="F1242" s="343">
        <v>18024.993559999999</v>
      </c>
      <c r="G1242" s="344">
        <v>10294.404189999999</v>
      </c>
      <c r="H1242" s="344">
        <v>28319.39775</v>
      </c>
      <c r="I1242" s="344">
        <v>61538.474869999998</v>
      </c>
      <c r="J1242" s="344">
        <v>15181.3277</v>
      </c>
      <c r="K1242" s="344">
        <v>76719.80257</v>
      </c>
      <c r="L1242" s="344">
        <v>22515.259579999998</v>
      </c>
      <c r="M1242" s="344">
        <v>9327.4327599999997</v>
      </c>
      <c r="N1242" s="344">
        <v>31842.692340000001</v>
      </c>
      <c r="O1242" s="344">
        <v>136881.89265999998</v>
      </c>
      <c r="P1242" s="344">
        <v>111769.50132</v>
      </c>
      <c r="Q1242" s="344">
        <v>5192.0953099999997</v>
      </c>
      <c r="R1242" s="345">
        <v>116961.59663</v>
      </c>
    </row>
    <row r="1243" spans="1:18" s="315" customFormat="1">
      <c r="A1243" s="341"/>
      <c r="B1243" s="341"/>
      <c r="C1243" s="341"/>
      <c r="D1243" s="341"/>
      <c r="E1243" s="342">
        <v>395</v>
      </c>
      <c r="F1243" s="343">
        <v>35048.035259999997</v>
      </c>
      <c r="G1243" s="344">
        <v>8460.7780399999992</v>
      </c>
      <c r="H1243" s="344">
        <v>43508.813299999994</v>
      </c>
      <c r="I1243" s="344">
        <v>88887.914080000002</v>
      </c>
      <c r="J1243" s="344">
        <v>30441.742389999999</v>
      </c>
      <c r="K1243" s="344">
        <v>119329.65647</v>
      </c>
      <c r="L1243" s="344">
        <v>60755.199030000003</v>
      </c>
      <c r="M1243" s="344">
        <v>27987.91577</v>
      </c>
      <c r="N1243" s="344">
        <v>88743.114799999996</v>
      </c>
      <c r="O1243" s="344">
        <v>251581.58457000001</v>
      </c>
      <c r="P1243" s="344">
        <v>213831.09669999999</v>
      </c>
      <c r="Q1243" s="344">
        <v>7268.6124800000007</v>
      </c>
      <c r="R1243" s="345">
        <v>221099.70918000001</v>
      </c>
    </row>
    <row r="1244" spans="1:18" s="315" customFormat="1">
      <c r="A1244" s="341"/>
      <c r="B1244" s="341"/>
      <c r="C1244" s="341"/>
      <c r="D1244" s="336" t="s">
        <v>278</v>
      </c>
      <c r="E1244" s="337">
        <v>84</v>
      </c>
      <c r="F1244" s="338">
        <v>39659.911540000001</v>
      </c>
      <c r="G1244" s="339">
        <v>8513.0656199999994</v>
      </c>
      <c r="H1244" s="339">
        <v>48172.977159999995</v>
      </c>
      <c r="I1244" s="339">
        <v>76920.033949999997</v>
      </c>
      <c r="J1244" s="339">
        <v>20341.127700000001</v>
      </c>
      <c r="K1244" s="339">
        <v>97261.161650000009</v>
      </c>
      <c r="L1244" s="339">
        <v>29407.558370000002</v>
      </c>
      <c r="M1244" s="339">
        <v>7303.2209000000003</v>
      </c>
      <c r="N1244" s="339">
        <v>36710.779270000006</v>
      </c>
      <c r="O1244" s="339">
        <v>182144.91808</v>
      </c>
      <c r="P1244" s="339">
        <v>131316.05308000001</v>
      </c>
      <c r="Q1244" s="339">
        <v>7728.8261600000005</v>
      </c>
      <c r="R1244" s="340">
        <v>139044.87924000001</v>
      </c>
    </row>
    <row r="1245" spans="1:18" s="315" customFormat="1">
      <c r="A1245" s="341"/>
      <c r="B1245" s="341"/>
      <c r="C1245" s="341"/>
      <c r="D1245" s="341"/>
      <c r="E1245" s="342">
        <v>91</v>
      </c>
      <c r="F1245" s="343">
        <v>24865.492460000001</v>
      </c>
      <c r="G1245" s="344">
        <v>11911.36659</v>
      </c>
      <c r="H1245" s="344">
        <v>36776.859049999999</v>
      </c>
      <c r="I1245" s="344">
        <v>52308.790829999998</v>
      </c>
      <c r="J1245" s="344">
        <v>14039.75877</v>
      </c>
      <c r="K1245" s="344">
        <v>66348.549599999998</v>
      </c>
      <c r="L1245" s="344">
        <v>18324.17239</v>
      </c>
      <c r="M1245" s="344">
        <v>9340.1381500000007</v>
      </c>
      <c r="N1245" s="344">
        <v>27664.310539999999</v>
      </c>
      <c r="O1245" s="344">
        <v>130789.71919</v>
      </c>
      <c r="P1245" s="344">
        <v>91042.283049999998</v>
      </c>
      <c r="Q1245" s="344">
        <v>9702.8876300000011</v>
      </c>
      <c r="R1245" s="345">
        <v>100745.17068000001</v>
      </c>
    </row>
    <row r="1246" spans="1:18" s="315" customFormat="1">
      <c r="A1246" s="341"/>
      <c r="B1246" s="341"/>
      <c r="C1246" s="341"/>
      <c r="D1246" s="341"/>
      <c r="E1246" s="342">
        <v>208</v>
      </c>
      <c r="F1246" s="343">
        <v>82808.940669999996</v>
      </c>
      <c r="G1246" s="344">
        <v>22094.838510000001</v>
      </c>
      <c r="H1246" s="344">
        <v>104903.77918000001</v>
      </c>
      <c r="I1246" s="344">
        <v>124487.48052</v>
      </c>
      <c r="J1246" s="344">
        <v>64956.2598</v>
      </c>
      <c r="K1246" s="344">
        <v>189443.74031999998</v>
      </c>
      <c r="L1246" s="344">
        <v>100889.88368000001</v>
      </c>
      <c r="M1246" s="344">
        <v>72980.747610000006</v>
      </c>
      <c r="N1246" s="344">
        <v>173870.63128999999</v>
      </c>
      <c r="O1246" s="344">
        <v>468218.15079000004</v>
      </c>
      <c r="P1246" s="344">
        <v>385747.28714999999</v>
      </c>
      <c r="Q1246" s="344">
        <v>34484.052560000004</v>
      </c>
      <c r="R1246" s="345">
        <v>420231.33970999997</v>
      </c>
    </row>
    <row r="1247" spans="1:18" s="315" customFormat="1">
      <c r="A1247" s="341"/>
      <c r="B1247" s="341"/>
      <c r="C1247" s="341"/>
      <c r="D1247" s="341"/>
      <c r="E1247" s="342">
        <v>280</v>
      </c>
      <c r="F1247" s="343">
        <v>7299.3434500000003</v>
      </c>
      <c r="G1247" s="344">
        <v>1573.28928</v>
      </c>
      <c r="H1247" s="344">
        <v>8872.6327300000012</v>
      </c>
      <c r="I1247" s="344">
        <v>28134.832440000002</v>
      </c>
      <c r="J1247" s="344">
        <v>5709.6424200000001</v>
      </c>
      <c r="K1247" s="344">
        <v>33844.474860000002</v>
      </c>
      <c r="L1247" s="344">
        <v>10971.75063</v>
      </c>
      <c r="M1247" s="344">
        <v>7204.0937100000001</v>
      </c>
      <c r="N1247" s="344">
        <v>18175.84434</v>
      </c>
      <c r="O1247" s="344">
        <v>60892.951930000003</v>
      </c>
      <c r="P1247" s="344">
        <v>56247.375469999999</v>
      </c>
      <c r="Q1247" s="344">
        <v>5372.5306600000004</v>
      </c>
      <c r="R1247" s="345">
        <v>61619.906130000003</v>
      </c>
    </row>
    <row r="1248" spans="1:18" s="315" customFormat="1">
      <c r="A1248" s="341"/>
      <c r="B1248" s="341"/>
      <c r="C1248" s="341"/>
      <c r="D1248" s="336" t="s">
        <v>70</v>
      </c>
      <c r="E1248" s="337">
        <v>73</v>
      </c>
      <c r="F1248" s="338">
        <v>10107.659830000001</v>
      </c>
      <c r="G1248" s="339">
        <v>8326.7285300000003</v>
      </c>
      <c r="H1248" s="339">
        <v>18434.388360000001</v>
      </c>
      <c r="I1248" s="339">
        <v>41743.944259999997</v>
      </c>
      <c r="J1248" s="339">
        <v>18927.25909</v>
      </c>
      <c r="K1248" s="339">
        <v>60671.203350000003</v>
      </c>
      <c r="L1248" s="339">
        <v>16520.218870000001</v>
      </c>
      <c r="M1248" s="339">
        <v>7902.8957399999999</v>
      </c>
      <c r="N1248" s="339">
        <v>24423.114610000001</v>
      </c>
      <c r="O1248" s="339">
        <v>103528.70632</v>
      </c>
      <c r="P1248" s="339">
        <v>112261.45056</v>
      </c>
      <c r="Q1248" s="339">
        <v>3336.5917100000001</v>
      </c>
      <c r="R1248" s="340">
        <v>115598.04226999999</v>
      </c>
    </row>
    <row r="1249" spans="1:18" s="315" customFormat="1">
      <c r="A1249" s="341"/>
      <c r="B1249" s="341"/>
      <c r="C1249" s="341"/>
      <c r="D1249" s="341"/>
      <c r="E1249" s="342">
        <v>76</v>
      </c>
      <c r="F1249" s="343">
        <v>65026.959430000003</v>
      </c>
      <c r="G1249" s="344">
        <v>45188.43</v>
      </c>
      <c r="H1249" s="344">
        <v>110215.38943000001</v>
      </c>
      <c r="I1249" s="344">
        <v>126141.55620000001</v>
      </c>
      <c r="J1249" s="344">
        <v>65545.210990000007</v>
      </c>
      <c r="K1249" s="344">
        <v>191686.76718999998</v>
      </c>
      <c r="L1249" s="344">
        <v>63745.532229999997</v>
      </c>
      <c r="M1249" s="344">
        <v>51520.232810000001</v>
      </c>
      <c r="N1249" s="344">
        <v>115265.76504000001</v>
      </c>
      <c r="O1249" s="344">
        <v>417167.92166000005</v>
      </c>
      <c r="P1249" s="344">
        <v>289974.77397000004</v>
      </c>
      <c r="Q1249" s="344">
        <v>13857.124760000001</v>
      </c>
      <c r="R1249" s="345">
        <v>303831.89873000002</v>
      </c>
    </row>
    <row r="1250" spans="1:18" s="315" customFormat="1">
      <c r="A1250" s="341"/>
      <c r="B1250" s="341"/>
      <c r="C1250" s="341"/>
      <c r="D1250" s="341"/>
      <c r="E1250" s="342">
        <v>75</v>
      </c>
      <c r="F1250" s="343">
        <v>19345.575379999998</v>
      </c>
      <c r="G1250" s="344">
        <v>25401.15638</v>
      </c>
      <c r="H1250" s="344">
        <v>44746.731759999995</v>
      </c>
      <c r="I1250" s="344">
        <v>40661.04623</v>
      </c>
      <c r="J1250" s="344">
        <v>17569.893760000003</v>
      </c>
      <c r="K1250" s="344">
        <v>58230.939989999999</v>
      </c>
      <c r="L1250" s="344">
        <v>16244.55767</v>
      </c>
      <c r="M1250" s="344">
        <v>9011.2009899999994</v>
      </c>
      <c r="N1250" s="344">
        <v>25255.75866</v>
      </c>
      <c r="O1250" s="344">
        <v>128233.43041</v>
      </c>
      <c r="P1250" s="344">
        <v>111944.11654999999</v>
      </c>
      <c r="Q1250" s="344">
        <v>4970.0728799999997</v>
      </c>
      <c r="R1250" s="345">
        <v>116914.18943000001</v>
      </c>
    </row>
    <row r="1251" spans="1:18" s="315" customFormat="1">
      <c r="A1251" s="341"/>
      <c r="B1251" s="341"/>
      <c r="C1251" s="341"/>
      <c r="D1251" s="341"/>
      <c r="E1251" s="342">
        <v>212</v>
      </c>
      <c r="F1251" s="343">
        <v>19758.9388</v>
      </c>
      <c r="G1251" s="344">
        <v>2758.3503900000001</v>
      </c>
      <c r="H1251" s="344">
        <v>22517.289190000003</v>
      </c>
      <c r="I1251" s="344">
        <v>56421.798969999996</v>
      </c>
      <c r="J1251" s="344">
        <v>19821.984780000003</v>
      </c>
      <c r="K1251" s="344">
        <v>76243.783750000002</v>
      </c>
      <c r="L1251" s="344">
        <v>31689.727780000001</v>
      </c>
      <c r="M1251" s="344">
        <v>29353.716820000001</v>
      </c>
      <c r="N1251" s="344">
        <v>61043.444600000003</v>
      </c>
      <c r="O1251" s="344">
        <v>159804.51754</v>
      </c>
      <c r="P1251" s="344">
        <v>151997.34941999998</v>
      </c>
      <c r="Q1251" s="344">
        <v>6769.0510999999997</v>
      </c>
      <c r="R1251" s="345">
        <v>158766.40052000002</v>
      </c>
    </row>
    <row r="1252" spans="1:18" s="315" customFormat="1">
      <c r="A1252" s="341"/>
      <c r="B1252" s="341"/>
      <c r="C1252" s="341"/>
      <c r="D1252" s="341"/>
      <c r="E1252" s="342">
        <v>248</v>
      </c>
      <c r="F1252" s="343">
        <v>11131.168880000001</v>
      </c>
      <c r="G1252" s="344">
        <v>9835.033449999999</v>
      </c>
      <c r="H1252" s="344">
        <v>20966.202329999996</v>
      </c>
      <c r="I1252" s="344">
        <v>43397.079490000004</v>
      </c>
      <c r="J1252" s="344">
        <v>14295.328750000001</v>
      </c>
      <c r="K1252" s="344">
        <v>57692.408240000004</v>
      </c>
      <c r="L1252" s="344">
        <v>24398.490519999999</v>
      </c>
      <c r="M1252" s="344">
        <v>9699.4000899999992</v>
      </c>
      <c r="N1252" s="344">
        <v>34097.890610000002</v>
      </c>
      <c r="O1252" s="344">
        <v>112756.50118000001</v>
      </c>
      <c r="P1252" s="344">
        <v>81063.975330000001</v>
      </c>
      <c r="Q1252" s="344">
        <v>4217.6954800000003</v>
      </c>
      <c r="R1252" s="345">
        <v>85281.670809999996</v>
      </c>
    </row>
    <row r="1253" spans="1:18" s="315" customFormat="1">
      <c r="A1253" s="341"/>
      <c r="B1253" s="341"/>
      <c r="C1253" s="341"/>
      <c r="D1253" s="341"/>
      <c r="E1253" s="342">
        <v>306</v>
      </c>
      <c r="F1253" s="343">
        <v>1170.85149</v>
      </c>
      <c r="G1253" s="344">
        <v>0.63224999999999998</v>
      </c>
      <c r="H1253" s="344">
        <v>1171.4837399999999</v>
      </c>
      <c r="I1253" s="344">
        <v>5005.9918799999996</v>
      </c>
      <c r="J1253" s="344">
        <v>1101.6495600000001</v>
      </c>
      <c r="K1253" s="344">
        <v>6107.6414400000003</v>
      </c>
      <c r="L1253" s="344">
        <v>269.10861999999997</v>
      </c>
      <c r="M1253" s="344">
        <v>124.0825</v>
      </c>
      <c r="N1253" s="344">
        <v>393.19112000000001</v>
      </c>
      <c r="O1253" s="344">
        <v>7672.3162999999995</v>
      </c>
      <c r="P1253" s="344">
        <v>5512.5752400000001</v>
      </c>
      <c r="Q1253" s="344">
        <v>165.68064000000001</v>
      </c>
      <c r="R1253" s="345">
        <v>5678.2558799999997</v>
      </c>
    </row>
    <row r="1254" spans="1:18" s="315" customFormat="1">
      <c r="A1254" s="341"/>
      <c r="B1254" s="341"/>
      <c r="C1254" s="341"/>
      <c r="D1254" s="341"/>
      <c r="E1254" s="342">
        <v>319</v>
      </c>
      <c r="F1254" s="343">
        <v>45817.896059999999</v>
      </c>
      <c r="G1254" s="344">
        <v>21452.8524</v>
      </c>
      <c r="H1254" s="344">
        <v>67270.748459999988</v>
      </c>
      <c r="I1254" s="344">
        <v>87438.802670000005</v>
      </c>
      <c r="J1254" s="344">
        <v>51386.953399999999</v>
      </c>
      <c r="K1254" s="344">
        <v>138825.75607</v>
      </c>
      <c r="L1254" s="344">
        <v>74694.871189999991</v>
      </c>
      <c r="M1254" s="344">
        <v>52539.018450000003</v>
      </c>
      <c r="N1254" s="344">
        <v>127233.88963999999</v>
      </c>
      <c r="O1254" s="344">
        <v>333330.39417000004</v>
      </c>
      <c r="P1254" s="344">
        <v>349407.27508999995</v>
      </c>
      <c r="Q1254" s="344">
        <v>31541.167100000002</v>
      </c>
      <c r="R1254" s="345">
        <v>380948.44218999997</v>
      </c>
    </row>
    <row r="1255" spans="1:18" s="315" customFormat="1">
      <c r="A1255" s="341"/>
      <c r="B1255" s="341"/>
      <c r="C1255" s="341"/>
      <c r="D1255" s="336" t="s">
        <v>85</v>
      </c>
      <c r="E1255" s="337">
        <v>31</v>
      </c>
      <c r="F1255" s="338">
        <v>57192.267930000002</v>
      </c>
      <c r="G1255" s="339">
        <v>26948.042570000001</v>
      </c>
      <c r="H1255" s="339">
        <v>84140.310500000007</v>
      </c>
      <c r="I1255" s="339">
        <v>142269.51069</v>
      </c>
      <c r="J1255" s="339">
        <v>47646.328600000001</v>
      </c>
      <c r="K1255" s="339">
        <v>189915.83929</v>
      </c>
      <c r="L1255" s="339">
        <v>51893.528250000003</v>
      </c>
      <c r="M1255" s="339">
        <v>25818.048139999999</v>
      </c>
      <c r="N1255" s="339">
        <v>77711.576390000002</v>
      </c>
      <c r="O1255" s="339">
        <v>351767.72618</v>
      </c>
      <c r="P1255" s="339">
        <v>213504.20877</v>
      </c>
      <c r="Q1255" s="339">
        <v>7931.9504800000004</v>
      </c>
      <c r="R1255" s="340">
        <v>221436.15925</v>
      </c>
    </row>
    <row r="1256" spans="1:18" s="315" customFormat="1">
      <c r="A1256" s="341"/>
      <c r="B1256" s="341"/>
      <c r="C1256" s="341"/>
      <c r="D1256" s="341"/>
      <c r="E1256" s="342">
        <v>282</v>
      </c>
      <c r="F1256" s="343">
        <v>20369.351019999998</v>
      </c>
      <c r="G1256" s="344">
        <v>7013.7355299999999</v>
      </c>
      <c r="H1256" s="344">
        <v>27383.08655</v>
      </c>
      <c r="I1256" s="344">
        <v>39867.414369999999</v>
      </c>
      <c r="J1256" s="344">
        <v>8238.9866099999999</v>
      </c>
      <c r="K1256" s="344">
        <v>48106.400979999999</v>
      </c>
      <c r="L1256" s="344">
        <v>11077.03557</v>
      </c>
      <c r="M1256" s="344">
        <v>5065.4986200000003</v>
      </c>
      <c r="N1256" s="344">
        <v>16142.53419</v>
      </c>
      <c r="O1256" s="344">
        <v>91632.021720000004</v>
      </c>
      <c r="P1256" s="344">
        <v>90509.889169999995</v>
      </c>
      <c r="Q1256" s="344">
        <v>1562.6502700000001</v>
      </c>
      <c r="R1256" s="345">
        <v>92072.539439999993</v>
      </c>
    </row>
    <row r="1257" spans="1:18" s="315" customFormat="1">
      <c r="A1257" s="341"/>
      <c r="B1257" s="341"/>
      <c r="C1257" s="341"/>
      <c r="D1257" s="341"/>
      <c r="E1257" s="342">
        <v>412</v>
      </c>
      <c r="F1257" s="343">
        <v>34833.222369999996</v>
      </c>
      <c r="G1257" s="344">
        <v>14089.091859999999</v>
      </c>
      <c r="H1257" s="344">
        <v>48922.314229999996</v>
      </c>
      <c r="I1257" s="344">
        <v>87473.597450000001</v>
      </c>
      <c r="J1257" s="344">
        <v>18315.676719999999</v>
      </c>
      <c r="K1257" s="344">
        <v>105789.27417</v>
      </c>
      <c r="L1257" s="344">
        <v>30919.53428</v>
      </c>
      <c r="M1257" s="344">
        <v>7976.9830700000002</v>
      </c>
      <c r="N1257" s="344">
        <v>38896.517350000002</v>
      </c>
      <c r="O1257" s="344">
        <v>193608.10574999999</v>
      </c>
      <c r="P1257" s="344">
        <v>138089.08394000001</v>
      </c>
      <c r="Q1257" s="344">
        <v>4466.6148499999999</v>
      </c>
      <c r="R1257" s="345">
        <v>142555.69878999999</v>
      </c>
    </row>
    <row r="1258" spans="1:18" s="315" customFormat="1">
      <c r="A1258" s="341"/>
      <c r="B1258" s="341"/>
      <c r="C1258" s="341"/>
      <c r="D1258" s="336" t="s">
        <v>71</v>
      </c>
      <c r="E1258" s="337">
        <v>77</v>
      </c>
      <c r="F1258" s="338">
        <v>32900.54234</v>
      </c>
      <c r="G1258" s="339">
        <v>19986.26527</v>
      </c>
      <c r="H1258" s="339">
        <v>52886.807609999996</v>
      </c>
      <c r="I1258" s="339">
        <v>56645.439859999999</v>
      </c>
      <c r="J1258" s="339">
        <v>38173.329850000002</v>
      </c>
      <c r="K1258" s="339">
        <v>94818.769709999993</v>
      </c>
      <c r="L1258" s="339">
        <v>18844.42886</v>
      </c>
      <c r="M1258" s="339">
        <v>18795.437679999999</v>
      </c>
      <c r="N1258" s="339">
        <v>37639.866540000003</v>
      </c>
      <c r="O1258" s="339">
        <v>185345.44386000003</v>
      </c>
      <c r="P1258" s="339">
        <v>141021.64047000001</v>
      </c>
      <c r="Q1258" s="339">
        <v>3144.5955199999999</v>
      </c>
      <c r="R1258" s="340">
        <v>144166.23599000002</v>
      </c>
    </row>
    <row r="1259" spans="1:18" s="315" customFormat="1">
      <c r="A1259" s="341"/>
      <c r="B1259" s="341"/>
      <c r="C1259" s="341"/>
      <c r="D1259" s="341"/>
      <c r="E1259" s="342">
        <v>79</v>
      </c>
      <c r="F1259" s="343">
        <v>26739.974399999999</v>
      </c>
      <c r="G1259" s="344">
        <v>18501.355530000001</v>
      </c>
      <c r="H1259" s="344">
        <v>45241.32993</v>
      </c>
      <c r="I1259" s="344">
        <v>41240.890789999998</v>
      </c>
      <c r="J1259" s="344">
        <v>24483.563269999999</v>
      </c>
      <c r="K1259" s="344">
        <v>65724.454060000004</v>
      </c>
      <c r="L1259" s="344">
        <v>16986.98198</v>
      </c>
      <c r="M1259" s="344">
        <v>12272.133460000001</v>
      </c>
      <c r="N1259" s="344">
        <v>29259.115440000001</v>
      </c>
      <c r="O1259" s="344">
        <v>140224.89943000002</v>
      </c>
      <c r="P1259" s="344">
        <v>115142.705</v>
      </c>
      <c r="Q1259" s="344">
        <v>10124.54297</v>
      </c>
      <c r="R1259" s="345">
        <v>125267.24797</v>
      </c>
    </row>
    <row r="1260" spans="1:18" s="315" customFormat="1">
      <c r="A1260" s="341"/>
      <c r="B1260" s="341"/>
      <c r="C1260" s="341"/>
      <c r="D1260" s="341"/>
      <c r="E1260" s="342">
        <v>80</v>
      </c>
      <c r="F1260" s="343">
        <v>226783.89727000002</v>
      </c>
      <c r="G1260" s="344">
        <v>234078.40386000002</v>
      </c>
      <c r="H1260" s="344">
        <v>460862.30112999998</v>
      </c>
      <c r="I1260" s="344">
        <v>85673.617469999997</v>
      </c>
      <c r="J1260" s="344">
        <v>78983.997380000001</v>
      </c>
      <c r="K1260" s="344">
        <v>164657.61484999998</v>
      </c>
      <c r="L1260" s="344">
        <v>42321.81338</v>
      </c>
      <c r="M1260" s="344">
        <v>47243.309990000002</v>
      </c>
      <c r="N1260" s="344">
        <v>89565.123370000001</v>
      </c>
      <c r="O1260" s="344">
        <v>715085.03934999998</v>
      </c>
      <c r="P1260" s="344">
        <v>582292.06544999999</v>
      </c>
      <c r="Q1260" s="344">
        <v>316922.34828999999</v>
      </c>
      <c r="R1260" s="345">
        <v>899214.41373999999</v>
      </c>
    </row>
    <row r="1261" spans="1:18" s="315" customFormat="1">
      <c r="A1261" s="341"/>
      <c r="B1261" s="341"/>
      <c r="C1261" s="341"/>
      <c r="D1261" s="341"/>
      <c r="E1261" s="342">
        <v>201</v>
      </c>
      <c r="F1261" s="343">
        <v>35830.33612</v>
      </c>
      <c r="G1261" s="344">
        <v>16935.329819999999</v>
      </c>
      <c r="H1261" s="344">
        <v>52765.665939999999</v>
      </c>
      <c r="I1261" s="344">
        <v>94134.296010000005</v>
      </c>
      <c r="J1261" s="344">
        <v>65832.291710000005</v>
      </c>
      <c r="K1261" s="344">
        <v>159966.58772000001</v>
      </c>
      <c r="L1261" s="344">
        <v>30851.07604</v>
      </c>
      <c r="M1261" s="344">
        <v>26455.357909999999</v>
      </c>
      <c r="N1261" s="344">
        <v>57306.433950000006</v>
      </c>
      <c r="O1261" s="344">
        <v>270038.68761000002</v>
      </c>
      <c r="P1261" s="344">
        <v>154163.53524999999</v>
      </c>
      <c r="Q1261" s="344">
        <v>11061.066859999999</v>
      </c>
      <c r="R1261" s="345">
        <v>165224.60211000001</v>
      </c>
    </row>
    <row r="1262" spans="1:18" s="315" customFormat="1">
      <c r="A1262" s="341"/>
      <c r="B1262" s="341"/>
      <c r="C1262" s="341"/>
      <c r="D1262" s="341"/>
      <c r="E1262" s="342">
        <v>351</v>
      </c>
      <c r="F1262" s="343">
        <v>91161.2598</v>
      </c>
      <c r="G1262" s="344">
        <v>83002.446020000003</v>
      </c>
      <c r="H1262" s="344">
        <v>174163.70582</v>
      </c>
      <c r="I1262" s="344">
        <v>109584.64164</v>
      </c>
      <c r="J1262" s="344">
        <v>105196.37619</v>
      </c>
      <c r="K1262" s="344">
        <v>214781.01783000003</v>
      </c>
      <c r="L1262" s="344">
        <v>49020.329109999999</v>
      </c>
      <c r="M1262" s="344">
        <v>57952.659850000004</v>
      </c>
      <c r="N1262" s="344">
        <v>106972.98895999999</v>
      </c>
      <c r="O1262" s="344">
        <v>495917.71260999999</v>
      </c>
      <c r="P1262" s="344">
        <v>359601.54564999999</v>
      </c>
      <c r="Q1262" s="344">
        <v>87315.902109999995</v>
      </c>
      <c r="R1262" s="345">
        <v>446917.44776000001</v>
      </c>
    </row>
    <row r="1263" spans="1:18" s="315" customFormat="1">
      <c r="A1263" s="341"/>
      <c r="B1263" s="341"/>
      <c r="C1263" s="341"/>
      <c r="D1263" s="341"/>
      <c r="E1263" s="342">
        <v>366</v>
      </c>
      <c r="F1263" s="343">
        <v>27994.954819999999</v>
      </c>
      <c r="G1263" s="344">
        <v>31414.392329999999</v>
      </c>
      <c r="H1263" s="344">
        <v>59409.347150000001</v>
      </c>
      <c r="I1263" s="344">
        <v>31526.167329999997</v>
      </c>
      <c r="J1263" s="344">
        <v>23696.915420000001</v>
      </c>
      <c r="K1263" s="344">
        <v>55223.082750000001</v>
      </c>
      <c r="L1263" s="344">
        <v>10004.667019999999</v>
      </c>
      <c r="M1263" s="344">
        <v>11527.56796</v>
      </c>
      <c r="N1263" s="344">
        <v>21532.234980000001</v>
      </c>
      <c r="O1263" s="344">
        <v>136164.66488</v>
      </c>
      <c r="P1263" s="344">
        <v>110745.27714000001</v>
      </c>
      <c r="Q1263" s="344">
        <v>12930.786779999999</v>
      </c>
      <c r="R1263" s="345">
        <v>123676.06392</v>
      </c>
    </row>
    <row r="1264" spans="1:18" s="315" customFormat="1">
      <c r="A1264" s="341"/>
      <c r="B1264" s="341"/>
      <c r="C1264" s="341"/>
      <c r="D1264" s="341"/>
      <c r="E1264" s="342">
        <v>374</v>
      </c>
      <c r="F1264" s="343">
        <v>43838.477780000001</v>
      </c>
      <c r="G1264" s="344">
        <v>20199.036370000002</v>
      </c>
      <c r="H1264" s="344">
        <v>64037.514149999995</v>
      </c>
      <c r="I1264" s="344">
        <v>60782.608549999997</v>
      </c>
      <c r="J1264" s="344">
        <v>62132.648350000003</v>
      </c>
      <c r="K1264" s="344">
        <v>122915.25690000001</v>
      </c>
      <c r="L1264" s="344">
        <v>29754.25203</v>
      </c>
      <c r="M1264" s="344">
        <v>44676.471130000005</v>
      </c>
      <c r="N1264" s="344">
        <v>74430.723159999994</v>
      </c>
      <c r="O1264" s="344">
        <v>261383.49421</v>
      </c>
      <c r="P1264" s="344">
        <v>288788.02987000003</v>
      </c>
      <c r="Q1264" s="344">
        <v>32527.361639999999</v>
      </c>
      <c r="R1264" s="345">
        <v>321315.39150999999</v>
      </c>
    </row>
    <row r="1265" spans="1:18" s="315" customFormat="1">
      <c r="A1265" s="341"/>
      <c r="B1265" s="341"/>
      <c r="C1265" s="341"/>
      <c r="D1265" s="341"/>
      <c r="E1265" s="342">
        <v>377</v>
      </c>
      <c r="F1265" s="343">
        <v>18203.764899999998</v>
      </c>
      <c r="G1265" s="344">
        <v>4535.8043399999997</v>
      </c>
      <c r="H1265" s="344">
        <v>22739.569239999997</v>
      </c>
      <c r="I1265" s="344">
        <v>53657.437330000001</v>
      </c>
      <c r="J1265" s="344">
        <v>19340.003499999999</v>
      </c>
      <c r="K1265" s="344">
        <v>72997.440829999992</v>
      </c>
      <c r="L1265" s="344">
        <v>26612.659800000001</v>
      </c>
      <c r="M1265" s="344">
        <v>9864.4973499999996</v>
      </c>
      <c r="N1265" s="344">
        <v>36477.157149999999</v>
      </c>
      <c r="O1265" s="344">
        <v>132214.16722</v>
      </c>
      <c r="P1265" s="344">
        <v>119152.83748999999</v>
      </c>
      <c r="Q1265" s="344">
        <v>6690.05357</v>
      </c>
      <c r="R1265" s="345">
        <v>125842.89106000001</v>
      </c>
    </row>
    <row r="1266" spans="1:18" s="315" customFormat="1">
      <c r="A1266" s="341"/>
      <c r="B1266" s="341"/>
      <c r="C1266" s="341"/>
      <c r="D1266" s="341"/>
      <c r="E1266" s="342">
        <v>379</v>
      </c>
      <c r="F1266" s="343">
        <v>142516.03912</v>
      </c>
      <c r="G1266" s="344">
        <v>38388.181759999999</v>
      </c>
      <c r="H1266" s="344">
        <v>180904.22088000001</v>
      </c>
      <c r="I1266" s="344">
        <v>70456.668099999995</v>
      </c>
      <c r="J1266" s="344">
        <v>178250.48121</v>
      </c>
      <c r="K1266" s="344">
        <v>248707.14931000001</v>
      </c>
      <c r="L1266" s="344">
        <v>114047.16054000001</v>
      </c>
      <c r="M1266" s="344">
        <v>251273.36960000001</v>
      </c>
      <c r="N1266" s="344">
        <v>365320.53013999999</v>
      </c>
      <c r="O1266" s="344">
        <v>794931.90033000009</v>
      </c>
      <c r="P1266" s="344">
        <v>67775.434439999997</v>
      </c>
      <c r="Q1266" s="344">
        <v>208528.66787</v>
      </c>
      <c r="R1266" s="345">
        <v>276304.10230999999</v>
      </c>
    </row>
    <row r="1267" spans="1:18" s="315" customFormat="1">
      <c r="A1267" s="341"/>
      <c r="B1267" s="341"/>
      <c r="C1267" s="341"/>
      <c r="D1267" s="341"/>
      <c r="E1267" s="342">
        <v>398</v>
      </c>
      <c r="F1267" s="343">
        <v>0</v>
      </c>
      <c r="G1267" s="344">
        <v>0</v>
      </c>
      <c r="H1267" s="344">
        <v>0</v>
      </c>
      <c r="I1267" s="344">
        <v>21.56324</v>
      </c>
      <c r="J1267" s="344">
        <v>66.207170000000005</v>
      </c>
      <c r="K1267" s="344">
        <v>87.770409999999998</v>
      </c>
      <c r="L1267" s="344">
        <v>155.43996999999999</v>
      </c>
      <c r="M1267" s="344">
        <v>79.792919999999995</v>
      </c>
      <c r="N1267" s="344">
        <v>235.23289000000003</v>
      </c>
      <c r="O1267" s="344">
        <v>323.00329999999997</v>
      </c>
      <c r="P1267" s="344">
        <v>32.593900000000005</v>
      </c>
      <c r="Q1267" s="344">
        <v>0</v>
      </c>
      <c r="R1267" s="345">
        <v>32.593900000000005</v>
      </c>
    </row>
    <row r="1268" spans="1:18" s="315" customFormat="1">
      <c r="A1268" s="341"/>
      <c r="B1268" s="341"/>
      <c r="C1268" s="341"/>
      <c r="D1268" s="341"/>
      <c r="E1268" s="342">
        <v>456</v>
      </c>
      <c r="F1268" s="343">
        <v>23448.91763</v>
      </c>
      <c r="G1268" s="344">
        <v>11440.917750000001</v>
      </c>
      <c r="H1268" s="344">
        <v>34889.835380000004</v>
      </c>
      <c r="I1268" s="344">
        <v>66516.899059999996</v>
      </c>
      <c r="J1268" s="344">
        <v>41702.361700000001</v>
      </c>
      <c r="K1268" s="344">
        <v>108219.26076</v>
      </c>
      <c r="L1268" s="344">
        <v>23531.06452</v>
      </c>
      <c r="M1268" s="344">
        <v>14582.534810000001</v>
      </c>
      <c r="N1268" s="344">
        <v>38113.599329999997</v>
      </c>
      <c r="O1268" s="344">
        <v>181222.69547000001</v>
      </c>
      <c r="P1268" s="344">
        <v>149916.04272999999</v>
      </c>
      <c r="Q1268" s="344">
        <v>9539.7474099999999</v>
      </c>
      <c r="R1268" s="345">
        <v>159455.79014</v>
      </c>
    </row>
    <row r="1269" spans="1:18" s="315" customFormat="1">
      <c r="A1269" s="341"/>
      <c r="B1269" s="341"/>
      <c r="C1269" s="341"/>
      <c r="D1269" s="341"/>
      <c r="E1269" s="342">
        <v>371</v>
      </c>
      <c r="F1269" s="343">
        <v>102385.20658</v>
      </c>
      <c r="G1269" s="344">
        <v>60419.403729999998</v>
      </c>
      <c r="H1269" s="344">
        <v>162804.61030999999</v>
      </c>
      <c r="I1269" s="344">
        <v>90009.940709999995</v>
      </c>
      <c r="J1269" s="344">
        <v>98578.711290000007</v>
      </c>
      <c r="K1269" s="344">
        <v>188588.652</v>
      </c>
      <c r="L1269" s="344">
        <v>46695.343049999996</v>
      </c>
      <c r="M1269" s="344">
        <v>72362.600620000012</v>
      </c>
      <c r="N1269" s="344">
        <v>119057.94367000001</v>
      </c>
      <c r="O1269" s="344">
        <v>470451.20598000003</v>
      </c>
      <c r="P1269" s="344">
        <v>359373.02755</v>
      </c>
      <c r="Q1269" s="344">
        <v>51173.414369999999</v>
      </c>
      <c r="R1269" s="345">
        <v>410546.44192000001</v>
      </c>
    </row>
    <row r="1270" spans="1:18" s="315" customFormat="1">
      <c r="A1270" s="341"/>
      <c r="B1270" s="341"/>
      <c r="C1270" s="341"/>
      <c r="D1270" s="341"/>
      <c r="E1270" s="342">
        <v>385</v>
      </c>
      <c r="F1270" s="343">
        <v>40515.196830000001</v>
      </c>
      <c r="G1270" s="344">
        <v>27844.253499999999</v>
      </c>
      <c r="H1270" s="344">
        <v>68359.450329999992</v>
      </c>
      <c r="I1270" s="344">
        <v>66684.092170000004</v>
      </c>
      <c r="J1270" s="344">
        <v>60435.519930000002</v>
      </c>
      <c r="K1270" s="344">
        <v>127119.6121</v>
      </c>
      <c r="L1270" s="344">
        <v>44135.929960000001</v>
      </c>
      <c r="M1270" s="344">
        <v>52702.425889999999</v>
      </c>
      <c r="N1270" s="344">
        <v>96838.355849999993</v>
      </c>
      <c r="O1270" s="344">
        <v>292317.41827999998</v>
      </c>
      <c r="P1270" s="344">
        <v>403293.05874000001</v>
      </c>
      <c r="Q1270" s="344">
        <v>30487.119999999999</v>
      </c>
      <c r="R1270" s="345">
        <v>433780.17874</v>
      </c>
    </row>
    <row r="1271" spans="1:18" s="315" customFormat="1">
      <c r="A1271" s="341"/>
      <c r="B1271" s="341"/>
      <c r="C1271" s="341"/>
      <c r="D1271" s="341"/>
      <c r="E1271" s="342">
        <v>271</v>
      </c>
      <c r="F1271" s="343">
        <v>62678.088670000005</v>
      </c>
      <c r="G1271" s="344">
        <v>37135.326520000002</v>
      </c>
      <c r="H1271" s="344">
        <v>99813.41519</v>
      </c>
      <c r="I1271" s="344">
        <v>103229.85665999999</v>
      </c>
      <c r="J1271" s="344">
        <v>72074.309980000005</v>
      </c>
      <c r="K1271" s="344">
        <v>175304.16663999998</v>
      </c>
      <c r="L1271" s="344">
        <v>46273.60484</v>
      </c>
      <c r="M1271" s="344">
        <v>44224.560920000004</v>
      </c>
      <c r="N1271" s="344">
        <v>90498.165760000004</v>
      </c>
      <c r="O1271" s="344">
        <v>365615.74758999998</v>
      </c>
      <c r="P1271" s="344">
        <v>270637.24261000002</v>
      </c>
      <c r="Q1271" s="344">
        <v>37097.224560000002</v>
      </c>
      <c r="R1271" s="345">
        <v>307734.46717000002</v>
      </c>
    </row>
    <row r="1272" spans="1:18" s="315" customFormat="1">
      <c r="A1272" s="341"/>
      <c r="B1272" s="341"/>
      <c r="C1272" s="341"/>
      <c r="D1272" s="336" t="s">
        <v>88</v>
      </c>
      <c r="E1272" s="337">
        <v>334</v>
      </c>
      <c r="F1272" s="338">
        <v>45064.33827</v>
      </c>
      <c r="G1272" s="339">
        <v>13176.93965</v>
      </c>
      <c r="H1272" s="339">
        <v>58241.27792</v>
      </c>
      <c r="I1272" s="339">
        <v>63886.081060000004</v>
      </c>
      <c r="J1272" s="339">
        <v>11166.928529999999</v>
      </c>
      <c r="K1272" s="339">
        <v>75053.009590000001</v>
      </c>
      <c r="L1272" s="339">
        <v>19460.581879999998</v>
      </c>
      <c r="M1272" s="339">
        <v>11478.28356</v>
      </c>
      <c r="N1272" s="339">
        <v>30938.865440000001</v>
      </c>
      <c r="O1272" s="339">
        <v>164233.15294999999</v>
      </c>
      <c r="P1272" s="339">
        <v>182475.02044999998</v>
      </c>
      <c r="Q1272" s="339">
        <v>10945.757</v>
      </c>
      <c r="R1272" s="340">
        <v>193420.77744999999</v>
      </c>
    </row>
    <row r="1273" spans="1:18" s="315" customFormat="1">
      <c r="A1273" s="341"/>
      <c r="B1273" s="341"/>
      <c r="C1273" s="341"/>
      <c r="D1273" s="341"/>
      <c r="E1273" s="342">
        <v>294</v>
      </c>
      <c r="F1273" s="343">
        <v>15784.734550000001</v>
      </c>
      <c r="G1273" s="344">
        <v>2586.9873499999999</v>
      </c>
      <c r="H1273" s="344">
        <v>18371.721899999997</v>
      </c>
      <c r="I1273" s="344">
        <v>74163.586139999999</v>
      </c>
      <c r="J1273" s="344">
        <v>8950.4828900000011</v>
      </c>
      <c r="K1273" s="344">
        <v>83114.069029999999</v>
      </c>
      <c r="L1273" s="344">
        <v>27772.652109999999</v>
      </c>
      <c r="M1273" s="344">
        <v>8926.6526199999989</v>
      </c>
      <c r="N1273" s="344">
        <v>36699.304729999996</v>
      </c>
      <c r="O1273" s="344">
        <v>138185.09565999999</v>
      </c>
      <c r="P1273" s="344">
        <v>85845.277530000007</v>
      </c>
      <c r="Q1273" s="344">
        <v>1614.75001</v>
      </c>
      <c r="R1273" s="345">
        <v>87460.02754000001</v>
      </c>
    </row>
    <row r="1274" spans="1:18" s="315" customFormat="1">
      <c r="A1274" s="341"/>
      <c r="B1274" s="341"/>
      <c r="C1274" s="341"/>
      <c r="D1274" s="341"/>
      <c r="E1274" s="342">
        <v>440</v>
      </c>
      <c r="F1274" s="343">
        <v>14666.8845</v>
      </c>
      <c r="G1274" s="344">
        <v>3834.6945599999999</v>
      </c>
      <c r="H1274" s="344">
        <v>18501.57906</v>
      </c>
      <c r="I1274" s="344">
        <v>51387.124520000005</v>
      </c>
      <c r="J1274" s="344">
        <v>8495.7210599999999</v>
      </c>
      <c r="K1274" s="344">
        <v>59882.845580000001</v>
      </c>
      <c r="L1274" s="344">
        <v>13354.84836</v>
      </c>
      <c r="M1274" s="344">
        <v>3039.9976900000001</v>
      </c>
      <c r="N1274" s="344">
        <v>16394.84605</v>
      </c>
      <c r="O1274" s="344">
        <v>94779.270690000005</v>
      </c>
      <c r="P1274" s="344">
        <v>113524.39615</v>
      </c>
      <c r="Q1274" s="344">
        <v>3419.4192899999998</v>
      </c>
      <c r="R1274" s="345">
        <v>116943.81543999999</v>
      </c>
    </row>
    <row r="1275" spans="1:18" s="315" customFormat="1">
      <c r="A1275" s="341"/>
      <c r="B1275" s="341"/>
      <c r="C1275" s="341"/>
      <c r="D1275" s="336" t="s">
        <v>279</v>
      </c>
      <c r="E1275" s="337">
        <v>94</v>
      </c>
      <c r="F1275" s="338">
        <v>15708.1947</v>
      </c>
      <c r="G1275" s="339">
        <v>5037.2792099999997</v>
      </c>
      <c r="H1275" s="339">
        <v>20745.473910000001</v>
      </c>
      <c r="I1275" s="339">
        <v>73834.462050000002</v>
      </c>
      <c r="J1275" s="339">
        <v>11701.84635</v>
      </c>
      <c r="K1275" s="339">
        <v>85536.308400000009</v>
      </c>
      <c r="L1275" s="339">
        <v>26615.81943</v>
      </c>
      <c r="M1275" s="339">
        <v>8588.5046300000013</v>
      </c>
      <c r="N1275" s="339">
        <v>35204.324059999999</v>
      </c>
      <c r="O1275" s="339">
        <v>141486.10636999999</v>
      </c>
      <c r="P1275" s="339">
        <v>102558.17371999999</v>
      </c>
      <c r="Q1275" s="339">
        <v>2242.7972300000001</v>
      </c>
      <c r="R1275" s="340">
        <v>104800.97095</v>
      </c>
    </row>
    <row r="1276" spans="1:18" s="315" customFormat="1">
      <c r="A1276" s="341"/>
      <c r="B1276" s="341"/>
      <c r="C1276" s="341"/>
      <c r="D1276" s="336" t="s">
        <v>79</v>
      </c>
      <c r="E1276" s="337">
        <v>347</v>
      </c>
      <c r="F1276" s="338">
        <v>19077.217250000002</v>
      </c>
      <c r="G1276" s="339">
        <v>10100.94101</v>
      </c>
      <c r="H1276" s="339">
        <v>29178.15826</v>
      </c>
      <c r="I1276" s="339">
        <v>101832.74412</v>
      </c>
      <c r="J1276" s="339">
        <v>22534.504209999999</v>
      </c>
      <c r="K1276" s="339">
        <v>124367.24833</v>
      </c>
      <c r="L1276" s="339">
        <v>60752.785029999999</v>
      </c>
      <c r="M1276" s="339">
        <v>23967.961789999998</v>
      </c>
      <c r="N1276" s="339">
        <v>84720.746819999986</v>
      </c>
      <c r="O1276" s="339">
        <v>238266.15341</v>
      </c>
      <c r="P1276" s="339">
        <v>115645.10659000001</v>
      </c>
      <c r="Q1276" s="339">
        <v>2551.96774</v>
      </c>
      <c r="R1276" s="340">
        <v>118197.07433</v>
      </c>
    </row>
    <row r="1277" spans="1:18" s="315" customFormat="1">
      <c r="A1277" s="341"/>
      <c r="B1277" s="341"/>
      <c r="C1277" s="341"/>
      <c r="D1277" s="341"/>
      <c r="E1277" s="342">
        <v>273</v>
      </c>
      <c r="F1277" s="343">
        <v>176098.42468999999</v>
      </c>
      <c r="G1277" s="344">
        <v>89927.011159999995</v>
      </c>
      <c r="H1277" s="344">
        <v>266025.43585000001</v>
      </c>
      <c r="I1277" s="344">
        <v>118824.86903</v>
      </c>
      <c r="J1277" s="344">
        <v>29653.12689</v>
      </c>
      <c r="K1277" s="344">
        <v>148477.99591999999</v>
      </c>
      <c r="L1277" s="344">
        <v>65241.812039999997</v>
      </c>
      <c r="M1277" s="344">
        <v>22963.672460000002</v>
      </c>
      <c r="N1277" s="344">
        <v>88205.484500000006</v>
      </c>
      <c r="O1277" s="344">
        <v>502708.91626999999</v>
      </c>
      <c r="P1277" s="344">
        <v>369539.25170999998</v>
      </c>
      <c r="Q1277" s="344">
        <v>263749.16061000002</v>
      </c>
      <c r="R1277" s="345">
        <v>633288.41232</v>
      </c>
    </row>
    <row r="1278" spans="1:18" s="315" customFormat="1">
      <c r="A1278" s="341"/>
      <c r="B1278" s="341"/>
      <c r="C1278" s="341"/>
      <c r="D1278" s="341"/>
      <c r="E1278" s="342">
        <v>308</v>
      </c>
      <c r="F1278" s="343">
        <v>13156.12211</v>
      </c>
      <c r="G1278" s="344">
        <v>7921.1534599999995</v>
      </c>
      <c r="H1278" s="344">
        <v>21077.275570000002</v>
      </c>
      <c r="I1278" s="344">
        <v>63275.808369999999</v>
      </c>
      <c r="J1278" s="344">
        <v>10150.6484</v>
      </c>
      <c r="K1278" s="344">
        <v>73426.45676999999</v>
      </c>
      <c r="L1278" s="344">
        <v>20818.880209999999</v>
      </c>
      <c r="M1278" s="344">
        <v>6689.4899000000005</v>
      </c>
      <c r="N1278" s="344">
        <v>27508.37011</v>
      </c>
      <c r="O1278" s="344">
        <v>122012.10245000001</v>
      </c>
      <c r="P1278" s="344">
        <v>59694.399880000004</v>
      </c>
      <c r="Q1278" s="344">
        <v>1970.9603999999999</v>
      </c>
      <c r="R1278" s="345">
        <v>61665.360280000001</v>
      </c>
    </row>
    <row r="1279" spans="1:18" s="315" customFormat="1">
      <c r="A1279" s="341"/>
      <c r="B1279" s="341"/>
      <c r="C1279" s="341"/>
      <c r="D1279" s="341"/>
      <c r="E1279" s="342">
        <v>429</v>
      </c>
      <c r="F1279" s="343">
        <v>1584.0528400000001</v>
      </c>
      <c r="G1279" s="344">
        <v>251.31486999999998</v>
      </c>
      <c r="H1279" s="344">
        <v>1835.36771</v>
      </c>
      <c r="I1279" s="344">
        <v>9936.9032299999999</v>
      </c>
      <c r="J1279" s="344">
        <v>1255.7659099999998</v>
      </c>
      <c r="K1279" s="344">
        <v>11192.66914</v>
      </c>
      <c r="L1279" s="344">
        <v>1650.48208</v>
      </c>
      <c r="M1279" s="344">
        <v>185.48532999999998</v>
      </c>
      <c r="N1279" s="344">
        <v>1835.96741</v>
      </c>
      <c r="O1279" s="344">
        <v>14864.00426</v>
      </c>
      <c r="P1279" s="344">
        <v>7764.8628099999996</v>
      </c>
      <c r="Q1279" s="344">
        <v>173.15222</v>
      </c>
      <c r="R1279" s="345">
        <v>7938.0150300000005</v>
      </c>
    </row>
    <row r="1280" spans="1:18" s="315" customFormat="1">
      <c r="A1280" s="341"/>
      <c r="B1280" s="341"/>
      <c r="C1280" s="341"/>
      <c r="D1280" s="336" t="s">
        <v>55</v>
      </c>
      <c r="E1280" s="337">
        <v>36</v>
      </c>
      <c r="F1280" s="338">
        <v>21563.22063</v>
      </c>
      <c r="G1280" s="339">
        <v>19268.355149999999</v>
      </c>
      <c r="H1280" s="339">
        <v>40831.575779999999</v>
      </c>
      <c r="I1280" s="339">
        <v>63351.869559999999</v>
      </c>
      <c r="J1280" s="339">
        <v>17881.338589999999</v>
      </c>
      <c r="K1280" s="339">
        <v>81233.208150000006</v>
      </c>
      <c r="L1280" s="339">
        <v>22171.7641</v>
      </c>
      <c r="M1280" s="339">
        <v>10692.36175</v>
      </c>
      <c r="N1280" s="339">
        <v>32864.125850000004</v>
      </c>
      <c r="O1280" s="339">
        <v>154928.90977999999</v>
      </c>
      <c r="P1280" s="339">
        <v>114873.43953</v>
      </c>
      <c r="Q1280" s="339">
        <v>12966.104210000001</v>
      </c>
      <c r="R1280" s="340">
        <v>127839.54373999999</v>
      </c>
    </row>
    <row r="1281" spans="1:18" s="315" customFormat="1">
      <c r="A1281" s="341"/>
      <c r="B1281" s="341"/>
      <c r="C1281" s="341"/>
      <c r="D1281" s="341"/>
      <c r="E1281" s="342">
        <v>37</v>
      </c>
      <c r="F1281" s="343">
        <v>18805.34302</v>
      </c>
      <c r="G1281" s="344">
        <v>9804.8489800000007</v>
      </c>
      <c r="H1281" s="344">
        <v>28610.191999999999</v>
      </c>
      <c r="I1281" s="344">
        <v>49871.842159999993</v>
      </c>
      <c r="J1281" s="344">
        <v>15541.741539999999</v>
      </c>
      <c r="K1281" s="344">
        <v>65413.583700000003</v>
      </c>
      <c r="L1281" s="344">
        <v>18722.375</v>
      </c>
      <c r="M1281" s="344">
        <v>8062.1144199999999</v>
      </c>
      <c r="N1281" s="344">
        <v>26784.489420000002</v>
      </c>
      <c r="O1281" s="344">
        <v>120808.26512000001</v>
      </c>
      <c r="P1281" s="344">
        <v>127242.72454000001</v>
      </c>
      <c r="Q1281" s="344">
        <v>6189.7127</v>
      </c>
      <c r="R1281" s="345">
        <v>133432.43724</v>
      </c>
    </row>
    <row r="1282" spans="1:18" s="315" customFormat="1">
      <c r="A1282" s="341"/>
      <c r="B1282" s="341"/>
      <c r="C1282" s="341"/>
      <c r="D1282" s="336" t="s">
        <v>280</v>
      </c>
      <c r="E1282" s="337">
        <v>117</v>
      </c>
      <c r="F1282" s="338">
        <v>13366.788570000001</v>
      </c>
      <c r="G1282" s="339">
        <v>6034.2220900000002</v>
      </c>
      <c r="H1282" s="339">
        <v>19401.01066</v>
      </c>
      <c r="I1282" s="339">
        <v>49141.185159999994</v>
      </c>
      <c r="J1282" s="339">
        <v>21087.729079999997</v>
      </c>
      <c r="K1282" s="339">
        <v>70228.914239999998</v>
      </c>
      <c r="L1282" s="339">
        <v>24143.382440000001</v>
      </c>
      <c r="M1282" s="339">
        <v>14322.127619999999</v>
      </c>
      <c r="N1282" s="339">
        <v>38465.510060000001</v>
      </c>
      <c r="O1282" s="339">
        <v>128095.43496</v>
      </c>
      <c r="P1282" s="339">
        <v>189126.83849000002</v>
      </c>
      <c r="Q1282" s="339">
        <v>4454.6253299999998</v>
      </c>
      <c r="R1282" s="340">
        <v>193581.46382</v>
      </c>
    </row>
    <row r="1283" spans="1:18" s="315" customFormat="1">
      <c r="A1283" s="341"/>
      <c r="B1283" s="341"/>
      <c r="C1283" s="341"/>
      <c r="D1283" s="341"/>
      <c r="E1283" s="342">
        <v>221</v>
      </c>
      <c r="F1283" s="343">
        <v>52322.117890000001</v>
      </c>
      <c r="G1283" s="344">
        <v>22615.35554</v>
      </c>
      <c r="H1283" s="344">
        <v>74937.473430000013</v>
      </c>
      <c r="I1283" s="344">
        <v>108749.93793</v>
      </c>
      <c r="J1283" s="344">
        <v>61696.875359999998</v>
      </c>
      <c r="K1283" s="344">
        <v>170446.81328999999</v>
      </c>
      <c r="L1283" s="344">
        <v>62137.240819999999</v>
      </c>
      <c r="M1283" s="344">
        <v>56375.46286</v>
      </c>
      <c r="N1283" s="344">
        <v>118512.70368000001</v>
      </c>
      <c r="O1283" s="344">
        <v>363896.99039999995</v>
      </c>
      <c r="P1283" s="344">
        <v>325282.27963999996</v>
      </c>
      <c r="Q1283" s="344">
        <v>13487.46969</v>
      </c>
      <c r="R1283" s="345">
        <v>338769.74932999996</v>
      </c>
    </row>
    <row r="1284" spans="1:18" s="315" customFormat="1">
      <c r="A1284" s="341"/>
      <c r="B1284" s="341"/>
      <c r="C1284" s="341"/>
      <c r="D1284" s="341"/>
      <c r="E1284" s="342">
        <v>236</v>
      </c>
      <c r="F1284" s="343">
        <v>30596.621289999999</v>
      </c>
      <c r="G1284" s="344">
        <v>23547.708440000002</v>
      </c>
      <c r="H1284" s="344">
        <v>54144.329729999998</v>
      </c>
      <c r="I1284" s="344">
        <v>31194.53688</v>
      </c>
      <c r="J1284" s="344">
        <v>9956.4931099999994</v>
      </c>
      <c r="K1284" s="344">
        <v>41151.029990000003</v>
      </c>
      <c r="L1284" s="344">
        <v>12713.44317</v>
      </c>
      <c r="M1284" s="344">
        <v>7179.7267899999997</v>
      </c>
      <c r="N1284" s="344">
        <v>19893.169959999999</v>
      </c>
      <c r="O1284" s="344">
        <v>115188.52968000001</v>
      </c>
      <c r="P1284" s="344">
        <v>196950.92962000001</v>
      </c>
      <c r="Q1284" s="344">
        <v>5061.5530599999993</v>
      </c>
      <c r="R1284" s="345">
        <v>202012.48268000002</v>
      </c>
    </row>
    <row r="1285" spans="1:18" s="315" customFormat="1">
      <c r="A1285" s="341"/>
      <c r="B1285" s="341"/>
      <c r="C1285" s="341"/>
      <c r="D1285" s="336" t="s">
        <v>56</v>
      </c>
      <c r="E1285" s="337">
        <v>38</v>
      </c>
      <c r="F1285" s="338">
        <v>14099.75972</v>
      </c>
      <c r="G1285" s="339">
        <v>6565.08709</v>
      </c>
      <c r="H1285" s="339">
        <v>20664.846809999999</v>
      </c>
      <c r="I1285" s="339">
        <v>53010.244279999999</v>
      </c>
      <c r="J1285" s="339">
        <v>12007.035679999999</v>
      </c>
      <c r="K1285" s="339">
        <v>65017.27996</v>
      </c>
      <c r="L1285" s="339">
        <v>20024.13062</v>
      </c>
      <c r="M1285" s="339">
        <v>8199.9553400000004</v>
      </c>
      <c r="N1285" s="339">
        <v>28224.08596</v>
      </c>
      <c r="O1285" s="339">
        <v>113906.21273</v>
      </c>
      <c r="P1285" s="339">
        <v>161980.42065000001</v>
      </c>
      <c r="Q1285" s="339">
        <v>6082.9264400000002</v>
      </c>
      <c r="R1285" s="340">
        <v>168063.34709</v>
      </c>
    </row>
    <row r="1286" spans="1:18" s="315" customFormat="1">
      <c r="A1286" s="341"/>
      <c r="B1286" s="341"/>
      <c r="C1286" s="341"/>
      <c r="D1286" s="341"/>
      <c r="E1286" s="342">
        <v>211</v>
      </c>
      <c r="F1286" s="343">
        <v>11268.41668</v>
      </c>
      <c r="G1286" s="344">
        <v>4203.9429299999993</v>
      </c>
      <c r="H1286" s="344">
        <v>15472.35961</v>
      </c>
      <c r="I1286" s="344">
        <v>21929.759989999999</v>
      </c>
      <c r="J1286" s="344">
        <v>29497.82878</v>
      </c>
      <c r="K1286" s="344">
        <v>51427.588770000002</v>
      </c>
      <c r="L1286" s="344">
        <v>10524.069670000001</v>
      </c>
      <c r="M1286" s="344">
        <v>22625.116530000003</v>
      </c>
      <c r="N1286" s="344">
        <v>33149.186199999996</v>
      </c>
      <c r="O1286" s="344">
        <v>100049.13458</v>
      </c>
      <c r="P1286" s="344">
        <v>77075.312919999997</v>
      </c>
      <c r="Q1286" s="344">
        <v>5998.5270799999998</v>
      </c>
      <c r="R1286" s="345">
        <v>83073.84</v>
      </c>
    </row>
    <row r="1287" spans="1:18" s="315" customFormat="1">
      <c r="A1287" s="341"/>
      <c r="B1287" s="341"/>
      <c r="C1287" s="341"/>
      <c r="D1287" s="341"/>
      <c r="E1287" s="342">
        <v>295</v>
      </c>
      <c r="F1287" s="343">
        <v>32454.39302</v>
      </c>
      <c r="G1287" s="344">
        <v>6643.8318499999996</v>
      </c>
      <c r="H1287" s="344">
        <v>39098.224869999998</v>
      </c>
      <c r="I1287" s="344">
        <v>94013.224530000007</v>
      </c>
      <c r="J1287" s="344">
        <v>26912.347850000002</v>
      </c>
      <c r="K1287" s="344">
        <v>120925.57238</v>
      </c>
      <c r="L1287" s="344">
        <v>41924.101849999999</v>
      </c>
      <c r="M1287" s="344">
        <v>16273.17481</v>
      </c>
      <c r="N1287" s="344">
        <v>58197.276659999996</v>
      </c>
      <c r="O1287" s="344">
        <v>218221.07391000001</v>
      </c>
      <c r="P1287" s="344">
        <v>201771.31663999998</v>
      </c>
      <c r="Q1287" s="344">
        <v>6940.3375700000006</v>
      </c>
      <c r="R1287" s="345">
        <v>208711.65421000001</v>
      </c>
    </row>
    <row r="1288" spans="1:18" s="315" customFormat="1">
      <c r="A1288" s="341"/>
      <c r="B1288" s="341"/>
      <c r="C1288" s="341"/>
      <c r="D1288" s="341"/>
      <c r="E1288" s="342">
        <v>393</v>
      </c>
      <c r="F1288" s="343">
        <v>15625.786699999999</v>
      </c>
      <c r="G1288" s="344">
        <v>7649.8189599999996</v>
      </c>
      <c r="H1288" s="344">
        <v>23275.605660000001</v>
      </c>
      <c r="I1288" s="344">
        <v>49792.585290000003</v>
      </c>
      <c r="J1288" s="344">
        <v>16880.653300000002</v>
      </c>
      <c r="K1288" s="344">
        <v>66673.238590000008</v>
      </c>
      <c r="L1288" s="344">
        <v>20248.425289999999</v>
      </c>
      <c r="M1288" s="344">
        <v>6892.9588200000007</v>
      </c>
      <c r="N1288" s="344">
        <v>27141.384109999999</v>
      </c>
      <c r="O1288" s="344">
        <v>117090.22835999999</v>
      </c>
      <c r="P1288" s="344">
        <v>80986.947189999992</v>
      </c>
      <c r="Q1288" s="344">
        <v>6399.7989100000004</v>
      </c>
      <c r="R1288" s="345">
        <v>87386.746099999989</v>
      </c>
    </row>
    <row r="1289" spans="1:18" s="315" customFormat="1">
      <c r="A1289" s="341"/>
      <c r="B1289" s="341"/>
      <c r="C1289" s="341"/>
      <c r="D1289" s="336" t="s">
        <v>281</v>
      </c>
      <c r="E1289" s="337">
        <v>207</v>
      </c>
      <c r="F1289" s="338">
        <v>15046.15494</v>
      </c>
      <c r="G1289" s="339">
        <v>4196.9549000000006</v>
      </c>
      <c r="H1289" s="339">
        <v>19243.109840000001</v>
      </c>
      <c r="I1289" s="339">
        <v>69530.748890000003</v>
      </c>
      <c r="J1289" s="339">
        <v>14940.496090000001</v>
      </c>
      <c r="K1289" s="339">
        <v>84471.244980000003</v>
      </c>
      <c r="L1289" s="339">
        <v>23167.822070000002</v>
      </c>
      <c r="M1289" s="339">
        <v>7044.2221799999998</v>
      </c>
      <c r="N1289" s="339">
        <v>30212.044249999999</v>
      </c>
      <c r="O1289" s="339">
        <v>133926.39906999998</v>
      </c>
      <c r="P1289" s="339">
        <v>111555.7518</v>
      </c>
      <c r="Q1289" s="339">
        <v>4640.82665</v>
      </c>
      <c r="R1289" s="340">
        <v>116196.57845</v>
      </c>
    </row>
    <row r="1290" spans="1:18" s="315" customFormat="1">
      <c r="A1290" s="341"/>
      <c r="B1290" s="341"/>
      <c r="C1290" s="341"/>
      <c r="D1290" s="336" t="s">
        <v>54</v>
      </c>
      <c r="E1290" s="337">
        <v>72</v>
      </c>
      <c r="F1290" s="338">
        <v>21265.088809999997</v>
      </c>
      <c r="G1290" s="339">
        <v>11382.41309</v>
      </c>
      <c r="H1290" s="339">
        <v>32647.501899999999</v>
      </c>
      <c r="I1290" s="339">
        <v>62509.534639999998</v>
      </c>
      <c r="J1290" s="339">
        <v>45291.7068</v>
      </c>
      <c r="K1290" s="339">
        <v>107801.24144</v>
      </c>
      <c r="L1290" s="339">
        <v>33473.00187</v>
      </c>
      <c r="M1290" s="339">
        <v>27013.422699999999</v>
      </c>
      <c r="N1290" s="339">
        <v>60486.424570000003</v>
      </c>
      <c r="O1290" s="339">
        <v>200935.16790999999</v>
      </c>
      <c r="P1290" s="339">
        <v>256334.91940000001</v>
      </c>
      <c r="Q1290" s="339">
        <v>21482.36289</v>
      </c>
      <c r="R1290" s="340">
        <v>277817.28229</v>
      </c>
    </row>
    <row r="1291" spans="1:18" s="315" customFormat="1">
      <c r="A1291" s="341"/>
      <c r="B1291" s="341"/>
      <c r="C1291" s="341"/>
      <c r="D1291" s="341"/>
      <c r="E1291" s="342">
        <v>364</v>
      </c>
      <c r="F1291" s="343">
        <v>8857.9326000000001</v>
      </c>
      <c r="G1291" s="344">
        <v>8005.2404100000003</v>
      </c>
      <c r="H1291" s="344">
        <v>16863.173010000002</v>
      </c>
      <c r="I1291" s="344">
        <v>30915.772229999999</v>
      </c>
      <c r="J1291" s="344">
        <v>9824.111429999999</v>
      </c>
      <c r="K1291" s="344">
        <v>40739.88366</v>
      </c>
      <c r="L1291" s="344">
        <v>14161.665570000001</v>
      </c>
      <c r="M1291" s="344">
        <v>8276.2851900000005</v>
      </c>
      <c r="N1291" s="344">
        <v>22437.950760000003</v>
      </c>
      <c r="O1291" s="344">
        <v>80041.007430000012</v>
      </c>
      <c r="P1291" s="344">
        <v>99615.44537999999</v>
      </c>
      <c r="Q1291" s="344">
        <v>4271.3370700000005</v>
      </c>
      <c r="R1291" s="345">
        <v>103886.78245</v>
      </c>
    </row>
    <row r="1292" spans="1:18" s="315" customFormat="1">
      <c r="A1292" s="341"/>
      <c r="B1292" s="341"/>
      <c r="C1292" s="341"/>
      <c r="D1292" s="336" t="s">
        <v>78</v>
      </c>
      <c r="E1292" s="337">
        <v>340</v>
      </c>
      <c r="F1292" s="338">
        <v>14594.14141</v>
      </c>
      <c r="G1292" s="339">
        <v>5429.4579400000002</v>
      </c>
      <c r="H1292" s="339">
        <v>20023.59935</v>
      </c>
      <c r="I1292" s="339">
        <v>45936.12</v>
      </c>
      <c r="J1292" s="339">
        <v>9038.6642599999996</v>
      </c>
      <c r="K1292" s="339">
        <v>54974.78426</v>
      </c>
      <c r="L1292" s="339">
        <v>16115.296119999999</v>
      </c>
      <c r="M1292" s="339">
        <v>3702.3807200000001</v>
      </c>
      <c r="N1292" s="339">
        <v>19817.67684</v>
      </c>
      <c r="O1292" s="339">
        <v>94816.060450000004</v>
      </c>
      <c r="P1292" s="339">
        <v>64854.575929999999</v>
      </c>
      <c r="Q1292" s="339">
        <v>1037.5433399999999</v>
      </c>
      <c r="R1292" s="340">
        <v>65892.11927000001</v>
      </c>
    </row>
    <row r="1293" spans="1:18" s="315" customFormat="1">
      <c r="A1293" s="341"/>
      <c r="B1293" s="341"/>
      <c r="C1293" s="341"/>
      <c r="D1293" s="341"/>
      <c r="E1293" s="342">
        <v>372</v>
      </c>
      <c r="F1293" s="343">
        <v>107.9555</v>
      </c>
      <c r="G1293" s="344">
        <v>10.8963</v>
      </c>
      <c r="H1293" s="344">
        <v>118.8518</v>
      </c>
      <c r="I1293" s="344">
        <v>9890.2241099999992</v>
      </c>
      <c r="J1293" s="344">
        <v>451.23570000000001</v>
      </c>
      <c r="K1293" s="344">
        <v>10341.45981</v>
      </c>
      <c r="L1293" s="344">
        <v>2451.7724600000001</v>
      </c>
      <c r="M1293" s="344">
        <v>477.26078999999999</v>
      </c>
      <c r="N1293" s="344">
        <v>2929.03325</v>
      </c>
      <c r="O1293" s="344">
        <v>13389.344859999999</v>
      </c>
      <c r="P1293" s="344">
        <v>11944.403259999999</v>
      </c>
      <c r="Q1293" s="344">
        <v>426.29417999999998</v>
      </c>
      <c r="R1293" s="345">
        <v>12370.69744</v>
      </c>
    </row>
    <row r="1294" spans="1:18" s="315" customFormat="1">
      <c r="A1294" s="341"/>
      <c r="B1294" s="341"/>
      <c r="C1294" s="341"/>
      <c r="D1294" s="336" t="s">
        <v>282</v>
      </c>
      <c r="E1294" s="337">
        <v>224</v>
      </c>
      <c r="F1294" s="338">
        <v>20468.248600000003</v>
      </c>
      <c r="G1294" s="339">
        <v>9453.0078300000005</v>
      </c>
      <c r="H1294" s="339">
        <v>29921.256430000001</v>
      </c>
      <c r="I1294" s="339">
        <v>46217.415380000006</v>
      </c>
      <c r="J1294" s="339">
        <v>7498.4928899999995</v>
      </c>
      <c r="K1294" s="339">
        <v>53715.90827</v>
      </c>
      <c r="L1294" s="339">
        <v>14026.888130000001</v>
      </c>
      <c r="M1294" s="339">
        <v>6052.1484299999993</v>
      </c>
      <c r="N1294" s="339">
        <v>20079.03656</v>
      </c>
      <c r="O1294" s="339">
        <v>103716.20126</v>
      </c>
      <c r="P1294" s="339">
        <v>55946.29552</v>
      </c>
      <c r="Q1294" s="339">
        <v>1746.30124</v>
      </c>
      <c r="R1294" s="340">
        <v>57692.59676</v>
      </c>
    </row>
    <row r="1295" spans="1:18" s="315" customFormat="1">
      <c r="A1295" s="341"/>
      <c r="B1295" s="341"/>
      <c r="C1295" s="341"/>
      <c r="D1295" s="341"/>
      <c r="E1295" s="342">
        <v>249</v>
      </c>
      <c r="F1295" s="343">
        <v>25514.53613</v>
      </c>
      <c r="G1295" s="344">
        <v>17201.539840000001</v>
      </c>
      <c r="H1295" s="344">
        <v>42716.075969999998</v>
      </c>
      <c r="I1295" s="344">
        <v>44810.05285</v>
      </c>
      <c r="J1295" s="344">
        <v>17616.216619999999</v>
      </c>
      <c r="K1295" s="344">
        <v>62426.269469999999</v>
      </c>
      <c r="L1295" s="344">
        <v>12268.69506</v>
      </c>
      <c r="M1295" s="344">
        <v>13898.018609999999</v>
      </c>
      <c r="N1295" s="344">
        <v>26166.713670000001</v>
      </c>
      <c r="O1295" s="344">
        <v>131309.05911</v>
      </c>
      <c r="P1295" s="344">
        <v>62734.962479999995</v>
      </c>
      <c r="Q1295" s="344">
        <v>3388.4783199999997</v>
      </c>
      <c r="R1295" s="345">
        <v>66123.440799999997</v>
      </c>
    </row>
    <row r="1296" spans="1:18" s="315" customFormat="1">
      <c r="A1296" s="341"/>
      <c r="B1296" s="341"/>
      <c r="C1296" s="341"/>
      <c r="D1296" s="336" t="s">
        <v>72</v>
      </c>
      <c r="E1296" s="337">
        <v>232</v>
      </c>
      <c r="F1296" s="338">
        <v>28809.839680000001</v>
      </c>
      <c r="G1296" s="339">
        <v>12587.61958</v>
      </c>
      <c r="H1296" s="339">
        <v>41397.459259999996</v>
      </c>
      <c r="I1296" s="339">
        <v>37638.396679999998</v>
      </c>
      <c r="J1296" s="339">
        <v>15243.664460000002</v>
      </c>
      <c r="K1296" s="339">
        <v>52882.061139999998</v>
      </c>
      <c r="L1296" s="339">
        <v>8347.4698900000003</v>
      </c>
      <c r="M1296" s="339">
        <v>5276.6847699999998</v>
      </c>
      <c r="N1296" s="339">
        <v>13624.15466</v>
      </c>
      <c r="O1296" s="339">
        <v>107903.67506000001</v>
      </c>
      <c r="P1296" s="339">
        <v>126226.46358</v>
      </c>
      <c r="Q1296" s="339">
        <v>3961.12311</v>
      </c>
      <c r="R1296" s="340">
        <v>130187.58669</v>
      </c>
    </row>
    <row r="1297" spans="1:18" s="315" customFormat="1">
      <c r="A1297" s="341"/>
      <c r="B1297" s="341"/>
      <c r="C1297" s="341"/>
      <c r="D1297" s="341"/>
      <c r="E1297" s="342">
        <v>352</v>
      </c>
      <c r="F1297" s="343">
        <v>24188.26771</v>
      </c>
      <c r="G1297" s="344">
        <v>12564.998810000001</v>
      </c>
      <c r="H1297" s="344">
        <v>36753.266520000005</v>
      </c>
      <c r="I1297" s="344">
        <v>62211.950100000002</v>
      </c>
      <c r="J1297" s="344">
        <v>30153.804769999999</v>
      </c>
      <c r="K1297" s="344">
        <v>92365.754870000004</v>
      </c>
      <c r="L1297" s="344">
        <v>18383.339359999998</v>
      </c>
      <c r="M1297" s="344">
        <v>12570.26115</v>
      </c>
      <c r="N1297" s="344">
        <v>30953.60051</v>
      </c>
      <c r="O1297" s="344">
        <v>160072.6219</v>
      </c>
      <c r="P1297" s="344">
        <v>174121.44175999999</v>
      </c>
      <c r="Q1297" s="344">
        <v>8929.4452799999999</v>
      </c>
      <c r="R1297" s="345">
        <v>183050.88704</v>
      </c>
    </row>
    <row r="1298" spans="1:18" s="315" customFormat="1">
      <c r="A1298" s="341"/>
      <c r="B1298" s="336" t="s">
        <v>17</v>
      </c>
      <c r="C1298" s="336" t="s">
        <v>283</v>
      </c>
      <c r="D1298" s="336" t="s">
        <v>284</v>
      </c>
      <c r="E1298" s="337">
        <v>139</v>
      </c>
      <c r="F1298" s="338">
        <v>26636.16286</v>
      </c>
      <c r="G1298" s="339">
        <v>219.88093000000001</v>
      </c>
      <c r="H1298" s="339">
        <v>26856.04379</v>
      </c>
      <c r="I1298" s="339">
        <v>55851.957990000003</v>
      </c>
      <c r="J1298" s="339">
        <v>3251.64302</v>
      </c>
      <c r="K1298" s="339">
        <v>59103.601009999998</v>
      </c>
      <c r="L1298" s="339">
        <v>13757.45097</v>
      </c>
      <c r="M1298" s="339">
        <v>5545.5120499999994</v>
      </c>
      <c r="N1298" s="339">
        <v>19302.963019999999</v>
      </c>
      <c r="O1298" s="339">
        <v>105262.60781999999</v>
      </c>
      <c r="P1298" s="339">
        <v>139018.0313</v>
      </c>
      <c r="Q1298" s="339">
        <v>290.51015999999998</v>
      </c>
      <c r="R1298" s="340">
        <v>139308.54146000001</v>
      </c>
    </row>
    <row r="1299" spans="1:18" s="315" customFormat="1">
      <c r="A1299" s="341"/>
      <c r="B1299" s="341"/>
      <c r="C1299" s="336" t="s">
        <v>285</v>
      </c>
      <c r="D1299" s="336" t="s">
        <v>286</v>
      </c>
      <c r="E1299" s="337">
        <v>136</v>
      </c>
      <c r="F1299" s="338">
        <v>76924.167669999995</v>
      </c>
      <c r="G1299" s="339">
        <v>9462.386410000001</v>
      </c>
      <c r="H1299" s="339">
        <v>86386.554080000002</v>
      </c>
      <c r="I1299" s="339">
        <v>122192.40337</v>
      </c>
      <c r="J1299" s="339">
        <v>36731.465810000002</v>
      </c>
      <c r="K1299" s="339">
        <v>158923.86918000001</v>
      </c>
      <c r="L1299" s="339">
        <v>42203.456439999994</v>
      </c>
      <c r="M1299" s="339">
        <v>19202.046469999997</v>
      </c>
      <c r="N1299" s="339">
        <v>61405.502909999996</v>
      </c>
      <c r="O1299" s="339">
        <v>306715.92616999999</v>
      </c>
      <c r="P1299" s="339">
        <v>344606.54181000002</v>
      </c>
      <c r="Q1299" s="339">
        <v>5516.8095000000003</v>
      </c>
      <c r="R1299" s="340">
        <v>350123.35131</v>
      </c>
    </row>
    <row r="1300" spans="1:18" s="315" customFormat="1">
      <c r="A1300" s="341"/>
      <c r="B1300" s="341"/>
      <c r="C1300" s="341"/>
      <c r="D1300" s="341"/>
      <c r="E1300" s="342">
        <v>218</v>
      </c>
      <c r="F1300" s="343">
        <v>33228.043030000001</v>
      </c>
      <c r="G1300" s="344">
        <v>3644.70165</v>
      </c>
      <c r="H1300" s="344">
        <v>36872.744679999996</v>
      </c>
      <c r="I1300" s="344">
        <v>70912.423989999996</v>
      </c>
      <c r="J1300" s="344">
        <v>4231.4837500000003</v>
      </c>
      <c r="K1300" s="344">
        <v>75143.907739999995</v>
      </c>
      <c r="L1300" s="344">
        <v>8399.6539600000015</v>
      </c>
      <c r="M1300" s="344">
        <v>2781.6703600000001</v>
      </c>
      <c r="N1300" s="344">
        <v>11181.32432</v>
      </c>
      <c r="O1300" s="344">
        <v>123197.97674</v>
      </c>
      <c r="P1300" s="344">
        <v>181938.79603999999</v>
      </c>
      <c r="Q1300" s="344">
        <v>874.00003000000004</v>
      </c>
      <c r="R1300" s="345">
        <v>182812.79606999998</v>
      </c>
    </row>
    <row r="1301" spans="1:18" s="315" customFormat="1">
      <c r="A1301" s="341"/>
      <c r="B1301" s="336" t="s">
        <v>18</v>
      </c>
      <c r="C1301" s="336" t="s">
        <v>288</v>
      </c>
      <c r="D1301" s="336" t="s">
        <v>288</v>
      </c>
      <c r="E1301" s="337">
        <v>369</v>
      </c>
      <c r="F1301" s="338">
        <v>42674.266750000003</v>
      </c>
      <c r="G1301" s="339">
        <v>4914.2370799999999</v>
      </c>
      <c r="H1301" s="339">
        <v>47588.503830000001</v>
      </c>
      <c r="I1301" s="339">
        <v>89110.095690000002</v>
      </c>
      <c r="J1301" s="339">
        <v>15216.432789999999</v>
      </c>
      <c r="K1301" s="339">
        <v>104326.52848000001</v>
      </c>
      <c r="L1301" s="339">
        <v>14026.523929999999</v>
      </c>
      <c r="M1301" s="339">
        <v>4917.3239800000001</v>
      </c>
      <c r="N1301" s="339">
        <v>18943.84791</v>
      </c>
      <c r="O1301" s="339">
        <v>170858.88021999999</v>
      </c>
      <c r="P1301" s="339">
        <v>103887.30472</v>
      </c>
      <c r="Q1301" s="339">
        <v>636.44173999999998</v>
      </c>
      <c r="R1301" s="340">
        <v>104523.74645999999</v>
      </c>
    </row>
    <row r="1302" spans="1:18" s="315" customFormat="1">
      <c r="A1302" s="341"/>
      <c r="B1302" s="336" t="s">
        <v>19</v>
      </c>
      <c r="C1302" s="336" t="s">
        <v>289</v>
      </c>
      <c r="D1302" s="336" t="s">
        <v>289</v>
      </c>
      <c r="E1302" s="337">
        <v>203</v>
      </c>
      <c r="F1302" s="338">
        <v>22646.175500000001</v>
      </c>
      <c r="G1302" s="339">
        <v>8029.3889900000004</v>
      </c>
      <c r="H1302" s="339">
        <v>30675.564489999997</v>
      </c>
      <c r="I1302" s="339">
        <v>36957.19543</v>
      </c>
      <c r="J1302" s="339">
        <v>6844.3840799999998</v>
      </c>
      <c r="K1302" s="339">
        <v>43801.579509999996</v>
      </c>
      <c r="L1302" s="339">
        <v>32354.162190000003</v>
      </c>
      <c r="M1302" s="339">
        <v>9974.44794</v>
      </c>
      <c r="N1302" s="339">
        <v>42328.610130000001</v>
      </c>
      <c r="O1302" s="339">
        <v>116805.75413</v>
      </c>
      <c r="P1302" s="339">
        <v>73132.059110000002</v>
      </c>
      <c r="Q1302" s="339">
        <v>2287.5424700000003</v>
      </c>
      <c r="R1302" s="340">
        <v>75419.601580000002</v>
      </c>
    </row>
    <row r="1303" spans="1:18" s="315" customFormat="1">
      <c r="A1303" s="341"/>
      <c r="B1303" s="341"/>
      <c r="C1303" s="336" t="s">
        <v>291</v>
      </c>
      <c r="D1303" s="336" t="s">
        <v>19</v>
      </c>
      <c r="E1303" s="337">
        <v>466</v>
      </c>
      <c r="F1303" s="338">
        <v>7601.8023200000007</v>
      </c>
      <c r="G1303" s="339">
        <v>3510.2029500000003</v>
      </c>
      <c r="H1303" s="339">
        <v>11112.00527</v>
      </c>
      <c r="I1303" s="339">
        <v>21465.384030000001</v>
      </c>
      <c r="J1303" s="339">
        <v>5924.3126500000008</v>
      </c>
      <c r="K1303" s="339">
        <v>27389.696680000001</v>
      </c>
      <c r="L1303" s="339">
        <v>8031.11553</v>
      </c>
      <c r="M1303" s="339">
        <v>2301.97568</v>
      </c>
      <c r="N1303" s="339">
        <v>10333.091210000001</v>
      </c>
      <c r="O1303" s="339">
        <v>48834.793159999994</v>
      </c>
      <c r="P1303" s="339">
        <v>56399.040520000002</v>
      </c>
      <c r="Q1303" s="339">
        <v>2469.72937</v>
      </c>
      <c r="R1303" s="340">
        <v>58868.769890000003</v>
      </c>
    </row>
    <row r="1304" spans="1:18" s="315" customFormat="1">
      <c r="A1304" s="341"/>
      <c r="B1304" s="336" t="s">
        <v>20</v>
      </c>
      <c r="C1304" s="336" t="s">
        <v>20</v>
      </c>
      <c r="D1304" s="336" t="s">
        <v>329</v>
      </c>
      <c r="E1304" s="337">
        <v>253</v>
      </c>
      <c r="F1304" s="338">
        <v>34780.684139999998</v>
      </c>
      <c r="G1304" s="339">
        <v>19548.88696</v>
      </c>
      <c r="H1304" s="339">
        <v>54329.571100000001</v>
      </c>
      <c r="I1304" s="339">
        <v>124347.70376</v>
      </c>
      <c r="J1304" s="339">
        <v>28796.492690000003</v>
      </c>
      <c r="K1304" s="339">
        <v>153144.19644999999</v>
      </c>
      <c r="L1304" s="339">
        <v>44031.308170000004</v>
      </c>
      <c r="M1304" s="339">
        <v>9813.5927599999995</v>
      </c>
      <c r="N1304" s="339">
        <v>53844.900929999996</v>
      </c>
      <c r="O1304" s="339">
        <v>261318.66847999999</v>
      </c>
      <c r="P1304" s="339">
        <v>128241.77864</v>
      </c>
      <c r="Q1304" s="339">
        <v>9130.71695</v>
      </c>
      <c r="R1304" s="340">
        <v>137372.49559000001</v>
      </c>
    </row>
    <row r="1305" spans="1:18" s="315" customFormat="1">
      <c r="A1305" s="341"/>
      <c r="B1305" s="336" t="s">
        <v>21</v>
      </c>
      <c r="C1305" s="336" t="s">
        <v>297</v>
      </c>
      <c r="D1305" s="336" t="s">
        <v>297</v>
      </c>
      <c r="E1305" s="337">
        <v>183</v>
      </c>
      <c r="F1305" s="338">
        <v>31615.122600000002</v>
      </c>
      <c r="G1305" s="339">
        <v>7340.96893</v>
      </c>
      <c r="H1305" s="339">
        <v>38956.091529999998</v>
      </c>
      <c r="I1305" s="339">
        <v>67689.074359999999</v>
      </c>
      <c r="J1305" s="339">
        <v>6496.6176699999996</v>
      </c>
      <c r="K1305" s="339">
        <v>74185.692030000006</v>
      </c>
      <c r="L1305" s="339">
        <v>11169.6306</v>
      </c>
      <c r="M1305" s="339">
        <v>2205.1306800000002</v>
      </c>
      <c r="N1305" s="339">
        <v>13374.761279999999</v>
      </c>
      <c r="O1305" s="339">
        <v>126516.54484</v>
      </c>
      <c r="P1305" s="339">
        <v>37069.313000000002</v>
      </c>
      <c r="Q1305" s="339">
        <v>1199.89786</v>
      </c>
      <c r="R1305" s="340">
        <v>38269.210859999999</v>
      </c>
    </row>
    <row r="1306" spans="1:18" s="315" customFormat="1">
      <c r="A1306" s="341"/>
      <c r="B1306" s="341"/>
      <c r="C1306" s="336" t="s">
        <v>21</v>
      </c>
      <c r="D1306" s="336" t="s">
        <v>298</v>
      </c>
      <c r="E1306" s="337">
        <v>359</v>
      </c>
      <c r="F1306" s="338">
        <v>12544.85025</v>
      </c>
      <c r="G1306" s="339">
        <v>1163.3012800000001</v>
      </c>
      <c r="H1306" s="339">
        <v>13708.151529999999</v>
      </c>
      <c r="I1306" s="339">
        <v>40598.830520000003</v>
      </c>
      <c r="J1306" s="339">
        <v>8622.0079100000003</v>
      </c>
      <c r="K1306" s="339">
        <v>49220.838429999996</v>
      </c>
      <c r="L1306" s="339">
        <v>14234.086070000001</v>
      </c>
      <c r="M1306" s="339">
        <v>3826.6287599999996</v>
      </c>
      <c r="N1306" s="339">
        <v>18060.714829999997</v>
      </c>
      <c r="O1306" s="339">
        <v>80989.704790000003</v>
      </c>
      <c r="P1306" s="339">
        <v>71741.516579999996</v>
      </c>
      <c r="Q1306" s="339">
        <v>802.87043000000006</v>
      </c>
      <c r="R1306" s="340">
        <v>72544.387010000006</v>
      </c>
    </row>
    <row r="1307" spans="1:18" s="315" customFormat="1">
      <c r="A1307" s="341"/>
      <c r="B1307" s="341"/>
      <c r="C1307" s="341"/>
      <c r="D1307" s="336" t="s">
        <v>21</v>
      </c>
      <c r="E1307" s="337">
        <v>181</v>
      </c>
      <c r="F1307" s="338">
        <v>210494.79853999999</v>
      </c>
      <c r="G1307" s="339">
        <v>144469.64111000003</v>
      </c>
      <c r="H1307" s="339">
        <v>354964.43964999996</v>
      </c>
      <c r="I1307" s="339">
        <v>141254.96289</v>
      </c>
      <c r="J1307" s="339">
        <v>17005.109250000001</v>
      </c>
      <c r="K1307" s="339">
        <v>158260.07213999997</v>
      </c>
      <c r="L1307" s="339">
        <v>25048.537700000001</v>
      </c>
      <c r="M1307" s="339">
        <v>8676.5138599999991</v>
      </c>
      <c r="N1307" s="339">
        <v>33725.05156</v>
      </c>
      <c r="O1307" s="339">
        <v>546949.56335000007</v>
      </c>
      <c r="P1307" s="339">
        <v>381369.48483999999</v>
      </c>
      <c r="Q1307" s="339">
        <v>643542.40682999999</v>
      </c>
      <c r="R1307" s="340">
        <v>1024911.8916699999</v>
      </c>
    </row>
    <row r="1308" spans="1:18" s="315" customFormat="1">
      <c r="A1308" s="341"/>
      <c r="B1308" s="341"/>
      <c r="C1308" s="341"/>
      <c r="D1308" s="341"/>
      <c r="E1308" s="342">
        <v>244</v>
      </c>
      <c r="F1308" s="343">
        <v>6474.4426299999996</v>
      </c>
      <c r="G1308" s="344">
        <v>1506.5000600000001</v>
      </c>
      <c r="H1308" s="344">
        <v>7980.9426900000008</v>
      </c>
      <c r="I1308" s="344">
        <v>32857.248420000004</v>
      </c>
      <c r="J1308" s="344">
        <v>3520.2832400000002</v>
      </c>
      <c r="K1308" s="344">
        <v>36377.531659999993</v>
      </c>
      <c r="L1308" s="344">
        <v>10682.320250000001</v>
      </c>
      <c r="M1308" s="344">
        <v>810.47531000000004</v>
      </c>
      <c r="N1308" s="344">
        <v>11492.79556</v>
      </c>
      <c r="O1308" s="344">
        <v>55851.269909999995</v>
      </c>
      <c r="P1308" s="344">
        <v>74774.821349999998</v>
      </c>
      <c r="Q1308" s="344">
        <v>335.45368000000002</v>
      </c>
      <c r="R1308" s="345">
        <v>75110.275030000004</v>
      </c>
    </row>
    <row r="1309" spans="1:18" s="315" customFormat="1">
      <c r="A1309" s="341"/>
      <c r="B1309" s="341"/>
      <c r="C1309" s="341"/>
      <c r="D1309" s="341"/>
      <c r="E1309" s="342">
        <v>341</v>
      </c>
      <c r="F1309" s="343">
        <v>65566.729250000004</v>
      </c>
      <c r="G1309" s="344">
        <v>19058.553319999999</v>
      </c>
      <c r="H1309" s="344">
        <v>84625.282569999996</v>
      </c>
      <c r="I1309" s="344">
        <v>72391.655169999998</v>
      </c>
      <c r="J1309" s="344">
        <v>26301.667799999999</v>
      </c>
      <c r="K1309" s="344">
        <v>98693.322969999994</v>
      </c>
      <c r="L1309" s="344">
        <v>33906.57432</v>
      </c>
      <c r="M1309" s="344">
        <v>31557.49091</v>
      </c>
      <c r="N1309" s="344">
        <v>65464.06523</v>
      </c>
      <c r="O1309" s="344">
        <v>248782.67077</v>
      </c>
      <c r="P1309" s="344">
        <v>237372.59830000001</v>
      </c>
      <c r="Q1309" s="344">
        <v>11705.557119999999</v>
      </c>
      <c r="R1309" s="345">
        <v>249078.15542</v>
      </c>
    </row>
    <row r="1310" spans="1:18" s="315" customFormat="1">
      <c r="A1310" s="341"/>
      <c r="B1310" s="341"/>
      <c r="C1310" s="341"/>
      <c r="D1310" s="341"/>
      <c r="E1310" s="342">
        <v>416</v>
      </c>
      <c r="F1310" s="343">
        <v>24470.78918</v>
      </c>
      <c r="G1310" s="344">
        <v>7735.7964400000001</v>
      </c>
      <c r="H1310" s="344">
        <v>32206.585620000002</v>
      </c>
      <c r="I1310" s="344">
        <v>49938.370029999998</v>
      </c>
      <c r="J1310" s="344">
        <v>7547.52124</v>
      </c>
      <c r="K1310" s="344">
        <v>57485.89127</v>
      </c>
      <c r="L1310" s="344">
        <v>10284.954810000001</v>
      </c>
      <c r="M1310" s="344">
        <v>4047.6763300000002</v>
      </c>
      <c r="N1310" s="344">
        <v>14332.631140000001</v>
      </c>
      <c r="O1310" s="344">
        <v>104025.10803</v>
      </c>
      <c r="P1310" s="344">
        <v>115068.66714000001</v>
      </c>
      <c r="Q1310" s="344">
        <v>6767.2046200000004</v>
      </c>
      <c r="R1310" s="345">
        <v>121835.87176000001</v>
      </c>
    </row>
    <row r="1311" spans="1:18" s="315" customFormat="1">
      <c r="A1311" s="341"/>
      <c r="B1311" s="341"/>
      <c r="C1311" s="336" t="s">
        <v>301</v>
      </c>
      <c r="D1311" s="336" t="s">
        <v>301</v>
      </c>
      <c r="E1311" s="337">
        <v>182</v>
      </c>
      <c r="F1311" s="338">
        <v>20875.329129999998</v>
      </c>
      <c r="G1311" s="339">
        <v>2950.9506000000001</v>
      </c>
      <c r="H1311" s="339">
        <v>23826.279730000002</v>
      </c>
      <c r="I1311" s="339">
        <v>58040.917240000002</v>
      </c>
      <c r="J1311" s="339">
        <v>13667.1759</v>
      </c>
      <c r="K1311" s="339">
        <v>71708.093139999997</v>
      </c>
      <c r="L1311" s="339">
        <v>22190.948410000001</v>
      </c>
      <c r="M1311" s="339">
        <v>5774.0629200000003</v>
      </c>
      <c r="N1311" s="339">
        <v>27965.011329999998</v>
      </c>
      <c r="O1311" s="339">
        <v>123499.3842</v>
      </c>
      <c r="P1311" s="339">
        <v>131026.95598</v>
      </c>
      <c r="Q1311" s="339">
        <v>745.37394999999992</v>
      </c>
      <c r="R1311" s="340">
        <v>131772.32993000001</v>
      </c>
    </row>
    <row r="1312" spans="1:18" s="315" customFormat="1">
      <c r="A1312" s="341"/>
      <c r="B1312" s="341"/>
      <c r="C1312" s="336" t="s">
        <v>302</v>
      </c>
      <c r="D1312" s="336" t="s">
        <v>303</v>
      </c>
      <c r="E1312" s="337">
        <v>165</v>
      </c>
      <c r="F1312" s="338">
        <v>10604.15892</v>
      </c>
      <c r="G1312" s="339">
        <v>3647.2055299999997</v>
      </c>
      <c r="H1312" s="339">
        <v>14251.364449999999</v>
      </c>
      <c r="I1312" s="339">
        <v>36102.188630000004</v>
      </c>
      <c r="J1312" s="339">
        <v>7868.09321</v>
      </c>
      <c r="K1312" s="339">
        <v>43970.281840000003</v>
      </c>
      <c r="L1312" s="339">
        <v>15388.697039999999</v>
      </c>
      <c r="M1312" s="339">
        <v>6362.7613799999999</v>
      </c>
      <c r="N1312" s="339">
        <v>21751.458420000003</v>
      </c>
      <c r="O1312" s="339">
        <v>79973.10471</v>
      </c>
      <c r="P1312" s="339">
        <v>58789.886200000001</v>
      </c>
      <c r="Q1312" s="339">
        <v>1151.4818600000001</v>
      </c>
      <c r="R1312" s="340">
        <v>59941.368060000001</v>
      </c>
    </row>
    <row r="1313" spans="1:18" s="315" customFormat="1">
      <c r="A1313" s="341"/>
      <c r="B1313" s="336" t="s">
        <v>22</v>
      </c>
      <c r="C1313" s="336" t="s">
        <v>22</v>
      </c>
      <c r="D1313" s="336" t="s">
        <v>22</v>
      </c>
      <c r="E1313" s="337">
        <v>155</v>
      </c>
      <c r="F1313" s="338">
        <v>33235.035759999999</v>
      </c>
      <c r="G1313" s="339">
        <v>2842.15717</v>
      </c>
      <c r="H1313" s="339">
        <v>36077.192929999997</v>
      </c>
      <c r="I1313" s="339">
        <v>107778.48514</v>
      </c>
      <c r="J1313" s="339">
        <v>21864.951539999998</v>
      </c>
      <c r="K1313" s="339">
        <v>129643.43668000001</v>
      </c>
      <c r="L1313" s="339">
        <v>41989.160960000001</v>
      </c>
      <c r="M1313" s="339">
        <v>19219.95622</v>
      </c>
      <c r="N1313" s="339">
        <v>61209.117180000001</v>
      </c>
      <c r="O1313" s="339">
        <v>226929.74679</v>
      </c>
      <c r="P1313" s="339">
        <v>146958.37977</v>
      </c>
      <c r="Q1313" s="339">
        <v>1808.8074999999999</v>
      </c>
      <c r="R1313" s="340">
        <v>148767.18727000002</v>
      </c>
    </row>
    <row r="1314" spans="1:18" s="315" customFormat="1">
      <c r="A1314" s="341"/>
      <c r="B1314" s="341"/>
      <c r="C1314" s="336" t="s">
        <v>304</v>
      </c>
      <c r="D1314" s="336" t="s">
        <v>305</v>
      </c>
      <c r="E1314" s="337">
        <v>156</v>
      </c>
      <c r="F1314" s="338">
        <v>42057.3367</v>
      </c>
      <c r="G1314" s="339">
        <v>11220.607910000001</v>
      </c>
      <c r="H1314" s="339">
        <v>53277.944609999999</v>
      </c>
      <c r="I1314" s="339">
        <v>135926.00125</v>
      </c>
      <c r="J1314" s="339">
        <v>28984.251170000003</v>
      </c>
      <c r="K1314" s="339">
        <v>164910.25241999998</v>
      </c>
      <c r="L1314" s="339">
        <v>53694.502670000002</v>
      </c>
      <c r="M1314" s="339">
        <v>15108.885189999999</v>
      </c>
      <c r="N1314" s="339">
        <v>68803.387860000003</v>
      </c>
      <c r="O1314" s="339">
        <v>286991.58489</v>
      </c>
      <c r="P1314" s="339">
        <v>302549.83528</v>
      </c>
      <c r="Q1314" s="339">
        <v>961.22215000000006</v>
      </c>
      <c r="R1314" s="340">
        <v>303511.05742999999</v>
      </c>
    </row>
    <row r="1315" spans="1:18" s="315" customFormat="1">
      <c r="A1315" s="341"/>
      <c r="B1315" s="341"/>
      <c r="C1315" s="341"/>
      <c r="D1315" s="341"/>
      <c r="E1315" s="342">
        <v>457</v>
      </c>
      <c r="F1315" s="343">
        <v>50999.540560000001</v>
      </c>
      <c r="G1315" s="344">
        <v>12196.282519999999</v>
      </c>
      <c r="H1315" s="344">
        <v>63195.823079999995</v>
      </c>
      <c r="I1315" s="344">
        <v>40688.922989999999</v>
      </c>
      <c r="J1315" s="344">
        <v>11268.96826</v>
      </c>
      <c r="K1315" s="344">
        <v>51957.891250000001</v>
      </c>
      <c r="L1315" s="344">
        <v>14087.06602</v>
      </c>
      <c r="M1315" s="344">
        <v>37594.831439999994</v>
      </c>
      <c r="N1315" s="344">
        <v>51681.89746</v>
      </c>
      <c r="O1315" s="344">
        <v>166835.61179</v>
      </c>
      <c r="P1315" s="344">
        <v>100143.64806000001</v>
      </c>
      <c r="Q1315" s="344">
        <v>3303.46776</v>
      </c>
      <c r="R1315" s="345">
        <v>103447.11581999999</v>
      </c>
    </row>
    <row r="1316" spans="1:18" s="315" customFormat="1">
      <c r="A1316" s="341"/>
      <c r="B1316" s="336" t="s">
        <v>306</v>
      </c>
      <c r="C1316" s="336" t="s">
        <v>92</v>
      </c>
      <c r="D1316" s="336" t="s">
        <v>92</v>
      </c>
      <c r="E1316" s="337">
        <v>348</v>
      </c>
      <c r="F1316" s="338">
        <v>11050.045529999999</v>
      </c>
      <c r="G1316" s="339">
        <v>1335.07466</v>
      </c>
      <c r="H1316" s="339">
        <v>12385.12019</v>
      </c>
      <c r="I1316" s="339">
        <v>44634.459109999996</v>
      </c>
      <c r="J1316" s="339">
        <v>1733.7413000000001</v>
      </c>
      <c r="K1316" s="339">
        <v>46368.200409999998</v>
      </c>
      <c r="L1316" s="339">
        <v>3741.5299399999999</v>
      </c>
      <c r="M1316" s="339">
        <v>1906.47468</v>
      </c>
      <c r="N1316" s="339">
        <v>5648.0046199999997</v>
      </c>
      <c r="O1316" s="339">
        <v>64401.325219999999</v>
      </c>
      <c r="P1316" s="339">
        <v>69603.241069999989</v>
      </c>
      <c r="Q1316" s="339">
        <v>96.552689999999998</v>
      </c>
      <c r="R1316" s="340">
        <v>69699.79376</v>
      </c>
    </row>
    <row r="1317" spans="1:18" s="315" customFormat="1">
      <c r="A1317" s="341"/>
      <c r="B1317" s="341"/>
      <c r="C1317" s="336" t="s">
        <v>307</v>
      </c>
      <c r="D1317" s="336" t="s">
        <v>308</v>
      </c>
      <c r="E1317" s="337">
        <v>142</v>
      </c>
      <c r="F1317" s="338">
        <v>9723.011849999999</v>
      </c>
      <c r="G1317" s="339">
        <v>706.76801999999998</v>
      </c>
      <c r="H1317" s="339">
        <v>10429.779869999998</v>
      </c>
      <c r="I1317" s="339">
        <v>36268.967329999999</v>
      </c>
      <c r="J1317" s="339">
        <v>1806.4311299999999</v>
      </c>
      <c r="K1317" s="339">
        <v>38075.398460000004</v>
      </c>
      <c r="L1317" s="339">
        <v>12516.196199999998</v>
      </c>
      <c r="M1317" s="339">
        <v>3579.42974</v>
      </c>
      <c r="N1317" s="339">
        <v>16095.62594</v>
      </c>
      <c r="O1317" s="339">
        <v>64600.804270000001</v>
      </c>
      <c r="P1317" s="339">
        <v>80056.131810000006</v>
      </c>
      <c r="Q1317" s="339">
        <v>256.21805000000001</v>
      </c>
      <c r="R1317" s="340">
        <v>80312.349860000002</v>
      </c>
    </row>
    <row r="1318" spans="1:18" s="315" customFormat="1">
      <c r="A1318" s="341"/>
      <c r="B1318" s="341"/>
      <c r="C1318" s="336" t="s">
        <v>309</v>
      </c>
      <c r="D1318" s="336" t="s">
        <v>309</v>
      </c>
      <c r="E1318" s="337">
        <v>141</v>
      </c>
      <c r="F1318" s="338">
        <v>28136.44874</v>
      </c>
      <c r="G1318" s="339">
        <v>2681.0090599999999</v>
      </c>
      <c r="H1318" s="339">
        <v>30817.4578</v>
      </c>
      <c r="I1318" s="339">
        <v>69761.480379999994</v>
      </c>
      <c r="J1318" s="339">
        <v>4560.26199</v>
      </c>
      <c r="K1318" s="339">
        <v>74321.742370000007</v>
      </c>
      <c r="L1318" s="339">
        <v>16811.525010000001</v>
      </c>
      <c r="M1318" s="339">
        <v>6594.5400399999999</v>
      </c>
      <c r="N1318" s="339">
        <v>23406.065050000001</v>
      </c>
      <c r="O1318" s="339">
        <v>128545.26522</v>
      </c>
      <c r="P1318" s="339">
        <v>145189.07622999998</v>
      </c>
      <c r="Q1318" s="339">
        <v>582.52940000000001</v>
      </c>
      <c r="R1318" s="340">
        <v>145771.60563000001</v>
      </c>
    </row>
    <row r="1319" spans="1:18" s="315" customFormat="1">
      <c r="A1319" s="341"/>
      <c r="B1319" s="341"/>
      <c r="C1319" s="336" t="s">
        <v>310</v>
      </c>
      <c r="D1319" s="336" t="s">
        <v>310</v>
      </c>
      <c r="E1319" s="337">
        <v>410</v>
      </c>
      <c r="F1319" s="338">
        <v>12877.18233</v>
      </c>
      <c r="G1319" s="339">
        <v>1166.0882099999999</v>
      </c>
      <c r="H1319" s="339">
        <v>14043.27054</v>
      </c>
      <c r="I1319" s="339">
        <v>38546.404869999998</v>
      </c>
      <c r="J1319" s="339">
        <v>2449.17607</v>
      </c>
      <c r="K1319" s="339">
        <v>40995.58094</v>
      </c>
      <c r="L1319" s="339">
        <v>2622.4261299999998</v>
      </c>
      <c r="M1319" s="339">
        <v>1735.1605199999999</v>
      </c>
      <c r="N1319" s="339">
        <v>4357.5866500000002</v>
      </c>
      <c r="O1319" s="339">
        <v>59396.438130000002</v>
      </c>
      <c r="P1319" s="339">
        <v>95104.253099999987</v>
      </c>
      <c r="Q1319" s="339">
        <v>236.46523999999999</v>
      </c>
      <c r="R1319" s="340">
        <v>95340.718340000007</v>
      </c>
    </row>
    <row r="1320" spans="1:18" s="315" customFormat="1">
      <c r="A1320" s="341"/>
      <c r="B1320" s="341"/>
      <c r="C1320" s="336" t="s">
        <v>306</v>
      </c>
      <c r="D1320" s="336" t="s">
        <v>312</v>
      </c>
      <c r="E1320" s="337">
        <v>143</v>
      </c>
      <c r="F1320" s="338">
        <v>93793.853790000008</v>
      </c>
      <c r="G1320" s="339">
        <v>8338.0402800000011</v>
      </c>
      <c r="H1320" s="339">
        <v>102131.89406999999</v>
      </c>
      <c r="I1320" s="339">
        <v>138736.22993</v>
      </c>
      <c r="J1320" s="339">
        <v>24248.690039999998</v>
      </c>
      <c r="K1320" s="339">
        <v>162984.91996999999</v>
      </c>
      <c r="L1320" s="339">
        <v>35728.638679999996</v>
      </c>
      <c r="M1320" s="339">
        <v>20109.290809999999</v>
      </c>
      <c r="N1320" s="339">
        <v>55837.929490000002</v>
      </c>
      <c r="O1320" s="339">
        <v>320954.74352999998</v>
      </c>
      <c r="P1320" s="339">
        <v>316280.35554000002</v>
      </c>
      <c r="Q1320" s="339">
        <v>6176.7809500000003</v>
      </c>
      <c r="R1320" s="340">
        <v>322457.13649</v>
      </c>
    </row>
    <row r="1321" spans="1:18" s="315" customFormat="1">
      <c r="A1321" s="341"/>
      <c r="B1321" s="341"/>
      <c r="C1321" s="341"/>
      <c r="D1321" s="341"/>
      <c r="E1321" s="342">
        <v>460</v>
      </c>
      <c r="F1321" s="343">
        <v>13489.05961</v>
      </c>
      <c r="G1321" s="344">
        <v>958.27311999999995</v>
      </c>
      <c r="H1321" s="344">
        <v>14447.33273</v>
      </c>
      <c r="I1321" s="344">
        <v>50038.30747</v>
      </c>
      <c r="J1321" s="344">
        <v>2318.5846099999999</v>
      </c>
      <c r="K1321" s="344">
        <v>52356.892079999998</v>
      </c>
      <c r="L1321" s="344">
        <v>9745.3123000000014</v>
      </c>
      <c r="M1321" s="344">
        <v>1806.8145</v>
      </c>
      <c r="N1321" s="344">
        <v>11552.1268</v>
      </c>
      <c r="O1321" s="344">
        <v>78356.351609999998</v>
      </c>
      <c r="P1321" s="344">
        <v>125902.02224999999</v>
      </c>
      <c r="Q1321" s="344">
        <v>554.33604000000003</v>
      </c>
      <c r="R1321" s="345">
        <v>126456.35829</v>
      </c>
    </row>
    <row r="1322" spans="1:18" s="315" customFormat="1">
      <c r="A1322" s="341"/>
      <c r="B1322" s="336" t="s">
        <v>24</v>
      </c>
      <c r="C1322" s="336" t="s">
        <v>24</v>
      </c>
      <c r="D1322" s="336" t="s">
        <v>24</v>
      </c>
      <c r="E1322" s="337">
        <v>154</v>
      </c>
      <c r="F1322" s="338">
        <v>75228.106750000006</v>
      </c>
      <c r="G1322" s="339">
        <v>11064.978009999999</v>
      </c>
      <c r="H1322" s="339">
        <v>86293.084760000012</v>
      </c>
      <c r="I1322" s="339">
        <v>148014.38894999999</v>
      </c>
      <c r="J1322" s="339">
        <v>46337.933870000001</v>
      </c>
      <c r="K1322" s="339">
        <v>194352.32282</v>
      </c>
      <c r="L1322" s="339">
        <v>92680.097999999998</v>
      </c>
      <c r="M1322" s="339">
        <v>37812.400849999998</v>
      </c>
      <c r="N1322" s="339">
        <v>130492.49884999999</v>
      </c>
      <c r="O1322" s="339">
        <v>411137.90643000003</v>
      </c>
      <c r="P1322" s="339">
        <v>260318.25284</v>
      </c>
      <c r="Q1322" s="339">
        <v>9468.9469000000008</v>
      </c>
      <c r="R1322" s="340">
        <v>269787.19974000001</v>
      </c>
    </row>
    <row r="1323" spans="1:18" s="315" customFormat="1">
      <c r="A1323" s="341"/>
      <c r="B1323" s="341"/>
      <c r="C1323" s="341"/>
      <c r="D1323" s="341"/>
      <c r="E1323" s="342">
        <v>312</v>
      </c>
      <c r="F1323" s="343">
        <v>5829.3462199999994</v>
      </c>
      <c r="G1323" s="344">
        <v>1086.7292199999999</v>
      </c>
      <c r="H1323" s="344">
        <v>6916.0754400000005</v>
      </c>
      <c r="I1323" s="344">
        <v>43089.865259999999</v>
      </c>
      <c r="J1323" s="344">
        <v>13482.36463</v>
      </c>
      <c r="K1323" s="344">
        <v>56572.229890000002</v>
      </c>
      <c r="L1323" s="344">
        <v>10907.173789999999</v>
      </c>
      <c r="M1323" s="344">
        <v>3520.1009399999998</v>
      </c>
      <c r="N1323" s="344">
        <v>14427.274730000001</v>
      </c>
      <c r="O1323" s="344">
        <v>77915.580060000008</v>
      </c>
      <c r="P1323" s="344">
        <v>88009.140430000014</v>
      </c>
      <c r="Q1323" s="344">
        <v>4904.3657199999998</v>
      </c>
      <c r="R1323" s="345">
        <v>92913.506150000001</v>
      </c>
    </row>
    <row r="1324" spans="1:18" s="315" customFormat="1">
      <c r="A1324" s="341"/>
      <c r="B1324" s="336" t="s">
        <v>25</v>
      </c>
      <c r="C1324" s="336" t="s">
        <v>25</v>
      </c>
      <c r="D1324" s="336" t="s">
        <v>25</v>
      </c>
      <c r="E1324" s="337">
        <v>187</v>
      </c>
      <c r="F1324" s="338">
        <v>20718.850210000001</v>
      </c>
      <c r="G1324" s="339">
        <v>2636.82863</v>
      </c>
      <c r="H1324" s="339">
        <v>23355.67884</v>
      </c>
      <c r="I1324" s="339">
        <v>45640.813529999999</v>
      </c>
      <c r="J1324" s="339">
        <v>10132.42409</v>
      </c>
      <c r="K1324" s="339">
        <v>55773.23762</v>
      </c>
      <c r="L1324" s="339">
        <v>13675.91351</v>
      </c>
      <c r="M1324" s="339">
        <v>6115.6902300000002</v>
      </c>
      <c r="N1324" s="339">
        <v>19791.603739999999</v>
      </c>
      <c r="O1324" s="339">
        <v>98920.520199999999</v>
      </c>
      <c r="P1324" s="339">
        <v>91132.905109999992</v>
      </c>
      <c r="Q1324" s="339">
        <v>3370.4349700000002</v>
      </c>
      <c r="R1324" s="340">
        <v>94503.340079999994</v>
      </c>
    </row>
    <row r="1325" spans="1:18" s="315" customFormat="1">
      <c r="A1325" s="341"/>
      <c r="B1325" s="336" t="s">
        <v>26</v>
      </c>
      <c r="C1325" s="336" t="s">
        <v>315</v>
      </c>
      <c r="D1325" s="336" t="s">
        <v>316</v>
      </c>
      <c r="E1325" s="337">
        <v>449</v>
      </c>
      <c r="F1325" s="338">
        <v>14949.527179999999</v>
      </c>
      <c r="G1325" s="339">
        <v>886.49874</v>
      </c>
      <c r="H1325" s="339">
        <v>15836.02592</v>
      </c>
      <c r="I1325" s="339">
        <v>34510.62225</v>
      </c>
      <c r="J1325" s="339">
        <v>3677.3314500000001</v>
      </c>
      <c r="K1325" s="339">
        <v>38187.953700000005</v>
      </c>
      <c r="L1325" s="339">
        <v>5575.4224599999998</v>
      </c>
      <c r="M1325" s="339">
        <v>2795.9603700000002</v>
      </c>
      <c r="N1325" s="339">
        <v>8371.3828300000005</v>
      </c>
      <c r="O1325" s="339">
        <v>62395.362450000001</v>
      </c>
      <c r="P1325" s="339">
        <v>97308.27270999999</v>
      </c>
      <c r="Q1325" s="339">
        <v>469.8725</v>
      </c>
      <c r="R1325" s="340">
        <v>97778.145209999988</v>
      </c>
    </row>
    <row r="1326" spans="1:18" s="315" customFormat="1">
      <c r="A1326" s="341"/>
      <c r="B1326" s="341"/>
      <c r="C1326" s="341"/>
      <c r="D1326" s="336" t="s">
        <v>317</v>
      </c>
      <c r="E1326" s="337">
        <v>144</v>
      </c>
      <c r="F1326" s="338">
        <v>117043.38784000001</v>
      </c>
      <c r="G1326" s="339">
        <v>13229.084710000001</v>
      </c>
      <c r="H1326" s="339">
        <v>130272.47254999999</v>
      </c>
      <c r="I1326" s="339">
        <v>125839.26690999999</v>
      </c>
      <c r="J1326" s="339">
        <v>19139.107670000001</v>
      </c>
      <c r="K1326" s="339">
        <v>144978.37458</v>
      </c>
      <c r="L1326" s="339">
        <v>39727.931159999993</v>
      </c>
      <c r="M1326" s="339">
        <v>33626.498390000001</v>
      </c>
      <c r="N1326" s="339">
        <v>73354.429550000001</v>
      </c>
      <c r="O1326" s="339">
        <v>348605.27668000001</v>
      </c>
      <c r="P1326" s="339">
        <v>255076.91546000002</v>
      </c>
      <c r="Q1326" s="339">
        <v>4526.0530499999995</v>
      </c>
      <c r="R1326" s="340">
        <v>259602.96850999998</v>
      </c>
    </row>
    <row r="1327" spans="1:18" s="315" customFormat="1">
      <c r="A1327" s="341"/>
      <c r="B1327" s="341"/>
      <c r="C1327" s="341"/>
      <c r="D1327" s="341"/>
      <c r="E1327" s="342">
        <v>318</v>
      </c>
      <c r="F1327" s="343">
        <v>19785.730309999999</v>
      </c>
      <c r="G1327" s="344">
        <v>1903.93325</v>
      </c>
      <c r="H1327" s="344">
        <v>21689.663559999997</v>
      </c>
      <c r="I1327" s="344">
        <v>50101.409289999996</v>
      </c>
      <c r="J1327" s="344">
        <v>5151.5604699999994</v>
      </c>
      <c r="K1327" s="344">
        <v>55252.96976</v>
      </c>
      <c r="L1327" s="344">
        <v>7513.5669600000001</v>
      </c>
      <c r="M1327" s="344">
        <v>692.73477000000003</v>
      </c>
      <c r="N1327" s="344">
        <v>8206.301730000001</v>
      </c>
      <c r="O1327" s="344">
        <v>85148.93505</v>
      </c>
      <c r="P1327" s="344">
        <v>135694.62055000002</v>
      </c>
      <c r="Q1327" s="344">
        <v>494.87140999999997</v>
      </c>
      <c r="R1327" s="345">
        <v>136189.49196000001</v>
      </c>
    </row>
    <row r="1328" spans="1:18" s="315" customFormat="1">
      <c r="A1328" s="336" t="s">
        <v>455</v>
      </c>
      <c r="B1328" s="336" t="s">
        <v>16</v>
      </c>
      <c r="C1328" s="336" t="s">
        <v>16</v>
      </c>
      <c r="D1328" s="336" t="s">
        <v>65</v>
      </c>
      <c r="E1328" s="337">
        <v>1</v>
      </c>
      <c r="F1328" s="338">
        <v>104189.53677999999</v>
      </c>
      <c r="G1328" s="339">
        <v>545992.04551999993</v>
      </c>
      <c r="H1328" s="339">
        <v>650181.58230000001</v>
      </c>
      <c r="I1328" s="339">
        <v>69.939990000000009</v>
      </c>
      <c r="J1328" s="339">
        <v>19503.890890000002</v>
      </c>
      <c r="K1328" s="339">
        <v>19573.830879999998</v>
      </c>
      <c r="L1328" s="339">
        <v>2382.2346600000001</v>
      </c>
      <c r="M1328" s="339">
        <v>1124805.69126</v>
      </c>
      <c r="N1328" s="339">
        <v>1127187.9259200001</v>
      </c>
      <c r="O1328" s="339">
        <v>1796943.3391</v>
      </c>
      <c r="P1328" s="339">
        <v>89000</v>
      </c>
      <c r="Q1328" s="339">
        <v>73434.960000000006</v>
      </c>
      <c r="R1328" s="340">
        <v>162434.96</v>
      </c>
    </row>
    <row r="1329" spans="1:18" s="315" customFormat="1">
      <c r="A1329" s="336" t="s">
        <v>456</v>
      </c>
      <c r="B1329" s="336" t="s">
        <v>16</v>
      </c>
      <c r="C1329" s="336" t="s">
        <v>16</v>
      </c>
      <c r="D1329" s="336" t="s">
        <v>65</v>
      </c>
      <c r="E1329" s="337">
        <v>1</v>
      </c>
      <c r="F1329" s="338">
        <v>106038.99898999999</v>
      </c>
      <c r="G1329" s="339">
        <v>123117.70668</v>
      </c>
      <c r="H1329" s="339">
        <v>229156.70567</v>
      </c>
      <c r="I1329" s="339">
        <v>0</v>
      </c>
      <c r="J1329" s="339">
        <v>0</v>
      </c>
      <c r="K1329" s="339">
        <v>0</v>
      </c>
      <c r="L1329" s="339">
        <v>295086.57130000001</v>
      </c>
      <c r="M1329" s="339">
        <v>1306566.13937</v>
      </c>
      <c r="N1329" s="339">
        <v>1601652.7106700002</v>
      </c>
      <c r="O1329" s="339">
        <v>1830809.41634</v>
      </c>
      <c r="P1329" s="339">
        <v>461076.75925999996</v>
      </c>
      <c r="Q1329" s="339">
        <v>639430.92030999996</v>
      </c>
      <c r="R1329" s="340">
        <v>1100507.6795699999</v>
      </c>
    </row>
    <row r="1330" spans="1:18" s="315" customFormat="1">
      <c r="A1330" s="336" t="s">
        <v>457</v>
      </c>
      <c r="B1330" s="336" t="s">
        <v>3</v>
      </c>
      <c r="C1330" s="336" t="s">
        <v>201</v>
      </c>
      <c r="D1330" s="336" t="s">
        <v>201</v>
      </c>
      <c r="E1330" s="337">
        <v>269</v>
      </c>
      <c r="F1330" s="338">
        <v>0</v>
      </c>
      <c r="G1330" s="339">
        <v>0</v>
      </c>
      <c r="H1330" s="339">
        <v>0</v>
      </c>
      <c r="I1330" s="339">
        <v>526.51654000000008</v>
      </c>
      <c r="J1330" s="339">
        <v>0.61799999999999999</v>
      </c>
      <c r="K1330" s="339">
        <v>527.13454000000002</v>
      </c>
      <c r="L1330" s="339">
        <v>1913.5505000000001</v>
      </c>
      <c r="M1330" s="339">
        <v>0.14129</v>
      </c>
      <c r="N1330" s="339">
        <v>1913.6917900000001</v>
      </c>
      <c r="O1330" s="339">
        <v>2440.8263299999999</v>
      </c>
      <c r="P1330" s="339">
        <v>4038.5521200000003</v>
      </c>
      <c r="Q1330" s="339">
        <v>0</v>
      </c>
      <c r="R1330" s="340">
        <v>4038.5521200000003</v>
      </c>
    </row>
    <row r="1331" spans="1:18" s="315" customFormat="1">
      <c r="A1331" s="341"/>
      <c r="B1331" s="341"/>
      <c r="C1331" s="336" t="s">
        <v>205</v>
      </c>
      <c r="D1331" s="336" t="s">
        <v>206</v>
      </c>
      <c r="E1331" s="337">
        <v>77</v>
      </c>
      <c r="F1331" s="338">
        <v>0</v>
      </c>
      <c r="G1331" s="339">
        <v>0</v>
      </c>
      <c r="H1331" s="339">
        <v>0</v>
      </c>
      <c r="I1331" s="339">
        <v>2567.8032599999997</v>
      </c>
      <c r="J1331" s="339">
        <v>212.30489</v>
      </c>
      <c r="K1331" s="339">
        <v>2780.10815</v>
      </c>
      <c r="L1331" s="339">
        <v>10417.47545</v>
      </c>
      <c r="M1331" s="339">
        <v>1042.73038</v>
      </c>
      <c r="N1331" s="339">
        <v>11460.205830000001</v>
      </c>
      <c r="O1331" s="339">
        <v>14240.313980000001</v>
      </c>
      <c r="P1331" s="339">
        <v>17885.591550000001</v>
      </c>
      <c r="Q1331" s="339">
        <v>0</v>
      </c>
      <c r="R1331" s="340">
        <v>17885.591550000001</v>
      </c>
    </row>
    <row r="1332" spans="1:18" s="315" customFormat="1">
      <c r="A1332" s="341"/>
      <c r="B1332" s="336" t="s">
        <v>5</v>
      </c>
      <c r="C1332" s="336" t="s">
        <v>5</v>
      </c>
      <c r="D1332" s="336" t="s">
        <v>210</v>
      </c>
      <c r="E1332" s="337">
        <v>8</v>
      </c>
      <c r="F1332" s="338">
        <v>0</v>
      </c>
      <c r="G1332" s="339">
        <v>0</v>
      </c>
      <c r="H1332" s="339">
        <v>0</v>
      </c>
      <c r="I1332" s="339">
        <v>6550.9304900000006</v>
      </c>
      <c r="J1332" s="339">
        <v>933.11500000000001</v>
      </c>
      <c r="K1332" s="339">
        <v>7484.0454900000004</v>
      </c>
      <c r="L1332" s="339">
        <v>13878.39164</v>
      </c>
      <c r="M1332" s="339">
        <v>1016.66015</v>
      </c>
      <c r="N1332" s="339">
        <v>14895.05179</v>
      </c>
      <c r="O1332" s="339">
        <v>22379.097280000002</v>
      </c>
      <c r="P1332" s="339">
        <v>13179.83353</v>
      </c>
      <c r="Q1332" s="339">
        <v>0</v>
      </c>
      <c r="R1332" s="340">
        <v>13179.83353</v>
      </c>
    </row>
    <row r="1333" spans="1:18" s="315" customFormat="1">
      <c r="A1333" s="341"/>
      <c r="B1333" s="341"/>
      <c r="C1333" s="341"/>
      <c r="D1333" s="336" t="s">
        <v>212</v>
      </c>
      <c r="E1333" s="337">
        <v>160</v>
      </c>
      <c r="F1333" s="338">
        <v>0</v>
      </c>
      <c r="G1333" s="339">
        <v>0</v>
      </c>
      <c r="H1333" s="339">
        <v>0</v>
      </c>
      <c r="I1333" s="339">
        <v>2844.22919</v>
      </c>
      <c r="J1333" s="339">
        <v>1114.6386</v>
      </c>
      <c r="K1333" s="339">
        <v>3958.8677900000002</v>
      </c>
      <c r="L1333" s="339">
        <v>8897.8279299999995</v>
      </c>
      <c r="M1333" s="339">
        <v>868.61539000000005</v>
      </c>
      <c r="N1333" s="339">
        <v>9766.4433200000003</v>
      </c>
      <c r="O1333" s="339">
        <v>13725.311109999999</v>
      </c>
      <c r="P1333" s="339">
        <v>15539.59216</v>
      </c>
      <c r="Q1333" s="339">
        <v>0</v>
      </c>
      <c r="R1333" s="340">
        <v>15539.59216</v>
      </c>
    </row>
    <row r="1334" spans="1:18" s="315" customFormat="1">
      <c r="A1334" s="341"/>
      <c r="B1334" s="336" t="s">
        <v>7</v>
      </c>
      <c r="C1334" s="336" t="s">
        <v>7</v>
      </c>
      <c r="D1334" s="336" t="s">
        <v>7</v>
      </c>
      <c r="E1334" s="337">
        <v>10</v>
      </c>
      <c r="F1334" s="338">
        <v>0</v>
      </c>
      <c r="G1334" s="339">
        <v>0</v>
      </c>
      <c r="H1334" s="339">
        <v>0</v>
      </c>
      <c r="I1334" s="339">
        <v>2038.3064899999999</v>
      </c>
      <c r="J1334" s="339">
        <v>60.979230000000001</v>
      </c>
      <c r="K1334" s="339">
        <v>2099.2857200000003</v>
      </c>
      <c r="L1334" s="339">
        <v>5727.8459599999996</v>
      </c>
      <c r="M1334" s="339">
        <v>255.19915</v>
      </c>
      <c r="N1334" s="339">
        <v>5983.04511</v>
      </c>
      <c r="O1334" s="339">
        <v>8082.3308299999999</v>
      </c>
      <c r="P1334" s="339">
        <v>7097.4761399999998</v>
      </c>
      <c r="Q1334" s="339">
        <v>0</v>
      </c>
      <c r="R1334" s="340">
        <v>7097.4761399999998</v>
      </c>
    </row>
    <row r="1335" spans="1:18" s="315" customFormat="1">
      <c r="A1335" s="341"/>
      <c r="B1335" s="336" t="s">
        <v>8</v>
      </c>
      <c r="C1335" s="336" t="s">
        <v>226</v>
      </c>
      <c r="D1335" s="336" t="s">
        <v>96</v>
      </c>
      <c r="E1335" s="337">
        <v>92</v>
      </c>
      <c r="F1335" s="338">
        <v>0</v>
      </c>
      <c r="G1335" s="339">
        <v>0</v>
      </c>
      <c r="H1335" s="339">
        <v>0</v>
      </c>
      <c r="I1335" s="339">
        <v>1730.3027400000001</v>
      </c>
      <c r="J1335" s="339">
        <v>133.64723999999998</v>
      </c>
      <c r="K1335" s="339">
        <v>1863.9499799999999</v>
      </c>
      <c r="L1335" s="339">
        <v>5274.2107100000003</v>
      </c>
      <c r="M1335" s="339">
        <v>81.613740000000007</v>
      </c>
      <c r="N1335" s="339">
        <v>5355.8244500000001</v>
      </c>
      <c r="O1335" s="339">
        <v>7219.7744299999995</v>
      </c>
      <c r="P1335" s="339">
        <v>6837.1667400000006</v>
      </c>
      <c r="Q1335" s="339">
        <v>0</v>
      </c>
      <c r="R1335" s="340">
        <v>6837.1667400000006</v>
      </c>
    </row>
    <row r="1336" spans="1:18" s="315" customFormat="1">
      <c r="A1336" s="341"/>
      <c r="B1336" s="336" t="s">
        <v>9</v>
      </c>
      <c r="C1336" s="336" t="s">
        <v>9</v>
      </c>
      <c r="D1336" s="336" t="s">
        <v>231</v>
      </c>
      <c r="E1336" s="337">
        <v>146</v>
      </c>
      <c r="F1336" s="338">
        <v>0</v>
      </c>
      <c r="G1336" s="339">
        <v>0</v>
      </c>
      <c r="H1336" s="339">
        <v>0</v>
      </c>
      <c r="I1336" s="339">
        <v>1852.40796</v>
      </c>
      <c r="J1336" s="339">
        <v>673.36009999999999</v>
      </c>
      <c r="K1336" s="339">
        <v>2525.7680599999999</v>
      </c>
      <c r="L1336" s="339">
        <v>3961.1105299999999</v>
      </c>
      <c r="M1336" s="339">
        <v>514.19127000000003</v>
      </c>
      <c r="N1336" s="339">
        <v>4475.3018000000002</v>
      </c>
      <c r="O1336" s="339">
        <v>7001.0698600000005</v>
      </c>
      <c r="P1336" s="339">
        <v>9324.0563599999987</v>
      </c>
      <c r="Q1336" s="339">
        <v>0</v>
      </c>
      <c r="R1336" s="340">
        <v>9324.0563599999987</v>
      </c>
    </row>
    <row r="1337" spans="1:18" s="315" customFormat="1">
      <c r="A1337" s="341"/>
      <c r="B1337" s="336" t="s">
        <v>236</v>
      </c>
      <c r="C1337" s="336" t="s">
        <v>236</v>
      </c>
      <c r="D1337" s="336" t="s">
        <v>236</v>
      </c>
      <c r="E1337" s="337">
        <v>14</v>
      </c>
      <c r="F1337" s="338">
        <v>0</v>
      </c>
      <c r="G1337" s="339">
        <v>0</v>
      </c>
      <c r="H1337" s="339">
        <v>0</v>
      </c>
      <c r="I1337" s="339">
        <v>1910.2821000000001</v>
      </c>
      <c r="J1337" s="339">
        <v>6.6094300000000006</v>
      </c>
      <c r="K1337" s="339">
        <v>1916.8915300000001</v>
      </c>
      <c r="L1337" s="339">
        <v>1751.6077299999999</v>
      </c>
      <c r="M1337" s="339">
        <v>147.46860000000001</v>
      </c>
      <c r="N1337" s="339">
        <v>1899.0763300000001</v>
      </c>
      <c r="O1337" s="339">
        <v>3815.9678599999997</v>
      </c>
      <c r="P1337" s="339">
        <v>8282.4454100000003</v>
      </c>
      <c r="Q1337" s="339">
        <v>0</v>
      </c>
      <c r="R1337" s="340">
        <v>8282.4454100000003</v>
      </c>
    </row>
    <row r="1338" spans="1:18" s="315" customFormat="1">
      <c r="A1338" s="341"/>
      <c r="B1338" s="336" t="s">
        <v>12</v>
      </c>
      <c r="C1338" s="336" t="s">
        <v>239</v>
      </c>
      <c r="D1338" s="336" t="s">
        <v>240</v>
      </c>
      <c r="E1338" s="337">
        <v>15</v>
      </c>
      <c r="F1338" s="338">
        <v>0</v>
      </c>
      <c r="G1338" s="339">
        <v>0</v>
      </c>
      <c r="H1338" s="339">
        <v>0</v>
      </c>
      <c r="I1338" s="339">
        <v>734.36589000000004</v>
      </c>
      <c r="J1338" s="339">
        <v>6.7812000000000001</v>
      </c>
      <c r="K1338" s="339">
        <v>741.14708999999993</v>
      </c>
      <c r="L1338" s="339">
        <v>727.88493999999992</v>
      </c>
      <c r="M1338" s="339">
        <v>35.482279999999996</v>
      </c>
      <c r="N1338" s="339">
        <v>763.36721999999997</v>
      </c>
      <c r="O1338" s="339">
        <v>1504.51431</v>
      </c>
      <c r="P1338" s="339">
        <v>8679.4366099999988</v>
      </c>
      <c r="Q1338" s="339">
        <v>0</v>
      </c>
      <c r="R1338" s="340">
        <v>8679.4366099999988</v>
      </c>
    </row>
    <row r="1339" spans="1:18" s="315" customFormat="1">
      <c r="A1339" s="341"/>
      <c r="B1339" s="341"/>
      <c r="C1339" s="336" t="s">
        <v>12</v>
      </c>
      <c r="D1339" s="336" t="s">
        <v>12</v>
      </c>
      <c r="E1339" s="337">
        <v>80</v>
      </c>
      <c r="F1339" s="338">
        <v>0</v>
      </c>
      <c r="G1339" s="339">
        <v>0</v>
      </c>
      <c r="H1339" s="339">
        <v>0</v>
      </c>
      <c r="I1339" s="339">
        <v>1665.5355199999999</v>
      </c>
      <c r="J1339" s="339">
        <v>120.59263</v>
      </c>
      <c r="K1339" s="339">
        <v>1786.12815</v>
      </c>
      <c r="L1339" s="339">
        <v>6145.2155700000003</v>
      </c>
      <c r="M1339" s="339">
        <v>360.81349999999998</v>
      </c>
      <c r="N1339" s="339">
        <v>6506.0290700000005</v>
      </c>
      <c r="O1339" s="339">
        <v>8292.1572199999991</v>
      </c>
      <c r="P1339" s="339">
        <v>16330.11699</v>
      </c>
      <c r="Q1339" s="339">
        <v>0</v>
      </c>
      <c r="R1339" s="340">
        <v>16330.11699</v>
      </c>
    </row>
    <row r="1340" spans="1:18" s="315" customFormat="1">
      <c r="A1340" s="341"/>
      <c r="B1340" s="341"/>
      <c r="C1340" s="336" t="s">
        <v>243</v>
      </c>
      <c r="D1340" s="336" t="s">
        <v>243</v>
      </c>
      <c r="E1340" s="337">
        <v>144</v>
      </c>
      <c r="F1340" s="338">
        <v>0</v>
      </c>
      <c r="G1340" s="339">
        <v>0</v>
      </c>
      <c r="H1340" s="339">
        <v>0</v>
      </c>
      <c r="I1340" s="339">
        <v>680.25886000000003</v>
      </c>
      <c r="J1340" s="339">
        <v>172.49611999999999</v>
      </c>
      <c r="K1340" s="339">
        <v>852.75497999999993</v>
      </c>
      <c r="L1340" s="339">
        <v>1653.96198</v>
      </c>
      <c r="M1340" s="339">
        <v>256.16976999999997</v>
      </c>
      <c r="N1340" s="339">
        <v>1910.13175</v>
      </c>
      <c r="O1340" s="339">
        <v>2762.8867300000002</v>
      </c>
      <c r="P1340" s="339">
        <v>6968.7387399999998</v>
      </c>
      <c r="Q1340" s="339">
        <v>0</v>
      </c>
      <c r="R1340" s="340">
        <v>6968.7387399999998</v>
      </c>
    </row>
    <row r="1341" spans="1:18" s="315" customFormat="1">
      <c r="A1341" s="341"/>
      <c r="B1341" s="336" t="s">
        <v>244</v>
      </c>
      <c r="C1341" s="336" t="s">
        <v>247</v>
      </c>
      <c r="D1341" s="336" t="s">
        <v>248</v>
      </c>
      <c r="E1341" s="337">
        <v>276</v>
      </c>
      <c r="F1341" s="338">
        <v>0</v>
      </c>
      <c r="G1341" s="339">
        <v>0</v>
      </c>
      <c r="H1341" s="339">
        <v>0</v>
      </c>
      <c r="I1341" s="339">
        <v>460.75434000000001</v>
      </c>
      <c r="J1341" s="339">
        <v>298.97583000000003</v>
      </c>
      <c r="K1341" s="339">
        <v>759.73017000000004</v>
      </c>
      <c r="L1341" s="339">
        <v>1783.72433</v>
      </c>
      <c r="M1341" s="339">
        <v>42.048000000000002</v>
      </c>
      <c r="N1341" s="339">
        <v>1825.77233</v>
      </c>
      <c r="O1341" s="339">
        <v>2585.5025000000001</v>
      </c>
      <c r="P1341" s="339">
        <v>11652.815409999999</v>
      </c>
      <c r="Q1341" s="339">
        <v>0</v>
      </c>
      <c r="R1341" s="340">
        <v>11652.815409999999</v>
      </c>
    </row>
    <row r="1342" spans="1:18" s="315" customFormat="1">
      <c r="A1342" s="341"/>
      <c r="B1342" s="336" t="s">
        <v>14</v>
      </c>
      <c r="C1342" s="336" t="s">
        <v>258</v>
      </c>
      <c r="D1342" s="336" t="s">
        <v>258</v>
      </c>
      <c r="E1342" s="337">
        <v>23</v>
      </c>
      <c r="F1342" s="338">
        <v>0</v>
      </c>
      <c r="G1342" s="339">
        <v>0</v>
      </c>
      <c r="H1342" s="339">
        <v>0</v>
      </c>
      <c r="I1342" s="339">
        <v>1369.4892199999999</v>
      </c>
      <c r="J1342" s="339">
        <v>120.93111999999999</v>
      </c>
      <c r="K1342" s="339">
        <v>1490.4203400000001</v>
      </c>
      <c r="L1342" s="339">
        <v>5855.8737799999999</v>
      </c>
      <c r="M1342" s="339">
        <v>54.142569999999999</v>
      </c>
      <c r="N1342" s="339">
        <v>5910.0163499999999</v>
      </c>
      <c r="O1342" s="339">
        <v>7400.4366900000005</v>
      </c>
      <c r="P1342" s="339">
        <v>10557.159119999998</v>
      </c>
      <c r="Q1342" s="339">
        <v>0</v>
      </c>
      <c r="R1342" s="340">
        <v>10557.159119999998</v>
      </c>
    </row>
    <row r="1343" spans="1:18" s="315" customFormat="1">
      <c r="A1343" s="341"/>
      <c r="B1343" s="341"/>
      <c r="C1343" s="341"/>
      <c r="D1343" s="341"/>
      <c r="E1343" s="342">
        <v>84</v>
      </c>
      <c r="F1343" s="343">
        <v>0</v>
      </c>
      <c r="G1343" s="344">
        <v>0</v>
      </c>
      <c r="H1343" s="344">
        <v>0</v>
      </c>
      <c r="I1343" s="344">
        <v>3434.8702999999996</v>
      </c>
      <c r="J1343" s="344">
        <v>228.15369000000001</v>
      </c>
      <c r="K1343" s="344">
        <v>3663.0239900000001</v>
      </c>
      <c r="L1343" s="344">
        <v>12303.92698</v>
      </c>
      <c r="M1343" s="344">
        <v>730.16094999999996</v>
      </c>
      <c r="N1343" s="344">
        <v>13034.08793</v>
      </c>
      <c r="O1343" s="344">
        <v>16697.111919999999</v>
      </c>
      <c r="P1343" s="344">
        <v>21540.734179999999</v>
      </c>
      <c r="Q1343" s="344">
        <v>0</v>
      </c>
      <c r="R1343" s="345">
        <v>21540.734179999999</v>
      </c>
    </row>
    <row r="1344" spans="1:18" s="315" customFormat="1">
      <c r="A1344" s="341"/>
      <c r="B1344" s="336" t="s">
        <v>15</v>
      </c>
      <c r="C1344" s="336" t="s">
        <v>261</v>
      </c>
      <c r="D1344" s="336" t="s">
        <v>261</v>
      </c>
      <c r="E1344" s="337">
        <v>86</v>
      </c>
      <c r="F1344" s="338">
        <v>0</v>
      </c>
      <c r="G1344" s="339">
        <v>0</v>
      </c>
      <c r="H1344" s="339">
        <v>0</v>
      </c>
      <c r="I1344" s="339">
        <v>2079.0223700000001</v>
      </c>
      <c r="J1344" s="339">
        <v>90.001750000000001</v>
      </c>
      <c r="K1344" s="339">
        <v>2169.02412</v>
      </c>
      <c r="L1344" s="339">
        <v>5872.9389099999999</v>
      </c>
      <c r="M1344" s="339">
        <v>231.80919</v>
      </c>
      <c r="N1344" s="339">
        <v>6104.7480999999998</v>
      </c>
      <c r="O1344" s="339">
        <v>8273.7722199999989</v>
      </c>
      <c r="P1344" s="339">
        <v>23474.544489999997</v>
      </c>
      <c r="Q1344" s="339">
        <v>0</v>
      </c>
      <c r="R1344" s="340">
        <v>23474.544489999997</v>
      </c>
    </row>
    <row r="1345" spans="1:18" s="315" customFormat="1">
      <c r="A1345" s="341"/>
      <c r="B1345" s="341"/>
      <c r="C1345" s="341"/>
      <c r="D1345" s="336" t="s">
        <v>262</v>
      </c>
      <c r="E1345" s="337">
        <v>29</v>
      </c>
      <c r="F1345" s="338">
        <v>0</v>
      </c>
      <c r="G1345" s="339">
        <v>0</v>
      </c>
      <c r="H1345" s="339">
        <v>0</v>
      </c>
      <c r="I1345" s="339">
        <v>237.26271</v>
      </c>
      <c r="J1345" s="339">
        <v>0.49986999999999998</v>
      </c>
      <c r="K1345" s="339">
        <v>237.76257999999999</v>
      </c>
      <c r="L1345" s="339">
        <v>395.56506000000002</v>
      </c>
      <c r="M1345" s="339">
        <v>2.1059999999999999E-2</v>
      </c>
      <c r="N1345" s="339">
        <v>395.58611999999999</v>
      </c>
      <c r="O1345" s="339">
        <v>633.34870000000001</v>
      </c>
      <c r="P1345" s="339">
        <v>9414.9543699999995</v>
      </c>
      <c r="Q1345" s="339">
        <v>0</v>
      </c>
      <c r="R1345" s="340">
        <v>9414.9543699999995</v>
      </c>
    </row>
    <row r="1346" spans="1:18" s="315" customFormat="1">
      <c r="A1346" s="341"/>
      <c r="B1346" s="336" t="s">
        <v>16</v>
      </c>
      <c r="C1346" s="336" t="s">
        <v>264</v>
      </c>
      <c r="D1346" s="336" t="s">
        <v>267</v>
      </c>
      <c r="E1346" s="337">
        <v>93</v>
      </c>
      <c r="F1346" s="338">
        <v>0</v>
      </c>
      <c r="G1346" s="339">
        <v>0</v>
      </c>
      <c r="H1346" s="339">
        <v>0</v>
      </c>
      <c r="I1346" s="339">
        <v>1308.1059700000001</v>
      </c>
      <c r="J1346" s="339">
        <v>9.6655899999999999</v>
      </c>
      <c r="K1346" s="339">
        <v>1317.7715600000001</v>
      </c>
      <c r="L1346" s="339">
        <v>1413.9708000000001</v>
      </c>
      <c r="M1346" s="339">
        <v>57.915910000000004</v>
      </c>
      <c r="N1346" s="339">
        <v>1471.88671</v>
      </c>
      <c r="O1346" s="339">
        <v>2789.6582699999999</v>
      </c>
      <c r="P1346" s="339">
        <v>7574.9857699999993</v>
      </c>
      <c r="Q1346" s="339">
        <v>0</v>
      </c>
      <c r="R1346" s="340">
        <v>7574.9857699999993</v>
      </c>
    </row>
    <row r="1347" spans="1:18" s="315" customFormat="1">
      <c r="A1347" s="341"/>
      <c r="B1347" s="341"/>
      <c r="C1347" s="336" t="s">
        <v>269</v>
      </c>
      <c r="D1347" s="336" t="s">
        <v>269</v>
      </c>
      <c r="E1347" s="337">
        <v>95</v>
      </c>
      <c r="F1347" s="338">
        <v>0</v>
      </c>
      <c r="G1347" s="339">
        <v>0</v>
      </c>
      <c r="H1347" s="339">
        <v>0</v>
      </c>
      <c r="I1347" s="339">
        <v>956.7601800000001</v>
      </c>
      <c r="J1347" s="339">
        <v>4.0503600000000004</v>
      </c>
      <c r="K1347" s="339">
        <v>960.81054000000006</v>
      </c>
      <c r="L1347" s="339">
        <v>2829.6680099999999</v>
      </c>
      <c r="M1347" s="339">
        <v>47.265419999999999</v>
      </c>
      <c r="N1347" s="339">
        <v>2876.93343</v>
      </c>
      <c r="O1347" s="339">
        <v>3837.74397</v>
      </c>
      <c r="P1347" s="339">
        <v>5980.4263600000004</v>
      </c>
      <c r="Q1347" s="339">
        <v>0</v>
      </c>
      <c r="R1347" s="340">
        <v>5980.4263600000004</v>
      </c>
    </row>
    <row r="1348" spans="1:18" s="315" customFormat="1">
      <c r="A1348" s="341"/>
      <c r="B1348" s="341"/>
      <c r="C1348" s="336" t="s">
        <v>271</v>
      </c>
      <c r="D1348" s="336" t="s">
        <v>272</v>
      </c>
      <c r="E1348" s="337">
        <v>94</v>
      </c>
      <c r="F1348" s="338">
        <v>0</v>
      </c>
      <c r="G1348" s="339">
        <v>0</v>
      </c>
      <c r="H1348" s="339">
        <v>0</v>
      </c>
      <c r="I1348" s="339">
        <v>2087.6667400000001</v>
      </c>
      <c r="J1348" s="339">
        <v>124.70475999999999</v>
      </c>
      <c r="K1348" s="339">
        <v>2212.3715000000002</v>
      </c>
      <c r="L1348" s="339">
        <v>7436.3341100000007</v>
      </c>
      <c r="M1348" s="339">
        <v>321.09361999999999</v>
      </c>
      <c r="N1348" s="339">
        <v>7757.4277300000003</v>
      </c>
      <c r="O1348" s="339">
        <v>9969.7992300000005</v>
      </c>
      <c r="P1348" s="339">
        <v>9475.3601899999994</v>
      </c>
      <c r="Q1348" s="339">
        <v>0</v>
      </c>
      <c r="R1348" s="340">
        <v>9475.3601899999994</v>
      </c>
    </row>
    <row r="1349" spans="1:18" s="315" customFormat="1">
      <c r="A1349" s="341"/>
      <c r="B1349" s="341"/>
      <c r="C1349" s="336" t="s">
        <v>16</v>
      </c>
      <c r="D1349" s="336" t="s">
        <v>273</v>
      </c>
      <c r="E1349" s="337">
        <v>96</v>
      </c>
      <c r="F1349" s="338">
        <v>0</v>
      </c>
      <c r="G1349" s="339">
        <v>0</v>
      </c>
      <c r="H1349" s="339">
        <v>0</v>
      </c>
      <c r="I1349" s="339">
        <v>2225.6131099999998</v>
      </c>
      <c r="J1349" s="339">
        <v>57.396920000000001</v>
      </c>
      <c r="K1349" s="339">
        <v>2283.0100299999999</v>
      </c>
      <c r="L1349" s="339">
        <v>8685.4727600000006</v>
      </c>
      <c r="M1349" s="339">
        <v>1434.85482</v>
      </c>
      <c r="N1349" s="339">
        <v>10120.327579999999</v>
      </c>
      <c r="O1349" s="339">
        <v>12403.337609999999</v>
      </c>
      <c r="P1349" s="339">
        <v>10377.24834</v>
      </c>
      <c r="Q1349" s="339">
        <v>0</v>
      </c>
      <c r="R1349" s="340">
        <v>10377.24834</v>
      </c>
    </row>
    <row r="1350" spans="1:18" s="315" customFormat="1">
      <c r="A1350" s="341"/>
      <c r="B1350" s="341"/>
      <c r="C1350" s="341"/>
      <c r="D1350" s="336" t="s">
        <v>75</v>
      </c>
      <c r="E1350" s="337">
        <v>101</v>
      </c>
      <c r="F1350" s="338">
        <v>0</v>
      </c>
      <c r="G1350" s="339">
        <v>0</v>
      </c>
      <c r="H1350" s="339">
        <v>0</v>
      </c>
      <c r="I1350" s="339">
        <v>3137.5699500000001</v>
      </c>
      <c r="J1350" s="339">
        <v>389.22153000000003</v>
      </c>
      <c r="K1350" s="339">
        <v>3526.7914799999999</v>
      </c>
      <c r="L1350" s="339">
        <v>12788.369789999999</v>
      </c>
      <c r="M1350" s="339">
        <v>822.72539000000006</v>
      </c>
      <c r="N1350" s="339">
        <v>13611.09518</v>
      </c>
      <c r="O1350" s="339">
        <v>17137.88666</v>
      </c>
      <c r="P1350" s="339">
        <v>11289.680869999998</v>
      </c>
      <c r="Q1350" s="339">
        <v>0</v>
      </c>
      <c r="R1350" s="340">
        <v>11289.680869999998</v>
      </c>
    </row>
    <row r="1351" spans="1:18" s="315" customFormat="1">
      <c r="A1351" s="341"/>
      <c r="B1351" s="341"/>
      <c r="C1351" s="341"/>
      <c r="D1351" s="336" t="s">
        <v>274</v>
      </c>
      <c r="E1351" s="337">
        <v>41</v>
      </c>
      <c r="F1351" s="338">
        <v>0</v>
      </c>
      <c r="G1351" s="339">
        <v>0</v>
      </c>
      <c r="H1351" s="339">
        <v>0</v>
      </c>
      <c r="I1351" s="339">
        <v>25741.608359999998</v>
      </c>
      <c r="J1351" s="339">
        <v>3687.1250199999999</v>
      </c>
      <c r="K1351" s="339">
        <v>29428.733379999998</v>
      </c>
      <c r="L1351" s="339">
        <v>79759.016340000002</v>
      </c>
      <c r="M1351" s="339">
        <v>5870.8157199999996</v>
      </c>
      <c r="N1351" s="339">
        <v>85629.832060000001</v>
      </c>
      <c r="O1351" s="339">
        <v>115058.56543999999</v>
      </c>
      <c r="P1351" s="339">
        <v>17162.561470000001</v>
      </c>
      <c r="Q1351" s="339">
        <v>0</v>
      </c>
      <c r="R1351" s="340">
        <v>17162.561470000001</v>
      </c>
    </row>
    <row r="1352" spans="1:18" s="315" customFormat="1">
      <c r="A1352" s="341"/>
      <c r="B1352" s="341"/>
      <c r="C1352" s="341"/>
      <c r="D1352" s="336" t="s">
        <v>16</v>
      </c>
      <c r="E1352" s="337">
        <v>44</v>
      </c>
      <c r="F1352" s="338">
        <v>0</v>
      </c>
      <c r="G1352" s="339">
        <v>0</v>
      </c>
      <c r="H1352" s="339">
        <v>0</v>
      </c>
      <c r="I1352" s="339">
        <v>9605.7903000000006</v>
      </c>
      <c r="J1352" s="339">
        <v>1870.14456</v>
      </c>
      <c r="K1352" s="339">
        <v>11475.934859999999</v>
      </c>
      <c r="L1352" s="339">
        <v>40062.640090000001</v>
      </c>
      <c r="M1352" s="339">
        <v>2614.0045299999997</v>
      </c>
      <c r="N1352" s="339">
        <v>42676.644619999999</v>
      </c>
      <c r="O1352" s="339">
        <v>54152.57948</v>
      </c>
      <c r="P1352" s="339">
        <v>13936.400689999999</v>
      </c>
      <c r="Q1352" s="339">
        <v>0</v>
      </c>
      <c r="R1352" s="340">
        <v>13936.400689999999</v>
      </c>
    </row>
    <row r="1353" spans="1:18" s="315" customFormat="1">
      <c r="A1353" s="341"/>
      <c r="B1353" s="341"/>
      <c r="C1353" s="341"/>
      <c r="D1353" s="336" t="s">
        <v>60</v>
      </c>
      <c r="E1353" s="337">
        <v>104</v>
      </c>
      <c r="F1353" s="338">
        <v>0</v>
      </c>
      <c r="G1353" s="339">
        <v>0</v>
      </c>
      <c r="H1353" s="339">
        <v>0</v>
      </c>
      <c r="I1353" s="339">
        <v>12026.35727</v>
      </c>
      <c r="J1353" s="339">
        <v>1916.5244700000001</v>
      </c>
      <c r="K1353" s="339">
        <v>13942.881740000001</v>
      </c>
      <c r="L1353" s="339">
        <v>38528.16605</v>
      </c>
      <c r="M1353" s="339">
        <v>3040.3044</v>
      </c>
      <c r="N1353" s="339">
        <v>41568.470450000001</v>
      </c>
      <c r="O1353" s="339">
        <v>55511.352189999998</v>
      </c>
      <c r="P1353" s="339">
        <v>17720.536359999998</v>
      </c>
      <c r="Q1353" s="339">
        <v>0</v>
      </c>
      <c r="R1353" s="340">
        <v>17720.536359999998</v>
      </c>
    </row>
    <row r="1354" spans="1:18" s="315" customFormat="1">
      <c r="A1354" s="341"/>
      <c r="B1354" s="341"/>
      <c r="C1354" s="341"/>
      <c r="D1354" s="336" t="s">
        <v>62</v>
      </c>
      <c r="E1354" s="337">
        <v>245</v>
      </c>
      <c r="F1354" s="338">
        <v>8.2106700000000004</v>
      </c>
      <c r="G1354" s="339">
        <v>36.497169999999997</v>
      </c>
      <c r="H1354" s="339">
        <v>44.707839999999997</v>
      </c>
      <c r="I1354" s="339">
        <v>36142.202530000002</v>
      </c>
      <c r="J1354" s="339">
        <v>14095.779130000001</v>
      </c>
      <c r="K1354" s="339">
        <v>50237.981659999998</v>
      </c>
      <c r="L1354" s="339">
        <v>131103.64840999999</v>
      </c>
      <c r="M1354" s="339">
        <v>12066.824640000001</v>
      </c>
      <c r="N1354" s="339">
        <v>143170.47305</v>
      </c>
      <c r="O1354" s="339">
        <v>193453.16255000001</v>
      </c>
      <c r="P1354" s="339">
        <v>21658.798320000002</v>
      </c>
      <c r="Q1354" s="339">
        <v>0</v>
      </c>
      <c r="R1354" s="340">
        <v>21658.798320000002</v>
      </c>
    </row>
    <row r="1355" spans="1:18" s="315" customFormat="1">
      <c r="A1355" s="341"/>
      <c r="B1355" s="341"/>
      <c r="C1355" s="341"/>
      <c r="D1355" s="336" t="s">
        <v>84</v>
      </c>
      <c r="E1355" s="337">
        <v>51</v>
      </c>
      <c r="F1355" s="338">
        <v>0</v>
      </c>
      <c r="G1355" s="339">
        <v>0</v>
      </c>
      <c r="H1355" s="339">
        <v>0</v>
      </c>
      <c r="I1355" s="339">
        <v>2701.7173700000003</v>
      </c>
      <c r="J1355" s="339">
        <v>111.11883</v>
      </c>
      <c r="K1355" s="339">
        <v>2812.8362000000002</v>
      </c>
      <c r="L1355" s="339">
        <v>8379.2038599999996</v>
      </c>
      <c r="M1355" s="339">
        <v>217.88346999999999</v>
      </c>
      <c r="N1355" s="339">
        <v>8597.0873300000003</v>
      </c>
      <c r="O1355" s="339">
        <v>11409.92353</v>
      </c>
      <c r="P1355" s="339">
        <v>7889.7548299999999</v>
      </c>
      <c r="Q1355" s="339">
        <v>0</v>
      </c>
      <c r="R1355" s="340">
        <v>7889.7548299999999</v>
      </c>
    </row>
    <row r="1356" spans="1:18" s="315" customFormat="1">
      <c r="A1356" s="341"/>
      <c r="B1356" s="341"/>
      <c r="C1356" s="341"/>
      <c r="D1356" s="336" t="s">
        <v>66</v>
      </c>
      <c r="E1356" s="337">
        <v>108</v>
      </c>
      <c r="F1356" s="338">
        <v>0</v>
      </c>
      <c r="G1356" s="339">
        <v>0</v>
      </c>
      <c r="H1356" s="339">
        <v>0</v>
      </c>
      <c r="I1356" s="339">
        <v>8031.4808899999998</v>
      </c>
      <c r="J1356" s="339">
        <v>796.04863</v>
      </c>
      <c r="K1356" s="339">
        <v>8827.52952</v>
      </c>
      <c r="L1356" s="339">
        <v>25212.641629999998</v>
      </c>
      <c r="M1356" s="339">
        <v>1567.36213</v>
      </c>
      <c r="N1356" s="339">
        <v>26780.003760000003</v>
      </c>
      <c r="O1356" s="339">
        <v>35607.533280000003</v>
      </c>
      <c r="P1356" s="339">
        <v>15519.5861</v>
      </c>
      <c r="Q1356" s="339">
        <v>0</v>
      </c>
      <c r="R1356" s="340">
        <v>15519.5861</v>
      </c>
    </row>
    <row r="1357" spans="1:18" s="315" customFormat="1">
      <c r="A1357" s="341"/>
      <c r="B1357" s="341"/>
      <c r="C1357" s="341"/>
      <c r="D1357" s="336" t="s">
        <v>86</v>
      </c>
      <c r="E1357" s="337">
        <v>185</v>
      </c>
      <c r="F1357" s="338">
        <v>0</v>
      </c>
      <c r="G1357" s="339">
        <v>0</v>
      </c>
      <c r="H1357" s="339">
        <v>0</v>
      </c>
      <c r="I1357" s="339">
        <v>6795.1942499999996</v>
      </c>
      <c r="J1357" s="339">
        <v>1254.3021799999999</v>
      </c>
      <c r="K1357" s="339">
        <v>8049.4964300000001</v>
      </c>
      <c r="L1357" s="339">
        <v>21934.69484</v>
      </c>
      <c r="M1357" s="339">
        <v>2323.6630800000003</v>
      </c>
      <c r="N1357" s="339">
        <v>24258.357920000002</v>
      </c>
      <c r="O1357" s="339">
        <v>32307.854350000001</v>
      </c>
      <c r="P1357" s="339">
        <v>10370.568060000001</v>
      </c>
      <c r="Q1357" s="339">
        <v>0</v>
      </c>
      <c r="R1357" s="340">
        <v>10370.568060000001</v>
      </c>
    </row>
    <row r="1358" spans="1:18" s="315" customFormat="1">
      <c r="A1358" s="341"/>
      <c r="B1358" s="341"/>
      <c r="C1358" s="341"/>
      <c r="D1358" s="336" t="s">
        <v>278</v>
      </c>
      <c r="E1358" s="337">
        <v>58</v>
      </c>
      <c r="F1358" s="338">
        <v>0</v>
      </c>
      <c r="G1358" s="339">
        <v>0</v>
      </c>
      <c r="H1358" s="339">
        <v>0</v>
      </c>
      <c r="I1358" s="339">
        <v>3326.19859</v>
      </c>
      <c r="J1358" s="339">
        <v>710.43997999999999</v>
      </c>
      <c r="K1358" s="339">
        <v>4036.6385699999996</v>
      </c>
      <c r="L1358" s="339">
        <v>13610.290289999999</v>
      </c>
      <c r="M1358" s="339">
        <v>709.40528000000006</v>
      </c>
      <c r="N1358" s="339">
        <v>14319.69557</v>
      </c>
      <c r="O1358" s="339">
        <v>18356.334139999999</v>
      </c>
      <c r="P1358" s="339">
        <v>9265.0168000000012</v>
      </c>
      <c r="Q1358" s="339">
        <v>0</v>
      </c>
      <c r="R1358" s="340">
        <v>9265.0168000000012</v>
      </c>
    </row>
    <row r="1359" spans="1:18" s="315" customFormat="1">
      <c r="A1359" s="341"/>
      <c r="B1359" s="341"/>
      <c r="C1359" s="341"/>
      <c r="D1359" s="336" t="s">
        <v>70</v>
      </c>
      <c r="E1359" s="337">
        <v>112</v>
      </c>
      <c r="F1359" s="338">
        <v>0</v>
      </c>
      <c r="G1359" s="339">
        <v>0</v>
      </c>
      <c r="H1359" s="339">
        <v>0</v>
      </c>
      <c r="I1359" s="339">
        <v>11791.412279999999</v>
      </c>
      <c r="J1359" s="339">
        <v>1895.90833</v>
      </c>
      <c r="K1359" s="339">
        <v>13687.320609999999</v>
      </c>
      <c r="L1359" s="339">
        <v>44943.910389999997</v>
      </c>
      <c r="M1359" s="339">
        <v>4070.4527799999996</v>
      </c>
      <c r="N1359" s="339">
        <v>49014.363170000004</v>
      </c>
      <c r="O1359" s="339">
        <v>62701.683779999999</v>
      </c>
      <c r="P1359" s="339">
        <v>20736.479890000002</v>
      </c>
      <c r="Q1359" s="339">
        <v>0</v>
      </c>
      <c r="R1359" s="340">
        <v>20736.479890000002</v>
      </c>
    </row>
    <row r="1360" spans="1:18" s="315" customFormat="1">
      <c r="A1360" s="341"/>
      <c r="B1360" s="341"/>
      <c r="C1360" s="341"/>
      <c r="D1360" s="336" t="s">
        <v>85</v>
      </c>
      <c r="E1360" s="337">
        <v>186</v>
      </c>
      <c r="F1360" s="338">
        <v>0</v>
      </c>
      <c r="G1360" s="339">
        <v>0</v>
      </c>
      <c r="H1360" s="339">
        <v>0</v>
      </c>
      <c r="I1360" s="339">
        <v>4989.7403400000003</v>
      </c>
      <c r="J1360" s="339">
        <v>790.79302000000007</v>
      </c>
      <c r="K1360" s="339">
        <v>5780.5333600000004</v>
      </c>
      <c r="L1360" s="339">
        <v>19292.445179999999</v>
      </c>
      <c r="M1360" s="339">
        <v>1255.8768400000001</v>
      </c>
      <c r="N1360" s="339">
        <v>20548.32202</v>
      </c>
      <c r="O1360" s="339">
        <v>26328.855379999997</v>
      </c>
      <c r="P1360" s="339">
        <v>9788.1786699999993</v>
      </c>
      <c r="Q1360" s="339">
        <v>0</v>
      </c>
      <c r="R1360" s="340">
        <v>9788.1786699999993</v>
      </c>
    </row>
    <row r="1361" spans="1:18" s="315" customFormat="1">
      <c r="A1361" s="341"/>
      <c r="B1361" s="341"/>
      <c r="C1361" s="341"/>
      <c r="D1361" s="336" t="s">
        <v>71</v>
      </c>
      <c r="E1361" s="337">
        <v>1</v>
      </c>
      <c r="F1361" s="338">
        <v>84332.054109999997</v>
      </c>
      <c r="G1361" s="339">
        <v>90759.224860000002</v>
      </c>
      <c r="H1361" s="339">
        <v>175091.27896999998</v>
      </c>
      <c r="I1361" s="339">
        <v>175415.10375000001</v>
      </c>
      <c r="J1361" s="339">
        <v>51244.186099999999</v>
      </c>
      <c r="K1361" s="339">
        <v>226659.28985</v>
      </c>
      <c r="L1361" s="339">
        <v>198866.76599000001</v>
      </c>
      <c r="M1361" s="339">
        <v>25434.123059999998</v>
      </c>
      <c r="N1361" s="339">
        <v>224300.88905</v>
      </c>
      <c r="O1361" s="339">
        <v>626051.45787000004</v>
      </c>
      <c r="P1361" s="339">
        <v>487960.17358999996</v>
      </c>
      <c r="Q1361" s="339">
        <v>44636.883170000001</v>
      </c>
      <c r="R1361" s="340">
        <v>532597.05675999995</v>
      </c>
    </row>
    <row r="1362" spans="1:18" s="315" customFormat="1">
      <c r="A1362" s="341"/>
      <c r="B1362" s="341"/>
      <c r="C1362" s="341"/>
      <c r="D1362" s="336" t="s">
        <v>88</v>
      </c>
      <c r="E1362" s="337">
        <v>258</v>
      </c>
      <c r="F1362" s="338">
        <v>0</v>
      </c>
      <c r="G1362" s="339">
        <v>0</v>
      </c>
      <c r="H1362" s="339">
        <v>0</v>
      </c>
      <c r="I1362" s="339">
        <v>3276.9062999999996</v>
      </c>
      <c r="J1362" s="339">
        <v>99.262119999999996</v>
      </c>
      <c r="K1362" s="339">
        <v>3376.16842</v>
      </c>
      <c r="L1362" s="339">
        <v>15045.785699999999</v>
      </c>
      <c r="M1362" s="339">
        <v>694.49735999999996</v>
      </c>
      <c r="N1362" s="339">
        <v>15740.28306</v>
      </c>
      <c r="O1362" s="339">
        <v>19116.45148</v>
      </c>
      <c r="P1362" s="339">
        <v>10821.95563</v>
      </c>
      <c r="Q1362" s="339">
        <v>0</v>
      </c>
      <c r="R1362" s="340">
        <v>10821.95563</v>
      </c>
    </row>
    <row r="1363" spans="1:18" s="315" customFormat="1">
      <c r="A1363" s="341"/>
      <c r="B1363" s="341"/>
      <c r="C1363" s="341"/>
      <c r="D1363" s="336" t="s">
        <v>279</v>
      </c>
      <c r="E1363" s="337">
        <v>116</v>
      </c>
      <c r="F1363" s="338">
        <v>0</v>
      </c>
      <c r="G1363" s="339">
        <v>0</v>
      </c>
      <c r="H1363" s="339">
        <v>0</v>
      </c>
      <c r="I1363" s="339">
        <v>4432.1863200000007</v>
      </c>
      <c r="J1363" s="339">
        <v>345.92904999999996</v>
      </c>
      <c r="K1363" s="339">
        <v>4778.1153700000004</v>
      </c>
      <c r="L1363" s="339">
        <v>16792.80155</v>
      </c>
      <c r="M1363" s="339">
        <v>1226.6044999999999</v>
      </c>
      <c r="N1363" s="339">
        <v>18019.406050000001</v>
      </c>
      <c r="O1363" s="339">
        <v>22797.521420000001</v>
      </c>
      <c r="P1363" s="339">
        <v>8136.6799299999993</v>
      </c>
      <c r="Q1363" s="339">
        <v>0</v>
      </c>
      <c r="R1363" s="340">
        <v>8136.6799299999993</v>
      </c>
    </row>
    <row r="1364" spans="1:18" s="315" customFormat="1">
      <c r="A1364" s="341"/>
      <c r="B1364" s="336" t="s">
        <v>17</v>
      </c>
      <c r="C1364" s="336" t="s">
        <v>285</v>
      </c>
      <c r="D1364" s="336" t="s">
        <v>286</v>
      </c>
      <c r="E1364" s="337">
        <v>149</v>
      </c>
      <c r="F1364" s="338">
        <v>0</v>
      </c>
      <c r="G1364" s="339">
        <v>0</v>
      </c>
      <c r="H1364" s="339">
        <v>0</v>
      </c>
      <c r="I1364" s="339">
        <v>468.82158000000004</v>
      </c>
      <c r="J1364" s="339">
        <v>2.9611100000000001</v>
      </c>
      <c r="K1364" s="339">
        <v>471.78269</v>
      </c>
      <c r="L1364" s="339">
        <v>418.28752000000003</v>
      </c>
      <c r="M1364" s="339">
        <v>0.38824000000000003</v>
      </c>
      <c r="N1364" s="339">
        <v>418.67576000000003</v>
      </c>
      <c r="O1364" s="339">
        <v>890.45844999999997</v>
      </c>
      <c r="P1364" s="339">
        <v>20066.292289999998</v>
      </c>
      <c r="Q1364" s="339">
        <v>0</v>
      </c>
      <c r="R1364" s="340">
        <v>20066.292289999998</v>
      </c>
    </row>
    <row r="1365" spans="1:18" s="315" customFormat="1">
      <c r="A1365" s="341"/>
      <c r="B1365" s="336" t="s">
        <v>21</v>
      </c>
      <c r="C1365" s="336" t="s">
        <v>21</v>
      </c>
      <c r="D1365" s="336" t="s">
        <v>298</v>
      </c>
      <c r="E1365" s="337">
        <v>125</v>
      </c>
      <c r="F1365" s="338">
        <v>0</v>
      </c>
      <c r="G1365" s="339">
        <v>0</v>
      </c>
      <c r="H1365" s="339">
        <v>0</v>
      </c>
      <c r="I1365" s="339">
        <v>837.08329000000003</v>
      </c>
      <c r="J1365" s="339">
        <v>68.353800000000007</v>
      </c>
      <c r="K1365" s="339">
        <v>905.43709000000001</v>
      </c>
      <c r="L1365" s="339">
        <v>2901.71045</v>
      </c>
      <c r="M1365" s="339">
        <v>141.11845000000002</v>
      </c>
      <c r="N1365" s="339">
        <v>3042.8289</v>
      </c>
      <c r="O1365" s="339">
        <v>3948.2659900000003</v>
      </c>
      <c r="P1365" s="339">
        <v>22615.40208</v>
      </c>
      <c r="Q1365" s="339">
        <v>0</v>
      </c>
      <c r="R1365" s="340">
        <v>22615.40208</v>
      </c>
    </row>
    <row r="1366" spans="1:18" s="315" customFormat="1">
      <c r="A1366" s="341"/>
      <c r="B1366" s="341"/>
      <c r="C1366" s="336" t="s">
        <v>301</v>
      </c>
      <c r="D1366" s="336" t="s">
        <v>301</v>
      </c>
      <c r="E1366" s="337">
        <v>120</v>
      </c>
      <c r="F1366" s="338">
        <v>0</v>
      </c>
      <c r="G1366" s="339">
        <v>0</v>
      </c>
      <c r="H1366" s="339">
        <v>0</v>
      </c>
      <c r="I1366" s="339">
        <v>404.95314000000002</v>
      </c>
      <c r="J1366" s="339">
        <v>0.12767000000000001</v>
      </c>
      <c r="K1366" s="339">
        <v>405.08080999999999</v>
      </c>
      <c r="L1366" s="339">
        <v>609.98518000000001</v>
      </c>
      <c r="M1366" s="339">
        <v>5.7180000000000002E-2</v>
      </c>
      <c r="N1366" s="339">
        <v>610.04236000000003</v>
      </c>
      <c r="O1366" s="339">
        <v>1015.1231700000001</v>
      </c>
      <c r="P1366" s="339">
        <v>11472.737939999999</v>
      </c>
      <c r="Q1366" s="339">
        <v>0</v>
      </c>
      <c r="R1366" s="340">
        <v>11472.737939999999</v>
      </c>
    </row>
    <row r="1367" spans="1:18" s="315" customFormat="1">
      <c r="A1367" s="341"/>
      <c r="B1367" s="336" t="s">
        <v>22</v>
      </c>
      <c r="C1367" s="336" t="s">
        <v>304</v>
      </c>
      <c r="D1367" s="336" t="s">
        <v>305</v>
      </c>
      <c r="E1367" s="337">
        <v>71</v>
      </c>
      <c r="F1367" s="338">
        <v>0</v>
      </c>
      <c r="G1367" s="339">
        <v>0</v>
      </c>
      <c r="H1367" s="339">
        <v>0</v>
      </c>
      <c r="I1367" s="339">
        <v>1391.9223200000001</v>
      </c>
      <c r="J1367" s="339">
        <v>4.1455900000000003</v>
      </c>
      <c r="K1367" s="339">
        <v>1396.06791</v>
      </c>
      <c r="L1367" s="339">
        <v>1244.77611</v>
      </c>
      <c r="M1367" s="339">
        <v>107.03416</v>
      </c>
      <c r="N1367" s="339">
        <v>1351.8102699999999</v>
      </c>
      <c r="O1367" s="339">
        <v>2747.8781800000002</v>
      </c>
      <c r="P1367" s="339">
        <v>8278.9214599999996</v>
      </c>
      <c r="Q1367" s="339">
        <v>0</v>
      </c>
      <c r="R1367" s="340">
        <v>8278.9214599999996</v>
      </c>
    </row>
    <row r="1368" spans="1:18" s="315" customFormat="1">
      <c r="A1368" s="341"/>
      <c r="B1368" s="336" t="s">
        <v>306</v>
      </c>
      <c r="C1368" s="336" t="s">
        <v>306</v>
      </c>
      <c r="D1368" s="336" t="s">
        <v>312</v>
      </c>
      <c r="E1368" s="337">
        <v>148</v>
      </c>
      <c r="F1368" s="338">
        <v>0</v>
      </c>
      <c r="G1368" s="339">
        <v>0</v>
      </c>
      <c r="H1368" s="339">
        <v>0</v>
      </c>
      <c r="I1368" s="339">
        <v>298.96981</v>
      </c>
      <c r="J1368" s="339">
        <v>22.211470000000002</v>
      </c>
      <c r="K1368" s="339">
        <v>321.18128000000002</v>
      </c>
      <c r="L1368" s="339">
        <v>895.13612999999998</v>
      </c>
      <c r="M1368" s="339">
        <v>221.571</v>
      </c>
      <c r="N1368" s="339">
        <v>1116.7071299999998</v>
      </c>
      <c r="O1368" s="339">
        <v>1437.88841</v>
      </c>
      <c r="P1368" s="339">
        <v>16322.07618</v>
      </c>
      <c r="Q1368" s="339">
        <v>0</v>
      </c>
      <c r="R1368" s="340">
        <v>16322.07618</v>
      </c>
    </row>
    <row r="1369" spans="1:18" s="315" customFormat="1">
      <c r="A1369" s="341"/>
      <c r="B1369" s="336" t="s">
        <v>24</v>
      </c>
      <c r="C1369" s="336" t="s">
        <v>24</v>
      </c>
      <c r="D1369" s="336" t="s">
        <v>24</v>
      </c>
      <c r="E1369" s="337">
        <v>263</v>
      </c>
      <c r="F1369" s="338">
        <v>0</v>
      </c>
      <c r="G1369" s="339">
        <v>0</v>
      </c>
      <c r="H1369" s="339">
        <v>0</v>
      </c>
      <c r="I1369" s="339">
        <v>540.76837999999998</v>
      </c>
      <c r="J1369" s="339">
        <v>11.35294</v>
      </c>
      <c r="K1369" s="339">
        <v>552.12131999999997</v>
      </c>
      <c r="L1369" s="339">
        <v>1343.8276599999999</v>
      </c>
      <c r="M1369" s="339">
        <v>29.380520000000001</v>
      </c>
      <c r="N1369" s="339">
        <v>1373.2081799999999</v>
      </c>
      <c r="O1369" s="339">
        <v>1925.3295000000001</v>
      </c>
      <c r="P1369" s="339">
        <v>6844.82017</v>
      </c>
      <c r="Q1369" s="339">
        <v>0</v>
      </c>
      <c r="R1369" s="340">
        <v>6844.82017</v>
      </c>
    </row>
    <row r="1370" spans="1:18" s="315" customFormat="1">
      <c r="A1370" s="341"/>
      <c r="B1370" s="336" t="s">
        <v>26</v>
      </c>
      <c r="C1370" s="336" t="s">
        <v>315</v>
      </c>
      <c r="D1370" s="336" t="s">
        <v>317</v>
      </c>
      <c r="E1370" s="337">
        <v>176</v>
      </c>
      <c r="F1370" s="338">
        <v>0</v>
      </c>
      <c r="G1370" s="339">
        <v>0</v>
      </c>
      <c r="H1370" s="339">
        <v>0</v>
      </c>
      <c r="I1370" s="339">
        <v>995.13996999999995</v>
      </c>
      <c r="J1370" s="339">
        <v>0.43251999999999996</v>
      </c>
      <c r="K1370" s="339">
        <v>995.57249000000002</v>
      </c>
      <c r="L1370" s="339">
        <v>819.92196000000001</v>
      </c>
      <c r="M1370" s="339">
        <v>5.6600000000000004E-2</v>
      </c>
      <c r="N1370" s="339">
        <v>819.97856000000002</v>
      </c>
      <c r="O1370" s="339">
        <v>1815.55105</v>
      </c>
      <c r="P1370" s="339">
        <v>15539.953119999998</v>
      </c>
      <c r="Q1370" s="339">
        <v>0</v>
      </c>
      <c r="R1370" s="340">
        <v>15539.953119999998</v>
      </c>
    </row>
    <row r="1371" spans="1:18" s="315" customFormat="1">
      <c r="A1371" s="336" t="s">
        <v>458</v>
      </c>
      <c r="B1371" s="336" t="s">
        <v>16</v>
      </c>
      <c r="C1371" s="336" t="s">
        <v>16</v>
      </c>
      <c r="D1371" s="336" t="s">
        <v>65</v>
      </c>
      <c r="E1371" s="337">
        <v>1</v>
      </c>
      <c r="F1371" s="338">
        <v>490306.09254000004</v>
      </c>
      <c r="G1371" s="339">
        <v>375872.28594999999</v>
      </c>
      <c r="H1371" s="339">
        <v>866178.37849000003</v>
      </c>
      <c r="I1371" s="339">
        <v>0</v>
      </c>
      <c r="J1371" s="339">
        <v>0</v>
      </c>
      <c r="K1371" s="339">
        <v>0</v>
      </c>
      <c r="L1371" s="339">
        <v>1313126.0467600001</v>
      </c>
      <c r="M1371" s="339">
        <v>1290829.3637899999</v>
      </c>
      <c r="N1371" s="339">
        <v>2603955.4105500001</v>
      </c>
      <c r="O1371" s="339">
        <v>3470133.7890400002</v>
      </c>
      <c r="P1371" s="339">
        <v>1566912.9378900002</v>
      </c>
      <c r="Q1371" s="339">
        <v>821634.92482000007</v>
      </c>
      <c r="R1371" s="340">
        <v>2388547.86271</v>
      </c>
    </row>
    <row r="1372" spans="1:18" s="315" customFormat="1">
      <c r="A1372" s="336" t="s">
        <v>459</v>
      </c>
      <c r="B1372" s="336" t="s">
        <v>5</v>
      </c>
      <c r="C1372" s="336" t="s">
        <v>5</v>
      </c>
      <c r="D1372" s="336" t="s">
        <v>210</v>
      </c>
      <c r="E1372" s="337">
        <v>63</v>
      </c>
      <c r="F1372" s="338">
        <v>27186.537820000001</v>
      </c>
      <c r="G1372" s="339">
        <v>522.39851999999996</v>
      </c>
      <c r="H1372" s="339">
        <v>27708.93634</v>
      </c>
      <c r="I1372" s="339">
        <v>8767.3147799999988</v>
      </c>
      <c r="J1372" s="339">
        <v>480.90645000000001</v>
      </c>
      <c r="K1372" s="339">
        <v>9248.221230000001</v>
      </c>
      <c r="L1372" s="339">
        <v>41311.28544</v>
      </c>
      <c r="M1372" s="339">
        <v>8215.0397199999989</v>
      </c>
      <c r="N1372" s="339">
        <v>49526.325159999993</v>
      </c>
      <c r="O1372" s="339">
        <v>86483.482730000003</v>
      </c>
      <c r="P1372" s="339">
        <v>52560.676570000003</v>
      </c>
      <c r="Q1372" s="339">
        <v>6.1525400000000001</v>
      </c>
      <c r="R1372" s="340">
        <v>52566.829109999999</v>
      </c>
    </row>
    <row r="1373" spans="1:18" s="315" customFormat="1">
      <c r="A1373" s="341"/>
      <c r="B1373" s="336" t="s">
        <v>7</v>
      </c>
      <c r="C1373" s="336" t="s">
        <v>7</v>
      </c>
      <c r="D1373" s="336" t="s">
        <v>7</v>
      </c>
      <c r="E1373" s="337">
        <v>109</v>
      </c>
      <c r="F1373" s="338">
        <v>1270.4437</v>
      </c>
      <c r="G1373" s="339">
        <v>0</v>
      </c>
      <c r="H1373" s="339">
        <v>1270.4437</v>
      </c>
      <c r="I1373" s="339">
        <v>1.76915</v>
      </c>
      <c r="J1373" s="339">
        <v>0</v>
      </c>
      <c r="K1373" s="339">
        <v>1.76915</v>
      </c>
      <c r="L1373" s="339">
        <v>5.5000000000000003E-4</v>
      </c>
      <c r="M1373" s="339">
        <v>0</v>
      </c>
      <c r="N1373" s="339">
        <v>5.5000000000000003E-4</v>
      </c>
      <c r="O1373" s="339">
        <v>1272.2133999999999</v>
      </c>
      <c r="P1373" s="339">
        <v>188.74173000000002</v>
      </c>
      <c r="Q1373" s="339">
        <v>0</v>
      </c>
      <c r="R1373" s="340">
        <v>188.74173000000002</v>
      </c>
    </row>
    <row r="1374" spans="1:18" s="315" customFormat="1">
      <c r="A1374" s="341"/>
      <c r="B1374" s="336" t="s">
        <v>9</v>
      </c>
      <c r="C1374" s="336" t="s">
        <v>9</v>
      </c>
      <c r="D1374" s="336" t="s">
        <v>231</v>
      </c>
      <c r="E1374" s="337">
        <v>103</v>
      </c>
      <c r="F1374" s="338">
        <v>409.65661999999998</v>
      </c>
      <c r="G1374" s="339">
        <v>0</v>
      </c>
      <c r="H1374" s="339">
        <v>409.65661999999998</v>
      </c>
      <c r="I1374" s="339">
        <v>541.57471999999996</v>
      </c>
      <c r="J1374" s="339">
        <v>42.045169999999999</v>
      </c>
      <c r="K1374" s="339">
        <v>583.61989000000005</v>
      </c>
      <c r="L1374" s="339">
        <v>9.1488999999999994</v>
      </c>
      <c r="M1374" s="339">
        <v>16.881599999999999</v>
      </c>
      <c r="N1374" s="339">
        <v>26.0305</v>
      </c>
      <c r="O1374" s="339">
        <v>1019.30701</v>
      </c>
      <c r="P1374" s="339">
        <v>12565.061310000001</v>
      </c>
      <c r="Q1374" s="339">
        <v>0</v>
      </c>
      <c r="R1374" s="340">
        <v>12565.061310000001</v>
      </c>
    </row>
    <row r="1375" spans="1:18" s="315" customFormat="1">
      <c r="A1375" s="341"/>
      <c r="B1375" s="336" t="s">
        <v>12</v>
      </c>
      <c r="C1375" s="336" t="s">
        <v>243</v>
      </c>
      <c r="D1375" s="336" t="s">
        <v>243</v>
      </c>
      <c r="E1375" s="337">
        <v>2</v>
      </c>
      <c r="F1375" s="338">
        <v>4896.5952800000005</v>
      </c>
      <c r="G1375" s="339">
        <v>0</v>
      </c>
      <c r="H1375" s="339">
        <v>4896.5952800000005</v>
      </c>
      <c r="I1375" s="339">
        <v>1843.9164499999999</v>
      </c>
      <c r="J1375" s="339">
        <v>632.02231999999992</v>
      </c>
      <c r="K1375" s="339">
        <v>2475.9387700000002</v>
      </c>
      <c r="L1375" s="339">
        <v>9153.6448</v>
      </c>
      <c r="M1375" s="339">
        <v>978.46666000000005</v>
      </c>
      <c r="N1375" s="339">
        <v>10132.11146</v>
      </c>
      <c r="O1375" s="339">
        <v>17504.645510000002</v>
      </c>
      <c r="P1375" s="339">
        <v>6253.5618600000007</v>
      </c>
      <c r="Q1375" s="339">
        <v>0.14113999999999999</v>
      </c>
      <c r="R1375" s="340">
        <v>6253.7030000000004</v>
      </c>
    </row>
    <row r="1376" spans="1:18" s="315" customFormat="1">
      <c r="A1376" s="341"/>
      <c r="B1376" s="336" t="s">
        <v>244</v>
      </c>
      <c r="C1376" s="336" t="s">
        <v>247</v>
      </c>
      <c r="D1376" s="336" t="s">
        <v>248</v>
      </c>
      <c r="E1376" s="337">
        <v>102</v>
      </c>
      <c r="F1376" s="338">
        <v>24728.00434</v>
      </c>
      <c r="G1376" s="339">
        <v>332.87261000000001</v>
      </c>
      <c r="H1376" s="339">
        <v>25060.876949999998</v>
      </c>
      <c r="I1376" s="339">
        <v>1083.09312</v>
      </c>
      <c r="J1376" s="339">
        <v>1940.11501</v>
      </c>
      <c r="K1376" s="339">
        <v>3023.20813</v>
      </c>
      <c r="L1376" s="339">
        <v>1525.8697500000001</v>
      </c>
      <c r="M1376" s="339">
        <v>42.618970000000004</v>
      </c>
      <c r="N1376" s="339">
        <v>1568.4887200000001</v>
      </c>
      <c r="O1376" s="339">
        <v>29652.573800000002</v>
      </c>
      <c r="P1376" s="339">
        <v>26632.000540000001</v>
      </c>
      <c r="Q1376" s="339">
        <v>3.9300000000000003E-3</v>
      </c>
      <c r="R1376" s="340">
        <v>26632.00447</v>
      </c>
    </row>
    <row r="1377" spans="1:18" s="315" customFormat="1">
      <c r="A1377" s="341"/>
      <c r="B1377" s="336" t="s">
        <v>14</v>
      </c>
      <c r="C1377" s="336" t="s">
        <v>258</v>
      </c>
      <c r="D1377" s="336" t="s">
        <v>258</v>
      </c>
      <c r="E1377" s="337">
        <v>101</v>
      </c>
      <c r="F1377" s="338">
        <v>25976.067129999999</v>
      </c>
      <c r="G1377" s="339">
        <v>1337.1116999999999</v>
      </c>
      <c r="H1377" s="339">
        <v>27313.178829999997</v>
      </c>
      <c r="I1377" s="339">
        <v>839.06894</v>
      </c>
      <c r="J1377" s="339">
        <v>599.74659999999994</v>
      </c>
      <c r="K1377" s="339">
        <v>1438.8155400000001</v>
      </c>
      <c r="L1377" s="339">
        <v>2516.95957</v>
      </c>
      <c r="M1377" s="339">
        <v>1380.84043</v>
      </c>
      <c r="N1377" s="339">
        <v>3897.8</v>
      </c>
      <c r="O1377" s="339">
        <v>32649.79437</v>
      </c>
      <c r="P1377" s="339">
        <v>23012.539410000001</v>
      </c>
      <c r="Q1377" s="339">
        <v>10.064909999999999</v>
      </c>
      <c r="R1377" s="340">
        <v>23022.604319999999</v>
      </c>
    </row>
    <row r="1378" spans="1:18" s="315" customFormat="1">
      <c r="A1378" s="341"/>
      <c r="B1378" s="336" t="s">
        <v>15</v>
      </c>
      <c r="C1378" s="336" t="s">
        <v>261</v>
      </c>
      <c r="D1378" s="336" t="s">
        <v>261</v>
      </c>
      <c r="E1378" s="337">
        <v>100</v>
      </c>
      <c r="F1378" s="338">
        <v>11493.860289999999</v>
      </c>
      <c r="G1378" s="339">
        <v>196.51477</v>
      </c>
      <c r="H1378" s="339">
        <v>11690.37506</v>
      </c>
      <c r="I1378" s="339">
        <v>1930.4245000000001</v>
      </c>
      <c r="J1378" s="339">
        <v>119.12122000000001</v>
      </c>
      <c r="K1378" s="339">
        <v>2049.5457200000001</v>
      </c>
      <c r="L1378" s="339">
        <v>1384.9343899999999</v>
      </c>
      <c r="M1378" s="339">
        <v>590.18792000000008</v>
      </c>
      <c r="N1378" s="339">
        <v>1975.12231</v>
      </c>
      <c r="O1378" s="339">
        <v>15715.043089999999</v>
      </c>
      <c r="P1378" s="339">
        <v>41993.343549999998</v>
      </c>
      <c r="Q1378" s="339">
        <v>0.45594000000000001</v>
      </c>
      <c r="R1378" s="340">
        <v>41993.799490000005</v>
      </c>
    </row>
    <row r="1379" spans="1:18" s="315" customFormat="1">
      <c r="A1379" s="341"/>
      <c r="B1379" s="336" t="s">
        <v>16</v>
      </c>
      <c r="C1379" s="336" t="s">
        <v>16</v>
      </c>
      <c r="D1379" s="336" t="s">
        <v>274</v>
      </c>
      <c r="E1379" s="337">
        <v>32</v>
      </c>
      <c r="F1379" s="338">
        <v>1604.43824</v>
      </c>
      <c r="G1379" s="339">
        <v>1517.10951</v>
      </c>
      <c r="H1379" s="339">
        <v>3121.5477500000002</v>
      </c>
      <c r="I1379" s="339">
        <v>6003.8628499999995</v>
      </c>
      <c r="J1379" s="339">
        <v>1149.8722600000001</v>
      </c>
      <c r="K1379" s="339">
        <v>7153.7351100000005</v>
      </c>
      <c r="L1379" s="339">
        <v>65114.302219999998</v>
      </c>
      <c r="M1379" s="339">
        <v>26686.296879999998</v>
      </c>
      <c r="N1379" s="339">
        <v>91800.599099999992</v>
      </c>
      <c r="O1379" s="339">
        <v>102075.88196</v>
      </c>
      <c r="P1379" s="339">
        <v>17368.538940000002</v>
      </c>
      <c r="Q1379" s="339">
        <v>14.92535</v>
      </c>
      <c r="R1379" s="340">
        <v>17383.46429</v>
      </c>
    </row>
    <row r="1380" spans="1:18" s="315" customFormat="1">
      <c r="A1380" s="341"/>
      <c r="B1380" s="341"/>
      <c r="C1380" s="341"/>
      <c r="D1380" s="336" t="s">
        <v>16</v>
      </c>
      <c r="E1380" s="337">
        <v>13</v>
      </c>
      <c r="F1380" s="338">
        <v>1332.8773000000001</v>
      </c>
      <c r="G1380" s="339">
        <v>118.40092999999999</v>
      </c>
      <c r="H1380" s="339">
        <v>1451.2782299999999</v>
      </c>
      <c r="I1380" s="339">
        <v>5650.7129199999999</v>
      </c>
      <c r="J1380" s="339">
        <v>1677.1477500000001</v>
      </c>
      <c r="K1380" s="339">
        <v>7327.86067</v>
      </c>
      <c r="L1380" s="339">
        <v>39178.513279999999</v>
      </c>
      <c r="M1380" s="339">
        <v>10905.3608</v>
      </c>
      <c r="N1380" s="339">
        <v>50083.874080000001</v>
      </c>
      <c r="O1380" s="339">
        <v>58863.01298</v>
      </c>
      <c r="P1380" s="339">
        <v>38728.664369999999</v>
      </c>
      <c r="Q1380" s="339">
        <v>6.3677099999999998</v>
      </c>
      <c r="R1380" s="340">
        <v>38735.032079999997</v>
      </c>
    </row>
    <row r="1381" spans="1:18" s="315" customFormat="1">
      <c r="A1381" s="341"/>
      <c r="B1381" s="341"/>
      <c r="C1381" s="341"/>
      <c r="D1381" s="341"/>
      <c r="E1381" s="342">
        <v>56</v>
      </c>
      <c r="F1381" s="343">
        <v>3164.2197799999999</v>
      </c>
      <c r="G1381" s="344">
        <v>290.32571000000002</v>
      </c>
      <c r="H1381" s="344">
        <v>3454.5454900000004</v>
      </c>
      <c r="I1381" s="344">
        <v>10374.71003</v>
      </c>
      <c r="J1381" s="344">
        <v>360.90977000000004</v>
      </c>
      <c r="K1381" s="344">
        <v>10735.6198</v>
      </c>
      <c r="L1381" s="344">
        <v>47740.027620000001</v>
      </c>
      <c r="M1381" s="344">
        <v>11767.757659999999</v>
      </c>
      <c r="N1381" s="344">
        <v>59507.785280000004</v>
      </c>
      <c r="O1381" s="344">
        <v>73697.950569999986</v>
      </c>
      <c r="P1381" s="344">
        <v>43305.551650000001</v>
      </c>
      <c r="Q1381" s="344">
        <v>1.69468</v>
      </c>
      <c r="R1381" s="345">
        <v>43307.246330000002</v>
      </c>
    </row>
    <row r="1382" spans="1:18" s="315" customFormat="1">
      <c r="A1382" s="341"/>
      <c r="B1382" s="341"/>
      <c r="C1382" s="341"/>
      <c r="D1382" s="336" t="s">
        <v>60</v>
      </c>
      <c r="E1382" s="337">
        <v>108</v>
      </c>
      <c r="F1382" s="338">
        <v>0</v>
      </c>
      <c r="G1382" s="339">
        <v>0</v>
      </c>
      <c r="H1382" s="339">
        <v>0</v>
      </c>
      <c r="I1382" s="339">
        <v>10.931839999999999</v>
      </c>
      <c r="J1382" s="339">
        <v>0.26582</v>
      </c>
      <c r="K1382" s="339">
        <v>11.197659999999999</v>
      </c>
      <c r="L1382" s="339">
        <v>181.2</v>
      </c>
      <c r="M1382" s="339">
        <v>0</v>
      </c>
      <c r="N1382" s="339">
        <v>181.2</v>
      </c>
      <c r="O1382" s="339">
        <v>192.39766</v>
      </c>
      <c r="P1382" s="339">
        <v>348.47798</v>
      </c>
      <c r="Q1382" s="339">
        <v>0</v>
      </c>
      <c r="R1382" s="340">
        <v>348.47798</v>
      </c>
    </row>
    <row r="1383" spans="1:18" s="315" customFormat="1">
      <c r="A1383" s="341"/>
      <c r="B1383" s="341"/>
      <c r="C1383" s="341"/>
      <c r="D1383" s="336" t="s">
        <v>62</v>
      </c>
      <c r="E1383" s="337">
        <v>20</v>
      </c>
      <c r="F1383" s="338">
        <v>5241.1998400000002</v>
      </c>
      <c r="G1383" s="339">
        <v>442.25602000000003</v>
      </c>
      <c r="H1383" s="339">
        <v>5683.45586</v>
      </c>
      <c r="I1383" s="339">
        <v>54864.095789999999</v>
      </c>
      <c r="J1383" s="339">
        <v>9338.62824</v>
      </c>
      <c r="K1383" s="339">
        <v>64202.724029999998</v>
      </c>
      <c r="L1383" s="339">
        <v>62663.254390000002</v>
      </c>
      <c r="M1383" s="339">
        <v>35913.127520000002</v>
      </c>
      <c r="N1383" s="339">
        <v>98576.381909999996</v>
      </c>
      <c r="O1383" s="339">
        <v>168462.56180000002</v>
      </c>
      <c r="P1383" s="339">
        <v>55494.459219999997</v>
      </c>
      <c r="Q1383" s="339">
        <v>33.42033</v>
      </c>
      <c r="R1383" s="340">
        <v>55527.879549999998</v>
      </c>
    </row>
    <row r="1384" spans="1:18" s="315" customFormat="1">
      <c r="A1384" s="341"/>
      <c r="B1384" s="341"/>
      <c r="C1384" s="341"/>
      <c r="D1384" s="336" t="s">
        <v>69</v>
      </c>
      <c r="E1384" s="337">
        <v>35</v>
      </c>
      <c r="F1384" s="338">
        <v>504.43</v>
      </c>
      <c r="G1384" s="339">
        <v>70.713369999999998</v>
      </c>
      <c r="H1384" s="339">
        <v>575.14337</v>
      </c>
      <c r="I1384" s="339">
        <v>4360.88051</v>
      </c>
      <c r="J1384" s="339">
        <v>1719.4989599999999</v>
      </c>
      <c r="K1384" s="339">
        <v>6080.3794699999999</v>
      </c>
      <c r="L1384" s="339">
        <v>86250.577819999991</v>
      </c>
      <c r="M1384" s="339">
        <v>32343.709510000001</v>
      </c>
      <c r="N1384" s="339">
        <v>118594.28732999999</v>
      </c>
      <c r="O1384" s="339">
        <v>125249.81017</v>
      </c>
      <c r="P1384" s="339">
        <v>28639.272699999998</v>
      </c>
      <c r="Q1384" s="339">
        <v>3.2865799999999998</v>
      </c>
      <c r="R1384" s="340">
        <v>28642.559280000001</v>
      </c>
    </row>
    <row r="1385" spans="1:18" s="315" customFormat="1">
      <c r="A1385" s="341"/>
      <c r="B1385" s="341"/>
      <c r="C1385" s="341"/>
      <c r="D1385" s="341"/>
      <c r="E1385" s="342">
        <v>57</v>
      </c>
      <c r="F1385" s="343">
        <v>22.609680000000001</v>
      </c>
      <c r="G1385" s="344">
        <v>0.14068</v>
      </c>
      <c r="H1385" s="344">
        <v>22.750360000000001</v>
      </c>
      <c r="I1385" s="344">
        <v>4079.2384099999999</v>
      </c>
      <c r="J1385" s="344">
        <v>144.17794000000001</v>
      </c>
      <c r="K1385" s="344">
        <v>4223.4163499999995</v>
      </c>
      <c r="L1385" s="344">
        <v>1212.41525</v>
      </c>
      <c r="M1385" s="344">
        <v>131.87902</v>
      </c>
      <c r="N1385" s="344">
        <v>1344.2942700000001</v>
      </c>
      <c r="O1385" s="344">
        <v>5590.4609800000007</v>
      </c>
      <c r="P1385" s="344">
        <v>33774.788359999999</v>
      </c>
      <c r="Q1385" s="344">
        <v>0.18123</v>
      </c>
      <c r="R1385" s="345">
        <v>33774.969590000001</v>
      </c>
    </row>
    <row r="1386" spans="1:18" s="315" customFormat="1">
      <c r="A1386" s="341"/>
      <c r="B1386" s="341"/>
      <c r="C1386" s="341"/>
      <c r="D1386" s="336" t="s">
        <v>65</v>
      </c>
      <c r="E1386" s="337">
        <v>10</v>
      </c>
      <c r="F1386" s="338">
        <v>131675.03212000002</v>
      </c>
      <c r="G1386" s="339">
        <v>24853.262699999999</v>
      </c>
      <c r="H1386" s="339">
        <v>156528.29481999998</v>
      </c>
      <c r="I1386" s="339">
        <v>59791.199869999997</v>
      </c>
      <c r="J1386" s="339">
        <v>3282.8295899999998</v>
      </c>
      <c r="K1386" s="339">
        <v>63074.029459999998</v>
      </c>
      <c r="L1386" s="339">
        <v>182291.61371000001</v>
      </c>
      <c r="M1386" s="339">
        <v>60507.186679999999</v>
      </c>
      <c r="N1386" s="339">
        <v>242798.80038999999</v>
      </c>
      <c r="O1386" s="339">
        <v>462401.12466999999</v>
      </c>
      <c r="P1386" s="339">
        <v>1079494.0619600001</v>
      </c>
      <c r="Q1386" s="339">
        <v>138395.6324</v>
      </c>
      <c r="R1386" s="340">
        <v>1217889.6943599998</v>
      </c>
    </row>
    <row r="1387" spans="1:18" s="315" customFormat="1">
      <c r="A1387" s="341"/>
      <c r="B1387" s="341"/>
      <c r="C1387" s="341"/>
      <c r="D1387" s="336" t="s">
        <v>70</v>
      </c>
      <c r="E1387" s="337">
        <v>25</v>
      </c>
      <c r="F1387" s="338">
        <v>643.17881000000011</v>
      </c>
      <c r="G1387" s="339">
        <v>105.5153</v>
      </c>
      <c r="H1387" s="339">
        <v>748.69411000000002</v>
      </c>
      <c r="I1387" s="339">
        <v>10999.24475</v>
      </c>
      <c r="J1387" s="339">
        <v>2880.50218</v>
      </c>
      <c r="K1387" s="339">
        <v>13879.746929999999</v>
      </c>
      <c r="L1387" s="339">
        <v>72903.812900000004</v>
      </c>
      <c r="M1387" s="339">
        <v>16330.77348</v>
      </c>
      <c r="N1387" s="339">
        <v>89234.586379999993</v>
      </c>
      <c r="O1387" s="339">
        <v>103863.02742</v>
      </c>
      <c r="P1387" s="339">
        <v>47226.285130000004</v>
      </c>
      <c r="Q1387" s="339">
        <v>15.6976</v>
      </c>
      <c r="R1387" s="340">
        <v>47241.982729999996</v>
      </c>
    </row>
    <row r="1388" spans="1:18" s="315" customFormat="1">
      <c r="A1388" s="341"/>
      <c r="B1388" s="341"/>
      <c r="C1388" s="341"/>
      <c r="D1388" s="336" t="s">
        <v>85</v>
      </c>
      <c r="E1388" s="337">
        <v>14</v>
      </c>
      <c r="F1388" s="338">
        <v>295.54422</v>
      </c>
      <c r="G1388" s="339">
        <v>14.306419999999999</v>
      </c>
      <c r="H1388" s="339">
        <v>309.85064</v>
      </c>
      <c r="I1388" s="339">
        <v>17557.874179999999</v>
      </c>
      <c r="J1388" s="339">
        <v>1271.6113300000002</v>
      </c>
      <c r="K1388" s="339">
        <v>18829.485510000002</v>
      </c>
      <c r="L1388" s="339">
        <v>35904.450219999999</v>
      </c>
      <c r="M1388" s="339">
        <v>7728.58097</v>
      </c>
      <c r="N1388" s="339">
        <v>43633.031189999994</v>
      </c>
      <c r="O1388" s="339">
        <v>62772.367340000004</v>
      </c>
      <c r="P1388" s="339">
        <v>15292.9982</v>
      </c>
      <c r="Q1388" s="339">
        <v>2.0357500000000002</v>
      </c>
      <c r="R1388" s="340">
        <v>15295.033949999999</v>
      </c>
    </row>
    <row r="1389" spans="1:18" s="315" customFormat="1">
      <c r="A1389" s="341"/>
      <c r="B1389" s="341"/>
      <c r="C1389" s="341"/>
      <c r="D1389" s="336" t="s">
        <v>71</v>
      </c>
      <c r="E1389" s="337">
        <v>27</v>
      </c>
      <c r="F1389" s="338">
        <v>4.7523900000000001</v>
      </c>
      <c r="G1389" s="339">
        <v>0</v>
      </c>
      <c r="H1389" s="339">
        <v>4.7523900000000001</v>
      </c>
      <c r="I1389" s="339">
        <v>2278.29322</v>
      </c>
      <c r="J1389" s="339">
        <v>732.86135999999999</v>
      </c>
      <c r="K1389" s="339">
        <v>3011.1545799999999</v>
      </c>
      <c r="L1389" s="339">
        <v>34204.772170000004</v>
      </c>
      <c r="M1389" s="339">
        <v>10469.026099999999</v>
      </c>
      <c r="N1389" s="339">
        <v>44673.798270000007</v>
      </c>
      <c r="O1389" s="339">
        <v>47689.705240000003</v>
      </c>
      <c r="P1389" s="339">
        <v>9433.5512400000007</v>
      </c>
      <c r="Q1389" s="339">
        <v>4.3827100000000003</v>
      </c>
      <c r="R1389" s="340">
        <v>9437.9339499999987</v>
      </c>
    </row>
    <row r="1390" spans="1:18" s="315" customFormat="1">
      <c r="A1390" s="341"/>
      <c r="B1390" s="341"/>
      <c r="C1390" s="341"/>
      <c r="D1390" s="341"/>
      <c r="E1390" s="342">
        <v>40</v>
      </c>
      <c r="F1390" s="343">
        <v>1373.2478000000001</v>
      </c>
      <c r="G1390" s="344">
        <v>562.18385000000001</v>
      </c>
      <c r="H1390" s="344">
        <v>1935.43165</v>
      </c>
      <c r="I1390" s="344">
        <v>4484.0784800000001</v>
      </c>
      <c r="J1390" s="344">
        <v>5424.4081200000001</v>
      </c>
      <c r="K1390" s="344">
        <v>9908.4866000000002</v>
      </c>
      <c r="L1390" s="344">
        <v>56827.304799999998</v>
      </c>
      <c r="M1390" s="344">
        <v>22243.40796</v>
      </c>
      <c r="N1390" s="344">
        <v>79070.712760000009</v>
      </c>
      <c r="O1390" s="344">
        <v>90914.631010000012</v>
      </c>
      <c r="P1390" s="344">
        <v>10425.196470000001</v>
      </c>
      <c r="Q1390" s="344">
        <v>7.5517500000000002</v>
      </c>
      <c r="R1390" s="345">
        <v>10432.748220000001</v>
      </c>
    </row>
    <row r="1391" spans="1:18" s="315" customFormat="1">
      <c r="A1391" s="341"/>
      <c r="B1391" s="336" t="s">
        <v>17</v>
      </c>
      <c r="C1391" s="336" t="s">
        <v>285</v>
      </c>
      <c r="D1391" s="336" t="s">
        <v>286</v>
      </c>
      <c r="E1391" s="337">
        <v>98</v>
      </c>
      <c r="F1391" s="338">
        <v>5305.1265100000001</v>
      </c>
      <c r="G1391" s="339">
        <v>0</v>
      </c>
      <c r="H1391" s="339">
        <v>5305.1265100000001</v>
      </c>
      <c r="I1391" s="339">
        <v>1551.65849</v>
      </c>
      <c r="J1391" s="339">
        <v>23.68488</v>
      </c>
      <c r="K1391" s="339">
        <v>1575.34337</v>
      </c>
      <c r="L1391" s="339">
        <v>1632.4233300000001</v>
      </c>
      <c r="M1391" s="339">
        <v>161.27934999999999</v>
      </c>
      <c r="N1391" s="339">
        <v>1793.7026799999999</v>
      </c>
      <c r="O1391" s="339">
        <v>8674.1725600000009</v>
      </c>
      <c r="P1391" s="339">
        <v>40748.853590000006</v>
      </c>
      <c r="Q1391" s="339">
        <v>0.92510999999999999</v>
      </c>
      <c r="R1391" s="340">
        <v>40749.778700000003</v>
      </c>
    </row>
    <row r="1392" spans="1:18" s="315" customFormat="1">
      <c r="A1392" s="341"/>
      <c r="B1392" s="336" t="s">
        <v>21</v>
      </c>
      <c r="C1392" s="336" t="s">
        <v>21</v>
      </c>
      <c r="D1392" s="336" t="s">
        <v>21</v>
      </c>
      <c r="E1392" s="337">
        <v>92</v>
      </c>
      <c r="F1392" s="338">
        <v>3077.3875699999999</v>
      </c>
      <c r="G1392" s="339">
        <v>286.14620000000002</v>
      </c>
      <c r="H1392" s="339">
        <v>3363.53377</v>
      </c>
      <c r="I1392" s="339">
        <v>2099.6025099999997</v>
      </c>
      <c r="J1392" s="339">
        <v>22.933220000000002</v>
      </c>
      <c r="K1392" s="339">
        <v>2122.5357300000001</v>
      </c>
      <c r="L1392" s="339">
        <v>2631.2714599999999</v>
      </c>
      <c r="M1392" s="339">
        <v>319.90070000000003</v>
      </c>
      <c r="N1392" s="339">
        <v>2951.1721600000001</v>
      </c>
      <c r="O1392" s="339">
        <v>8437.2416599999997</v>
      </c>
      <c r="P1392" s="339">
        <v>59244.934909999996</v>
      </c>
      <c r="Q1392" s="339">
        <v>2.0903299999999998</v>
      </c>
      <c r="R1392" s="340">
        <v>59247.025240000003</v>
      </c>
    </row>
    <row r="1393" spans="1:18" s="315" customFormat="1">
      <c r="A1393" s="341"/>
      <c r="B1393" s="341"/>
      <c r="C1393" s="336" t="s">
        <v>301</v>
      </c>
      <c r="D1393" s="336" t="s">
        <v>301</v>
      </c>
      <c r="E1393" s="337">
        <v>104</v>
      </c>
      <c r="F1393" s="338">
        <v>0.39104</v>
      </c>
      <c r="G1393" s="339">
        <v>0</v>
      </c>
      <c r="H1393" s="339">
        <v>0.39104</v>
      </c>
      <c r="I1393" s="339">
        <v>105.41841000000001</v>
      </c>
      <c r="J1393" s="339">
        <v>0.51685999999999999</v>
      </c>
      <c r="K1393" s="339">
        <v>105.93527</v>
      </c>
      <c r="L1393" s="339">
        <v>87.93258999999999</v>
      </c>
      <c r="M1393" s="339">
        <v>56.792300000000004</v>
      </c>
      <c r="N1393" s="339">
        <v>144.72489000000002</v>
      </c>
      <c r="O1393" s="339">
        <v>251.05120000000002</v>
      </c>
      <c r="P1393" s="339">
        <v>7401.78683</v>
      </c>
      <c r="Q1393" s="339">
        <v>0</v>
      </c>
      <c r="R1393" s="340">
        <v>7401.78683</v>
      </c>
    </row>
    <row r="1394" spans="1:18" s="315" customFormat="1">
      <c r="A1394" s="341"/>
      <c r="B1394" s="341"/>
      <c r="C1394" s="336" t="s">
        <v>302</v>
      </c>
      <c r="D1394" s="336" t="s">
        <v>303</v>
      </c>
      <c r="E1394" s="337">
        <v>110</v>
      </c>
      <c r="F1394" s="338">
        <v>0</v>
      </c>
      <c r="G1394" s="339">
        <v>0</v>
      </c>
      <c r="H1394" s="339">
        <v>0</v>
      </c>
      <c r="I1394" s="339">
        <v>0</v>
      </c>
      <c r="J1394" s="339">
        <v>0</v>
      </c>
      <c r="K1394" s="339">
        <v>0</v>
      </c>
      <c r="L1394" s="339">
        <v>113</v>
      </c>
      <c r="M1394" s="339">
        <v>0</v>
      </c>
      <c r="N1394" s="339">
        <v>113</v>
      </c>
      <c r="O1394" s="339">
        <v>113</v>
      </c>
      <c r="P1394" s="339">
        <v>319.78654999999998</v>
      </c>
      <c r="Q1394" s="339">
        <v>0</v>
      </c>
      <c r="R1394" s="340">
        <v>319.78654999999998</v>
      </c>
    </row>
    <row r="1395" spans="1:18" s="315" customFormat="1">
      <c r="A1395" s="341"/>
      <c r="B1395" s="336" t="s">
        <v>306</v>
      </c>
      <c r="C1395" s="336" t="s">
        <v>306</v>
      </c>
      <c r="D1395" s="336" t="s">
        <v>312</v>
      </c>
      <c r="E1395" s="337">
        <v>105</v>
      </c>
      <c r="F1395" s="338">
        <v>0</v>
      </c>
      <c r="G1395" s="339">
        <v>0</v>
      </c>
      <c r="H1395" s="339">
        <v>0</v>
      </c>
      <c r="I1395" s="339">
        <v>87.513490000000004</v>
      </c>
      <c r="J1395" s="339">
        <v>0</v>
      </c>
      <c r="K1395" s="339">
        <v>87.513490000000004</v>
      </c>
      <c r="L1395" s="339">
        <v>10.002079999999999</v>
      </c>
      <c r="M1395" s="339">
        <v>0</v>
      </c>
      <c r="N1395" s="339">
        <v>10.002079999999999</v>
      </c>
      <c r="O1395" s="339">
        <v>97.515570000000011</v>
      </c>
      <c r="P1395" s="339">
        <v>4078.92866</v>
      </c>
      <c r="Q1395" s="339">
        <v>0</v>
      </c>
      <c r="R1395" s="340">
        <v>4078.92866</v>
      </c>
    </row>
    <row r="1396" spans="1:18" s="315" customFormat="1">
      <c r="A1396" s="341"/>
      <c r="B1396" s="336" t="s">
        <v>25</v>
      </c>
      <c r="C1396" s="336" t="s">
        <v>25</v>
      </c>
      <c r="D1396" s="336" t="s">
        <v>25</v>
      </c>
      <c r="E1396" s="337">
        <v>107</v>
      </c>
      <c r="F1396" s="338">
        <v>0</v>
      </c>
      <c r="G1396" s="339">
        <v>0</v>
      </c>
      <c r="H1396" s="339">
        <v>0</v>
      </c>
      <c r="I1396" s="339">
        <v>214.55880999999999</v>
      </c>
      <c r="J1396" s="339">
        <v>7.9681199999999999</v>
      </c>
      <c r="K1396" s="339">
        <v>222.52692999999999</v>
      </c>
      <c r="L1396" s="339">
        <v>197.685</v>
      </c>
      <c r="M1396" s="339">
        <v>1348.5726499999998</v>
      </c>
      <c r="N1396" s="339">
        <v>1546.25765</v>
      </c>
      <c r="O1396" s="339">
        <v>1768.78458</v>
      </c>
      <c r="P1396" s="339">
        <v>6500.7674299999999</v>
      </c>
      <c r="Q1396" s="339">
        <v>0</v>
      </c>
      <c r="R1396" s="340">
        <v>6500.7674299999999</v>
      </c>
    </row>
    <row r="1397" spans="1:18" s="315" customFormat="1">
      <c r="A1397" s="341"/>
      <c r="B1397" s="336" t="s">
        <v>26</v>
      </c>
      <c r="C1397" s="336" t="s">
        <v>315</v>
      </c>
      <c r="D1397" s="336" t="s">
        <v>317</v>
      </c>
      <c r="E1397" s="337">
        <v>106</v>
      </c>
      <c r="F1397" s="338">
        <v>0</v>
      </c>
      <c r="G1397" s="339">
        <v>0</v>
      </c>
      <c r="H1397" s="339">
        <v>0</v>
      </c>
      <c r="I1397" s="339">
        <v>91.582800000000006</v>
      </c>
      <c r="J1397" s="339">
        <v>0</v>
      </c>
      <c r="K1397" s="339">
        <v>91.582800000000006</v>
      </c>
      <c r="L1397" s="339">
        <v>15.000030000000001</v>
      </c>
      <c r="M1397" s="339">
        <v>0</v>
      </c>
      <c r="N1397" s="339">
        <v>15.000030000000001</v>
      </c>
      <c r="O1397" s="339">
        <v>106.58283</v>
      </c>
      <c r="P1397" s="339">
        <v>4331.8109299999996</v>
      </c>
      <c r="Q1397" s="339">
        <v>0</v>
      </c>
      <c r="R1397" s="340">
        <v>4331.8109299999996</v>
      </c>
    </row>
    <row r="1398" spans="1:18" s="315" customFormat="1">
      <c r="A1398" s="336" t="s">
        <v>460</v>
      </c>
      <c r="B1398" s="336" t="s">
        <v>2</v>
      </c>
      <c r="C1398" s="336" t="s">
        <v>197</v>
      </c>
      <c r="D1398" s="336" t="s">
        <v>197</v>
      </c>
      <c r="E1398" s="337">
        <v>139</v>
      </c>
      <c r="F1398" s="338">
        <v>0</v>
      </c>
      <c r="G1398" s="339">
        <v>0</v>
      </c>
      <c r="H1398" s="339">
        <v>0</v>
      </c>
      <c r="I1398" s="339">
        <v>3517.4805000000001</v>
      </c>
      <c r="J1398" s="339">
        <v>0</v>
      </c>
      <c r="K1398" s="339">
        <v>3517.4805000000001</v>
      </c>
      <c r="L1398" s="339">
        <v>1110.72056</v>
      </c>
      <c r="M1398" s="339">
        <v>0</v>
      </c>
      <c r="N1398" s="339">
        <v>1110.72056</v>
      </c>
      <c r="O1398" s="339">
        <v>4628.2010599999994</v>
      </c>
      <c r="P1398" s="339">
        <v>12489.54225</v>
      </c>
      <c r="Q1398" s="339">
        <v>0</v>
      </c>
      <c r="R1398" s="340">
        <v>12489.54225</v>
      </c>
    </row>
    <row r="1399" spans="1:18" s="315" customFormat="1">
      <c r="A1399" s="341"/>
      <c r="B1399" s="341"/>
      <c r="C1399" s="336" t="s">
        <v>198</v>
      </c>
      <c r="D1399" s="336" t="s">
        <v>199</v>
      </c>
      <c r="E1399" s="337">
        <v>115</v>
      </c>
      <c r="F1399" s="338">
        <v>0</v>
      </c>
      <c r="G1399" s="339">
        <v>0</v>
      </c>
      <c r="H1399" s="339">
        <v>0</v>
      </c>
      <c r="I1399" s="339">
        <v>1876.2148099999999</v>
      </c>
      <c r="J1399" s="339">
        <v>9.6959999999999991E-2</v>
      </c>
      <c r="K1399" s="339">
        <v>1876.31177</v>
      </c>
      <c r="L1399" s="339">
        <v>351.24021000000005</v>
      </c>
      <c r="M1399" s="339">
        <v>0</v>
      </c>
      <c r="N1399" s="339">
        <v>351.24021000000005</v>
      </c>
      <c r="O1399" s="339">
        <v>2227.5519800000002</v>
      </c>
      <c r="P1399" s="339">
        <v>17794.27622</v>
      </c>
      <c r="Q1399" s="339">
        <v>0</v>
      </c>
      <c r="R1399" s="340">
        <v>17794.27622</v>
      </c>
    </row>
    <row r="1400" spans="1:18" s="315" customFormat="1">
      <c r="A1400" s="341"/>
      <c r="B1400" s="336" t="s">
        <v>3</v>
      </c>
      <c r="C1400" s="336" t="s">
        <v>200</v>
      </c>
      <c r="D1400" s="336" t="s">
        <v>200</v>
      </c>
      <c r="E1400" s="337">
        <v>72</v>
      </c>
      <c r="F1400" s="338">
        <v>0</v>
      </c>
      <c r="G1400" s="339">
        <v>0</v>
      </c>
      <c r="H1400" s="339">
        <v>0</v>
      </c>
      <c r="I1400" s="339">
        <v>2889.1423300000001</v>
      </c>
      <c r="J1400" s="339">
        <v>1.0598099999999999</v>
      </c>
      <c r="K1400" s="339">
        <v>2890.2021400000003</v>
      </c>
      <c r="L1400" s="339">
        <v>1902.7723799999999</v>
      </c>
      <c r="M1400" s="339">
        <v>7.0000000000000007E-5</v>
      </c>
      <c r="N1400" s="339">
        <v>1902.7724499999999</v>
      </c>
      <c r="O1400" s="339">
        <v>4792.9745899999998</v>
      </c>
      <c r="P1400" s="339">
        <v>11027.566710000001</v>
      </c>
      <c r="Q1400" s="339">
        <v>0</v>
      </c>
      <c r="R1400" s="340">
        <v>11027.566710000001</v>
      </c>
    </row>
    <row r="1401" spans="1:18" s="315" customFormat="1">
      <c r="A1401" s="341"/>
      <c r="B1401" s="341"/>
      <c r="C1401" s="336" t="s">
        <v>201</v>
      </c>
      <c r="D1401" s="336" t="s">
        <v>201</v>
      </c>
      <c r="E1401" s="337">
        <v>75</v>
      </c>
      <c r="F1401" s="338">
        <v>0</v>
      </c>
      <c r="G1401" s="339">
        <v>0</v>
      </c>
      <c r="H1401" s="339">
        <v>0</v>
      </c>
      <c r="I1401" s="339">
        <v>15661.237090000001</v>
      </c>
      <c r="J1401" s="339">
        <v>7.1267500000000004</v>
      </c>
      <c r="K1401" s="339">
        <v>15668.36384</v>
      </c>
      <c r="L1401" s="339">
        <v>15870.261980000001</v>
      </c>
      <c r="M1401" s="339">
        <v>4.5599999999999998E-3</v>
      </c>
      <c r="N1401" s="339">
        <v>15870.266539999999</v>
      </c>
      <c r="O1401" s="339">
        <v>31538.630379999999</v>
      </c>
      <c r="P1401" s="339">
        <v>26606.2012</v>
      </c>
      <c r="Q1401" s="339">
        <v>0</v>
      </c>
      <c r="R1401" s="340">
        <v>26606.2012</v>
      </c>
    </row>
    <row r="1402" spans="1:18" s="315" customFormat="1">
      <c r="A1402" s="341"/>
      <c r="B1402" s="341"/>
      <c r="C1402" s="336" t="s">
        <v>205</v>
      </c>
      <c r="D1402" s="336" t="s">
        <v>206</v>
      </c>
      <c r="E1402" s="337">
        <v>58</v>
      </c>
      <c r="F1402" s="338">
        <v>0</v>
      </c>
      <c r="G1402" s="339">
        <v>0</v>
      </c>
      <c r="H1402" s="339">
        <v>0</v>
      </c>
      <c r="I1402" s="339">
        <v>11750.36731</v>
      </c>
      <c r="J1402" s="339">
        <v>111.64773</v>
      </c>
      <c r="K1402" s="339">
        <v>11862.015039999998</v>
      </c>
      <c r="L1402" s="339">
        <v>23066.10857</v>
      </c>
      <c r="M1402" s="339">
        <v>49.067860000000003</v>
      </c>
      <c r="N1402" s="339">
        <v>23115.17643</v>
      </c>
      <c r="O1402" s="339">
        <v>34977.191469999998</v>
      </c>
      <c r="P1402" s="339">
        <v>71602.245060000001</v>
      </c>
      <c r="Q1402" s="339">
        <v>0</v>
      </c>
      <c r="R1402" s="340">
        <v>71602.245060000001</v>
      </c>
    </row>
    <row r="1403" spans="1:18" s="315" customFormat="1">
      <c r="A1403" s="341"/>
      <c r="B1403" s="341"/>
      <c r="C1403" s="341"/>
      <c r="D1403" s="341"/>
      <c r="E1403" s="342">
        <v>122</v>
      </c>
      <c r="F1403" s="343">
        <v>0</v>
      </c>
      <c r="G1403" s="344">
        <v>0</v>
      </c>
      <c r="H1403" s="344">
        <v>0</v>
      </c>
      <c r="I1403" s="344">
        <v>951.48113000000001</v>
      </c>
      <c r="J1403" s="344">
        <v>0</v>
      </c>
      <c r="K1403" s="344">
        <v>951.48113000000001</v>
      </c>
      <c r="L1403" s="344">
        <v>0</v>
      </c>
      <c r="M1403" s="344">
        <v>0</v>
      </c>
      <c r="N1403" s="344">
        <v>0</v>
      </c>
      <c r="O1403" s="344">
        <v>951.48113000000001</v>
      </c>
      <c r="P1403" s="344">
        <v>8101.4171999999999</v>
      </c>
      <c r="Q1403" s="344">
        <v>0</v>
      </c>
      <c r="R1403" s="345">
        <v>8101.4171999999999</v>
      </c>
    </row>
    <row r="1404" spans="1:18" s="315" customFormat="1">
      <c r="A1404" s="341"/>
      <c r="B1404" s="341"/>
      <c r="C1404" s="341"/>
      <c r="D1404" s="336" t="s">
        <v>333</v>
      </c>
      <c r="E1404" s="337">
        <v>42</v>
      </c>
      <c r="F1404" s="338">
        <v>0</v>
      </c>
      <c r="G1404" s="339">
        <v>0</v>
      </c>
      <c r="H1404" s="339">
        <v>0</v>
      </c>
      <c r="I1404" s="339">
        <v>9602.22192</v>
      </c>
      <c r="J1404" s="339">
        <v>13.40582</v>
      </c>
      <c r="K1404" s="339">
        <v>9615.6277399999999</v>
      </c>
      <c r="L1404" s="339">
        <v>3575.51469</v>
      </c>
      <c r="M1404" s="339">
        <v>0.17566999999999999</v>
      </c>
      <c r="N1404" s="339">
        <v>3575.6903600000001</v>
      </c>
      <c r="O1404" s="339">
        <v>13191.3181</v>
      </c>
      <c r="P1404" s="339">
        <v>27143.059079999999</v>
      </c>
      <c r="Q1404" s="339">
        <v>0</v>
      </c>
      <c r="R1404" s="340">
        <v>27143.059079999999</v>
      </c>
    </row>
    <row r="1405" spans="1:18" s="315" customFormat="1">
      <c r="A1405" s="341"/>
      <c r="B1405" s="336" t="s">
        <v>207</v>
      </c>
      <c r="C1405" s="336" t="s">
        <v>208</v>
      </c>
      <c r="D1405" s="336" t="s">
        <v>208</v>
      </c>
      <c r="E1405" s="337">
        <v>141</v>
      </c>
      <c r="F1405" s="338">
        <v>0</v>
      </c>
      <c r="G1405" s="339">
        <v>0</v>
      </c>
      <c r="H1405" s="339">
        <v>0</v>
      </c>
      <c r="I1405" s="339">
        <v>1719.2884799999999</v>
      </c>
      <c r="J1405" s="339">
        <v>5.2999999999999998E-4</v>
      </c>
      <c r="K1405" s="339">
        <v>1719.28901</v>
      </c>
      <c r="L1405" s="339">
        <v>1488.9899599999999</v>
      </c>
      <c r="M1405" s="339">
        <v>0</v>
      </c>
      <c r="N1405" s="339">
        <v>1488.9899599999999</v>
      </c>
      <c r="O1405" s="339">
        <v>3208.2789700000003</v>
      </c>
      <c r="P1405" s="339">
        <v>13256.03111</v>
      </c>
      <c r="Q1405" s="339">
        <v>0</v>
      </c>
      <c r="R1405" s="340">
        <v>13256.03111</v>
      </c>
    </row>
    <row r="1406" spans="1:18" s="315" customFormat="1">
      <c r="A1406" s="341"/>
      <c r="B1406" s="336" t="s">
        <v>5</v>
      </c>
      <c r="C1406" s="336" t="s">
        <v>5</v>
      </c>
      <c r="D1406" s="336" t="s">
        <v>5</v>
      </c>
      <c r="E1406" s="337">
        <v>24</v>
      </c>
      <c r="F1406" s="338">
        <v>0</v>
      </c>
      <c r="G1406" s="339">
        <v>0</v>
      </c>
      <c r="H1406" s="339">
        <v>0</v>
      </c>
      <c r="I1406" s="339">
        <v>26508.699479999999</v>
      </c>
      <c r="J1406" s="339">
        <v>69.726240000000004</v>
      </c>
      <c r="K1406" s="339">
        <v>26578.425719999999</v>
      </c>
      <c r="L1406" s="339">
        <v>35183.531450000002</v>
      </c>
      <c r="M1406" s="339">
        <v>1.163</v>
      </c>
      <c r="N1406" s="339">
        <v>35184.694450000003</v>
      </c>
      <c r="O1406" s="339">
        <v>61763.120170000002</v>
      </c>
      <c r="P1406" s="339">
        <v>88228.27721</v>
      </c>
      <c r="Q1406" s="339">
        <v>0</v>
      </c>
      <c r="R1406" s="340">
        <v>88228.27721</v>
      </c>
    </row>
    <row r="1407" spans="1:18" s="315" customFormat="1">
      <c r="A1407" s="341"/>
      <c r="B1407" s="341"/>
      <c r="C1407" s="341"/>
      <c r="D1407" s="341"/>
      <c r="E1407" s="342">
        <v>29</v>
      </c>
      <c r="F1407" s="343">
        <v>0</v>
      </c>
      <c r="G1407" s="344">
        <v>0</v>
      </c>
      <c r="H1407" s="344">
        <v>0</v>
      </c>
      <c r="I1407" s="344">
        <v>4566.4923699999999</v>
      </c>
      <c r="J1407" s="344">
        <v>10.437799999999999</v>
      </c>
      <c r="K1407" s="344">
        <v>4576.9301699999996</v>
      </c>
      <c r="L1407" s="344">
        <v>2380.3772100000001</v>
      </c>
      <c r="M1407" s="344">
        <v>0.36479</v>
      </c>
      <c r="N1407" s="344">
        <v>2380.7420000000002</v>
      </c>
      <c r="O1407" s="344">
        <v>6957.6721699999998</v>
      </c>
      <c r="P1407" s="344">
        <v>73625.127640000006</v>
      </c>
      <c r="Q1407" s="344">
        <v>0</v>
      </c>
      <c r="R1407" s="345">
        <v>73625.127640000006</v>
      </c>
    </row>
    <row r="1408" spans="1:18" s="315" customFormat="1">
      <c r="A1408" s="341"/>
      <c r="B1408" s="341"/>
      <c r="C1408" s="341"/>
      <c r="D1408" s="341"/>
      <c r="E1408" s="342">
        <v>79</v>
      </c>
      <c r="F1408" s="343">
        <v>0</v>
      </c>
      <c r="G1408" s="344">
        <v>0</v>
      </c>
      <c r="H1408" s="344">
        <v>0</v>
      </c>
      <c r="I1408" s="344">
        <v>54473.28471</v>
      </c>
      <c r="J1408" s="344">
        <v>482.16861999999998</v>
      </c>
      <c r="K1408" s="344">
        <v>54955.453329999997</v>
      </c>
      <c r="L1408" s="344">
        <v>204062.77874000001</v>
      </c>
      <c r="M1408" s="344">
        <v>101.84835000000001</v>
      </c>
      <c r="N1408" s="344">
        <v>204164.62708999999</v>
      </c>
      <c r="O1408" s="344">
        <v>259120.08041999998</v>
      </c>
      <c r="P1408" s="344">
        <v>140336.19703000001</v>
      </c>
      <c r="Q1408" s="344">
        <v>0</v>
      </c>
      <c r="R1408" s="345">
        <v>140336.19703000001</v>
      </c>
    </row>
    <row r="1409" spans="1:18" s="315" customFormat="1">
      <c r="A1409" s="341"/>
      <c r="B1409" s="341"/>
      <c r="C1409" s="341"/>
      <c r="D1409" s="336" t="s">
        <v>211</v>
      </c>
      <c r="E1409" s="337">
        <v>36</v>
      </c>
      <c r="F1409" s="338">
        <v>0</v>
      </c>
      <c r="G1409" s="339">
        <v>0</v>
      </c>
      <c r="H1409" s="339">
        <v>0</v>
      </c>
      <c r="I1409" s="339">
        <v>19844.588469999999</v>
      </c>
      <c r="J1409" s="339">
        <v>322.38274999999999</v>
      </c>
      <c r="K1409" s="339">
        <v>20166.971219999999</v>
      </c>
      <c r="L1409" s="339">
        <v>12844.260880000002</v>
      </c>
      <c r="M1409" s="339">
        <v>61.821539999999999</v>
      </c>
      <c r="N1409" s="339">
        <v>12906.082420000001</v>
      </c>
      <c r="O1409" s="339">
        <v>33073.053639999998</v>
      </c>
      <c r="P1409" s="339">
        <v>134443.47780000002</v>
      </c>
      <c r="Q1409" s="339">
        <v>0</v>
      </c>
      <c r="R1409" s="340">
        <v>134443.47780000002</v>
      </c>
    </row>
    <row r="1410" spans="1:18" s="315" customFormat="1">
      <c r="A1410" s="341"/>
      <c r="B1410" s="341"/>
      <c r="C1410" s="341"/>
      <c r="D1410" s="336" t="s">
        <v>212</v>
      </c>
      <c r="E1410" s="337">
        <v>2</v>
      </c>
      <c r="F1410" s="338">
        <v>0</v>
      </c>
      <c r="G1410" s="339">
        <v>0</v>
      </c>
      <c r="H1410" s="339">
        <v>0</v>
      </c>
      <c r="I1410" s="339">
        <v>22735.160889999999</v>
      </c>
      <c r="J1410" s="339">
        <v>36.745440000000002</v>
      </c>
      <c r="K1410" s="339">
        <v>22771.906329999998</v>
      </c>
      <c r="L1410" s="339">
        <v>26406.080160000001</v>
      </c>
      <c r="M1410" s="339">
        <v>0.39662000000000003</v>
      </c>
      <c r="N1410" s="339">
        <v>26406.476780000001</v>
      </c>
      <c r="O1410" s="339">
        <v>49178.383110000002</v>
      </c>
      <c r="P1410" s="339">
        <v>80380.402499999997</v>
      </c>
      <c r="Q1410" s="339">
        <v>0</v>
      </c>
      <c r="R1410" s="340">
        <v>80380.402499999997</v>
      </c>
    </row>
    <row r="1411" spans="1:18" s="315" customFormat="1">
      <c r="A1411" s="341"/>
      <c r="B1411" s="341"/>
      <c r="C1411" s="341"/>
      <c r="D1411" s="336" t="s">
        <v>62</v>
      </c>
      <c r="E1411" s="337">
        <v>5</v>
      </c>
      <c r="F1411" s="338">
        <v>0</v>
      </c>
      <c r="G1411" s="339">
        <v>0</v>
      </c>
      <c r="H1411" s="339">
        <v>0</v>
      </c>
      <c r="I1411" s="339">
        <v>18885.27851</v>
      </c>
      <c r="J1411" s="339">
        <v>8.08521</v>
      </c>
      <c r="K1411" s="339">
        <v>18893.363719999998</v>
      </c>
      <c r="L1411" s="339">
        <v>16759.942019999999</v>
      </c>
      <c r="M1411" s="339">
        <v>0.34558</v>
      </c>
      <c r="N1411" s="339">
        <v>16760.2876</v>
      </c>
      <c r="O1411" s="339">
        <v>35653.651319999997</v>
      </c>
      <c r="P1411" s="339">
        <v>78210.284249999997</v>
      </c>
      <c r="Q1411" s="339">
        <v>0</v>
      </c>
      <c r="R1411" s="340">
        <v>78210.284249999997</v>
      </c>
    </row>
    <row r="1412" spans="1:18" s="315" customFormat="1">
      <c r="A1412" s="341"/>
      <c r="B1412" s="341"/>
      <c r="C1412" s="341"/>
      <c r="D1412" s="336" t="s">
        <v>213</v>
      </c>
      <c r="E1412" s="337">
        <v>22</v>
      </c>
      <c r="F1412" s="338">
        <v>0</v>
      </c>
      <c r="G1412" s="339">
        <v>0</v>
      </c>
      <c r="H1412" s="339">
        <v>0</v>
      </c>
      <c r="I1412" s="339">
        <v>14320.42496</v>
      </c>
      <c r="J1412" s="339">
        <v>6.9861899999999997</v>
      </c>
      <c r="K1412" s="339">
        <v>14327.41115</v>
      </c>
      <c r="L1412" s="339">
        <v>10100.839029999999</v>
      </c>
      <c r="M1412" s="339">
        <v>0.43811</v>
      </c>
      <c r="N1412" s="339">
        <v>10101.27714</v>
      </c>
      <c r="O1412" s="339">
        <v>24428.688289999998</v>
      </c>
      <c r="P1412" s="339">
        <v>86071.313920000001</v>
      </c>
      <c r="Q1412" s="339">
        <v>0</v>
      </c>
      <c r="R1412" s="340">
        <v>86071.313920000001</v>
      </c>
    </row>
    <row r="1413" spans="1:18" s="315" customFormat="1">
      <c r="A1413" s="341"/>
      <c r="B1413" s="341"/>
      <c r="C1413" s="341"/>
      <c r="D1413" s="336" t="s">
        <v>347</v>
      </c>
      <c r="E1413" s="337">
        <v>26</v>
      </c>
      <c r="F1413" s="338">
        <v>0</v>
      </c>
      <c r="G1413" s="339">
        <v>0</v>
      </c>
      <c r="H1413" s="339">
        <v>0</v>
      </c>
      <c r="I1413" s="339">
        <v>8190.6617900000001</v>
      </c>
      <c r="J1413" s="339">
        <v>0.70301999999999998</v>
      </c>
      <c r="K1413" s="339">
        <v>8191.36481</v>
      </c>
      <c r="L1413" s="339">
        <v>7166.48488</v>
      </c>
      <c r="M1413" s="339">
        <v>1.9530000000000002E-2</v>
      </c>
      <c r="N1413" s="339">
        <v>7166.5044100000005</v>
      </c>
      <c r="O1413" s="339">
        <v>15357.86922</v>
      </c>
      <c r="P1413" s="339">
        <v>60859.351889999998</v>
      </c>
      <c r="Q1413" s="339">
        <v>0</v>
      </c>
      <c r="R1413" s="340">
        <v>60859.351889999998</v>
      </c>
    </row>
    <row r="1414" spans="1:18" s="315" customFormat="1">
      <c r="A1414" s="341"/>
      <c r="B1414" s="341"/>
      <c r="C1414" s="341"/>
      <c r="D1414" s="336" t="s">
        <v>215</v>
      </c>
      <c r="E1414" s="337">
        <v>54</v>
      </c>
      <c r="F1414" s="338">
        <v>0</v>
      </c>
      <c r="G1414" s="339">
        <v>0</v>
      </c>
      <c r="H1414" s="339">
        <v>0</v>
      </c>
      <c r="I1414" s="339">
        <v>10827.115949999999</v>
      </c>
      <c r="J1414" s="339">
        <v>15.30025</v>
      </c>
      <c r="K1414" s="339">
        <v>10842.4162</v>
      </c>
      <c r="L1414" s="339">
        <v>11497.07784</v>
      </c>
      <c r="M1414" s="339">
        <v>8.6099999999999996E-3</v>
      </c>
      <c r="N1414" s="339">
        <v>11497.086449999999</v>
      </c>
      <c r="O1414" s="339">
        <v>22339.502649999999</v>
      </c>
      <c r="P1414" s="339">
        <v>63446.654179999998</v>
      </c>
      <c r="Q1414" s="339">
        <v>0</v>
      </c>
      <c r="R1414" s="340">
        <v>63446.654179999998</v>
      </c>
    </row>
    <row r="1415" spans="1:18" s="315" customFormat="1">
      <c r="A1415" s="341"/>
      <c r="B1415" s="341"/>
      <c r="C1415" s="336" t="s">
        <v>218</v>
      </c>
      <c r="D1415" s="336" t="s">
        <v>218</v>
      </c>
      <c r="E1415" s="337">
        <v>10</v>
      </c>
      <c r="F1415" s="338">
        <v>0</v>
      </c>
      <c r="G1415" s="339">
        <v>0</v>
      </c>
      <c r="H1415" s="339">
        <v>0</v>
      </c>
      <c r="I1415" s="339">
        <v>5810.9059699999998</v>
      </c>
      <c r="J1415" s="339">
        <v>38.476309999999998</v>
      </c>
      <c r="K1415" s="339">
        <v>5849.3822799999998</v>
      </c>
      <c r="L1415" s="339">
        <v>3795.1235000000001</v>
      </c>
      <c r="M1415" s="339">
        <v>1.5200000000000001E-3</v>
      </c>
      <c r="N1415" s="339">
        <v>3795.1250199999999</v>
      </c>
      <c r="O1415" s="339">
        <v>9644.5073000000011</v>
      </c>
      <c r="P1415" s="339">
        <v>45504.342840000005</v>
      </c>
      <c r="Q1415" s="339">
        <v>0</v>
      </c>
      <c r="R1415" s="340">
        <v>45504.342840000005</v>
      </c>
    </row>
    <row r="1416" spans="1:18" s="315" customFormat="1">
      <c r="A1416" s="341"/>
      <c r="B1416" s="341"/>
      <c r="C1416" s="336" t="s">
        <v>219</v>
      </c>
      <c r="D1416" s="336" t="s">
        <v>220</v>
      </c>
      <c r="E1416" s="337">
        <v>19</v>
      </c>
      <c r="F1416" s="338">
        <v>0</v>
      </c>
      <c r="G1416" s="339">
        <v>0</v>
      </c>
      <c r="H1416" s="339">
        <v>0</v>
      </c>
      <c r="I1416" s="339">
        <v>4633.6308600000002</v>
      </c>
      <c r="J1416" s="339">
        <v>0.21002999999999999</v>
      </c>
      <c r="K1416" s="339">
        <v>4633.8408899999995</v>
      </c>
      <c r="L1416" s="339">
        <v>1324.1465000000001</v>
      </c>
      <c r="M1416" s="339">
        <v>9.640000000000001E-3</v>
      </c>
      <c r="N1416" s="339">
        <v>1324.1561399999998</v>
      </c>
      <c r="O1416" s="339">
        <v>5957.9970300000004</v>
      </c>
      <c r="P1416" s="339">
        <v>39847.626799999998</v>
      </c>
      <c r="Q1416" s="339">
        <v>0</v>
      </c>
      <c r="R1416" s="340">
        <v>39847.626799999998</v>
      </c>
    </row>
    <row r="1417" spans="1:18" s="315" customFormat="1">
      <c r="A1417" s="341"/>
      <c r="B1417" s="341"/>
      <c r="C1417" s="336" t="s">
        <v>221</v>
      </c>
      <c r="D1417" s="336" t="s">
        <v>351</v>
      </c>
      <c r="E1417" s="337">
        <v>20</v>
      </c>
      <c r="F1417" s="338">
        <v>0</v>
      </c>
      <c r="G1417" s="339">
        <v>0</v>
      </c>
      <c r="H1417" s="339">
        <v>0</v>
      </c>
      <c r="I1417" s="339">
        <v>1046.00344</v>
      </c>
      <c r="J1417" s="339">
        <v>0</v>
      </c>
      <c r="K1417" s="339">
        <v>1046.00344</v>
      </c>
      <c r="L1417" s="339">
        <v>367.00072999999998</v>
      </c>
      <c r="M1417" s="339">
        <v>0</v>
      </c>
      <c r="N1417" s="339">
        <v>367.00072999999998</v>
      </c>
      <c r="O1417" s="339">
        <v>1413.0041699999999</v>
      </c>
      <c r="P1417" s="339">
        <v>14903.92657</v>
      </c>
      <c r="Q1417" s="339">
        <v>0</v>
      </c>
      <c r="R1417" s="340">
        <v>14903.92657</v>
      </c>
    </row>
    <row r="1418" spans="1:18" s="315" customFormat="1">
      <c r="A1418" s="341"/>
      <c r="B1418" s="336" t="s">
        <v>6</v>
      </c>
      <c r="C1418" s="336" t="s">
        <v>223</v>
      </c>
      <c r="D1418" s="336" t="s">
        <v>6</v>
      </c>
      <c r="E1418" s="337">
        <v>110</v>
      </c>
      <c r="F1418" s="338">
        <v>0</v>
      </c>
      <c r="G1418" s="339">
        <v>0</v>
      </c>
      <c r="H1418" s="339">
        <v>0</v>
      </c>
      <c r="I1418" s="339">
        <v>8111.5444699999998</v>
      </c>
      <c r="J1418" s="339">
        <v>45.787260000000003</v>
      </c>
      <c r="K1418" s="339">
        <v>8157.3317300000008</v>
      </c>
      <c r="L1418" s="339">
        <v>3478.4463999999998</v>
      </c>
      <c r="M1418" s="339">
        <v>3.7299999999999998E-3</v>
      </c>
      <c r="N1418" s="339">
        <v>3478.4501299999997</v>
      </c>
      <c r="O1418" s="339">
        <v>11635.781859999999</v>
      </c>
      <c r="P1418" s="339">
        <v>40702.139659999993</v>
      </c>
      <c r="Q1418" s="339">
        <v>0</v>
      </c>
      <c r="R1418" s="340">
        <v>40702.139659999993</v>
      </c>
    </row>
    <row r="1419" spans="1:18" s="315" customFormat="1">
      <c r="A1419" s="341"/>
      <c r="B1419" s="336" t="s">
        <v>7</v>
      </c>
      <c r="C1419" s="336" t="s">
        <v>357</v>
      </c>
      <c r="D1419" s="336" t="s">
        <v>357</v>
      </c>
      <c r="E1419" s="337">
        <v>136</v>
      </c>
      <c r="F1419" s="338">
        <v>0</v>
      </c>
      <c r="G1419" s="339">
        <v>0</v>
      </c>
      <c r="H1419" s="339">
        <v>0</v>
      </c>
      <c r="I1419" s="339">
        <v>3078.7408999999998</v>
      </c>
      <c r="J1419" s="339">
        <v>0</v>
      </c>
      <c r="K1419" s="339">
        <v>3078.7408999999998</v>
      </c>
      <c r="L1419" s="339">
        <v>1091.7</v>
      </c>
      <c r="M1419" s="339">
        <v>0</v>
      </c>
      <c r="N1419" s="339">
        <v>1091.7</v>
      </c>
      <c r="O1419" s="339">
        <v>4170.4408999999996</v>
      </c>
      <c r="P1419" s="339">
        <v>20166.355359999998</v>
      </c>
      <c r="Q1419" s="339">
        <v>0</v>
      </c>
      <c r="R1419" s="340">
        <v>20166.355359999998</v>
      </c>
    </row>
    <row r="1420" spans="1:18" s="315" customFormat="1">
      <c r="A1420" s="341"/>
      <c r="B1420" s="341"/>
      <c r="C1420" s="336" t="s">
        <v>7</v>
      </c>
      <c r="D1420" s="336" t="s">
        <v>7</v>
      </c>
      <c r="E1420" s="337">
        <v>112</v>
      </c>
      <c r="F1420" s="338">
        <v>0</v>
      </c>
      <c r="G1420" s="339">
        <v>0</v>
      </c>
      <c r="H1420" s="339">
        <v>0</v>
      </c>
      <c r="I1420" s="339">
        <v>10307.43953</v>
      </c>
      <c r="J1420" s="339">
        <v>0.1147</v>
      </c>
      <c r="K1420" s="339">
        <v>10307.55423</v>
      </c>
      <c r="L1420" s="339">
        <v>13473.2117</v>
      </c>
      <c r="M1420" s="339">
        <v>0</v>
      </c>
      <c r="N1420" s="339">
        <v>13473.2117</v>
      </c>
      <c r="O1420" s="339">
        <v>23780.765930000001</v>
      </c>
      <c r="P1420" s="339">
        <v>45859.605380000001</v>
      </c>
      <c r="Q1420" s="339">
        <v>0</v>
      </c>
      <c r="R1420" s="340">
        <v>45859.605380000001</v>
      </c>
    </row>
    <row r="1421" spans="1:18" s="315" customFormat="1">
      <c r="A1421" s="341"/>
      <c r="B1421" s="341"/>
      <c r="C1421" s="336" t="s">
        <v>224</v>
      </c>
      <c r="D1421" s="336" t="s">
        <v>224</v>
      </c>
      <c r="E1421" s="337">
        <v>108</v>
      </c>
      <c r="F1421" s="338">
        <v>0</v>
      </c>
      <c r="G1421" s="339">
        <v>0</v>
      </c>
      <c r="H1421" s="339">
        <v>0</v>
      </c>
      <c r="I1421" s="339">
        <v>5623.6770400000005</v>
      </c>
      <c r="J1421" s="339">
        <v>0</v>
      </c>
      <c r="K1421" s="339">
        <v>5623.6770400000005</v>
      </c>
      <c r="L1421" s="339">
        <v>1276.86725</v>
      </c>
      <c r="M1421" s="339">
        <v>3.9990000000000005E-2</v>
      </c>
      <c r="N1421" s="339">
        <v>1276.90724</v>
      </c>
      <c r="O1421" s="339">
        <v>6900.58428</v>
      </c>
      <c r="P1421" s="339">
        <v>50210.5265</v>
      </c>
      <c r="Q1421" s="339">
        <v>0</v>
      </c>
      <c r="R1421" s="340">
        <v>50210.5265</v>
      </c>
    </row>
    <row r="1422" spans="1:18" s="315" customFormat="1">
      <c r="A1422" s="341"/>
      <c r="B1422" s="341"/>
      <c r="C1422" s="336" t="s">
        <v>362</v>
      </c>
      <c r="D1422" s="336" t="s">
        <v>362</v>
      </c>
      <c r="E1422" s="337">
        <v>137</v>
      </c>
      <c r="F1422" s="338">
        <v>0</v>
      </c>
      <c r="G1422" s="339">
        <v>0</v>
      </c>
      <c r="H1422" s="339">
        <v>0</v>
      </c>
      <c r="I1422" s="339">
        <v>2077.96099</v>
      </c>
      <c r="J1422" s="339">
        <v>0</v>
      </c>
      <c r="K1422" s="339">
        <v>2077.96099</v>
      </c>
      <c r="L1422" s="339">
        <v>1141.8322499999999</v>
      </c>
      <c r="M1422" s="339">
        <v>0</v>
      </c>
      <c r="N1422" s="339">
        <v>1141.8322499999999</v>
      </c>
      <c r="O1422" s="339">
        <v>3219.7932400000004</v>
      </c>
      <c r="P1422" s="339">
        <v>17549.017809999998</v>
      </c>
      <c r="Q1422" s="339">
        <v>0</v>
      </c>
      <c r="R1422" s="340">
        <v>17549.017809999998</v>
      </c>
    </row>
    <row r="1423" spans="1:18" s="315" customFormat="1">
      <c r="A1423" s="341"/>
      <c r="B1423" s="341"/>
      <c r="C1423" s="336" t="s">
        <v>363</v>
      </c>
      <c r="D1423" s="336" t="s">
        <v>364</v>
      </c>
      <c r="E1423" s="337">
        <v>140</v>
      </c>
      <c r="F1423" s="338">
        <v>0</v>
      </c>
      <c r="G1423" s="339">
        <v>0</v>
      </c>
      <c r="H1423" s="339">
        <v>0</v>
      </c>
      <c r="I1423" s="339">
        <v>722.24595999999997</v>
      </c>
      <c r="J1423" s="339">
        <v>0</v>
      </c>
      <c r="K1423" s="339">
        <v>722.24595999999997</v>
      </c>
      <c r="L1423" s="339">
        <v>80.994960000000006</v>
      </c>
      <c r="M1423" s="339">
        <v>0</v>
      </c>
      <c r="N1423" s="339">
        <v>80.994960000000006</v>
      </c>
      <c r="O1423" s="339">
        <v>803.24092000000007</v>
      </c>
      <c r="P1423" s="339">
        <v>18002.330699999999</v>
      </c>
      <c r="Q1423" s="339">
        <v>0</v>
      </c>
      <c r="R1423" s="340">
        <v>18002.330699999999</v>
      </c>
    </row>
    <row r="1424" spans="1:18" s="315" customFormat="1">
      <c r="A1424" s="341"/>
      <c r="B1424" s="341"/>
      <c r="C1424" s="336" t="s">
        <v>225</v>
      </c>
      <c r="D1424" s="336" t="s">
        <v>225</v>
      </c>
      <c r="E1424" s="337">
        <v>106</v>
      </c>
      <c r="F1424" s="338">
        <v>0</v>
      </c>
      <c r="G1424" s="339">
        <v>0</v>
      </c>
      <c r="H1424" s="339">
        <v>0</v>
      </c>
      <c r="I1424" s="339">
        <v>4330.9252200000001</v>
      </c>
      <c r="J1424" s="339">
        <v>0</v>
      </c>
      <c r="K1424" s="339">
        <v>4330.9252200000001</v>
      </c>
      <c r="L1424" s="339">
        <v>699.37718999999993</v>
      </c>
      <c r="M1424" s="339">
        <v>4.4979999999999999E-2</v>
      </c>
      <c r="N1424" s="339">
        <v>699.42217000000005</v>
      </c>
      <c r="O1424" s="339">
        <v>5030.3473899999999</v>
      </c>
      <c r="P1424" s="339">
        <v>37922.345689999995</v>
      </c>
      <c r="Q1424" s="339">
        <v>0</v>
      </c>
      <c r="R1424" s="340">
        <v>37922.345689999995</v>
      </c>
    </row>
    <row r="1425" spans="1:18" s="315" customFormat="1">
      <c r="A1425" s="341"/>
      <c r="B1425" s="336" t="s">
        <v>8</v>
      </c>
      <c r="C1425" s="336" t="s">
        <v>226</v>
      </c>
      <c r="D1425" s="336" t="s">
        <v>92</v>
      </c>
      <c r="E1425" s="337">
        <v>37</v>
      </c>
      <c r="F1425" s="338">
        <v>0</v>
      </c>
      <c r="G1425" s="339">
        <v>0</v>
      </c>
      <c r="H1425" s="339">
        <v>0</v>
      </c>
      <c r="I1425" s="339">
        <v>18800.541679999998</v>
      </c>
      <c r="J1425" s="339">
        <v>35.814500000000002</v>
      </c>
      <c r="K1425" s="339">
        <v>18836.356179999999</v>
      </c>
      <c r="L1425" s="339">
        <v>53112.106490000006</v>
      </c>
      <c r="M1425" s="339">
        <v>0.23111000000000001</v>
      </c>
      <c r="N1425" s="339">
        <v>53112.337599999999</v>
      </c>
      <c r="O1425" s="339">
        <v>71948.693780000001</v>
      </c>
      <c r="P1425" s="339">
        <v>49564.184420000005</v>
      </c>
      <c r="Q1425" s="339">
        <v>0</v>
      </c>
      <c r="R1425" s="340">
        <v>49564.184420000005</v>
      </c>
    </row>
    <row r="1426" spans="1:18" s="315" customFormat="1">
      <c r="A1426" s="341"/>
      <c r="B1426" s="341"/>
      <c r="C1426" s="341"/>
      <c r="D1426" s="336" t="s">
        <v>96</v>
      </c>
      <c r="E1426" s="337">
        <v>11</v>
      </c>
      <c r="F1426" s="338">
        <v>0</v>
      </c>
      <c r="G1426" s="339">
        <v>0</v>
      </c>
      <c r="H1426" s="339">
        <v>0</v>
      </c>
      <c r="I1426" s="339">
        <v>18741.574690000001</v>
      </c>
      <c r="J1426" s="339">
        <v>5.4800000000000005E-3</v>
      </c>
      <c r="K1426" s="339">
        <v>18741.580170000001</v>
      </c>
      <c r="L1426" s="339">
        <v>7568.1853899999996</v>
      </c>
      <c r="M1426" s="339">
        <v>0.14509</v>
      </c>
      <c r="N1426" s="339">
        <v>7568.3304800000005</v>
      </c>
      <c r="O1426" s="339">
        <v>26309.910649999998</v>
      </c>
      <c r="P1426" s="339">
        <v>53335.638709999999</v>
      </c>
      <c r="Q1426" s="339">
        <v>0</v>
      </c>
      <c r="R1426" s="340">
        <v>53335.638709999999</v>
      </c>
    </row>
    <row r="1427" spans="1:18" s="315" customFormat="1">
      <c r="A1427" s="341"/>
      <c r="B1427" s="341"/>
      <c r="C1427" s="341"/>
      <c r="D1427" s="341"/>
      <c r="E1427" s="342">
        <v>32</v>
      </c>
      <c r="F1427" s="343">
        <v>0</v>
      </c>
      <c r="G1427" s="344">
        <v>0</v>
      </c>
      <c r="H1427" s="344">
        <v>0</v>
      </c>
      <c r="I1427" s="344">
        <v>4868.7248899999995</v>
      </c>
      <c r="J1427" s="344">
        <v>4.96E-3</v>
      </c>
      <c r="K1427" s="344">
        <v>4868.7298499999997</v>
      </c>
      <c r="L1427" s="344">
        <v>1276.28693</v>
      </c>
      <c r="M1427" s="344">
        <v>0</v>
      </c>
      <c r="N1427" s="344">
        <v>1276.28693</v>
      </c>
      <c r="O1427" s="344">
        <v>6145.0167799999999</v>
      </c>
      <c r="P1427" s="344">
        <v>45992.860979999998</v>
      </c>
      <c r="Q1427" s="344">
        <v>0</v>
      </c>
      <c r="R1427" s="345">
        <v>45992.860979999998</v>
      </c>
    </row>
    <row r="1428" spans="1:18" s="315" customFormat="1">
      <c r="A1428" s="341"/>
      <c r="B1428" s="341"/>
      <c r="C1428" s="341"/>
      <c r="D1428" s="341"/>
      <c r="E1428" s="342">
        <v>89</v>
      </c>
      <c r="F1428" s="343">
        <v>0</v>
      </c>
      <c r="G1428" s="344">
        <v>0</v>
      </c>
      <c r="H1428" s="344">
        <v>0</v>
      </c>
      <c r="I1428" s="344">
        <v>1697.9353799999999</v>
      </c>
      <c r="J1428" s="344">
        <v>0</v>
      </c>
      <c r="K1428" s="344">
        <v>1697.9353799999999</v>
      </c>
      <c r="L1428" s="344">
        <v>4.7000000000000002E-3</v>
      </c>
      <c r="M1428" s="344">
        <v>0</v>
      </c>
      <c r="N1428" s="344">
        <v>4.7000000000000002E-3</v>
      </c>
      <c r="O1428" s="344">
        <v>1697.9400800000001</v>
      </c>
      <c r="P1428" s="344">
        <v>13912.18172</v>
      </c>
      <c r="Q1428" s="344">
        <v>0</v>
      </c>
      <c r="R1428" s="345">
        <v>13912.18172</v>
      </c>
    </row>
    <row r="1429" spans="1:18" s="315" customFormat="1">
      <c r="A1429" s="341"/>
      <c r="B1429" s="336" t="s">
        <v>9</v>
      </c>
      <c r="C1429" s="336" t="s">
        <v>9</v>
      </c>
      <c r="D1429" s="336" t="s">
        <v>9</v>
      </c>
      <c r="E1429" s="337">
        <v>34</v>
      </c>
      <c r="F1429" s="338">
        <v>0</v>
      </c>
      <c r="G1429" s="339">
        <v>0</v>
      </c>
      <c r="H1429" s="339">
        <v>0</v>
      </c>
      <c r="I1429" s="339">
        <v>10976.439640000001</v>
      </c>
      <c r="J1429" s="339">
        <v>141.85384999999999</v>
      </c>
      <c r="K1429" s="339">
        <v>11118.29349</v>
      </c>
      <c r="L1429" s="339">
        <v>12233.558070000001</v>
      </c>
      <c r="M1429" s="339">
        <v>8.7520000000000001E-2</v>
      </c>
      <c r="N1429" s="339">
        <v>12233.64559</v>
      </c>
      <c r="O1429" s="339">
        <v>23351.939079999996</v>
      </c>
      <c r="P1429" s="339">
        <v>33134.197309999996</v>
      </c>
      <c r="Q1429" s="339">
        <v>0</v>
      </c>
      <c r="R1429" s="340">
        <v>33134.197309999996</v>
      </c>
    </row>
    <row r="1430" spans="1:18" s="315" customFormat="1">
      <c r="A1430" s="341"/>
      <c r="B1430" s="341"/>
      <c r="C1430" s="341"/>
      <c r="D1430" s="336" t="s">
        <v>230</v>
      </c>
      <c r="E1430" s="337">
        <v>114</v>
      </c>
      <c r="F1430" s="338">
        <v>0</v>
      </c>
      <c r="G1430" s="339">
        <v>0</v>
      </c>
      <c r="H1430" s="339">
        <v>0</v>
      </c>
      <c r="I1430" s="339">
        <v>4956.8509899999999</v>
      </c>
      <c r="J1430" s="339">
        <v>19.333749999999998</v>
      </c>
      <c r="K1430" s="339">
        <v>4976.1847400000006</v>
      </c>
      <c r="L1430" s="339">
        <v>2998.06214</v>
      </c>
      <c r="M1430" s="339">
        <v>4.2500000000000003E-3</v>
      </c>
      <c r="N1430" s="339">
        <v>2998.06639</v>
      </c>
      <c r="O1430" s="339">
        <v>7974.2511299999996</v>
      </c>
      <c r="P1430" s="339">
        <v>39438.088149999996</v>
      </c>
      <c r="Q1430" s="339">
        <v>0</v>
      </c>
      <c r="R1430" s="340">
        <v>39438.088149999996</v>
      </c>
    </row>
    <row r="1431" spans="1:18" s="315" customFormat="1">
      <c r="A1431" s="341"/>
      <c r="B1431" s="336" t="s">
        <v>236</v>
      </c>
      <c r="C1431" s="336" t="s">
        <v>236</v>
      </c>
      <c r="D1431" s="336" t="s">
        <v>236</v>
      </c>
      <c r="E1431" s="337">
        <v>109</v>
      </c>
      <c r="F1431" s="338">
        <v>0</v>
      </c>
      <c r="G1431" s="339">
        <v>0</v>
      </c>
      <c r="H1431" s="339">
        <v>0</v>
      </c>
      <c r="I1431" s="339">
        <v>10629.70522</v>
      </c>
      <c r="J1431" s="339">
        <v>41.541080000000001</v>
      </c>
      <c r="K1431" s="339">
        <v>10671.246300000001</v>
      </c>
      <c r="L1431" s="339">
        <v>6381.9617699999999</v>
      </c>
      <c r="M1431" s="339">
        <v>2.3179999999999999E-2</v>
      </c>
      <c r="N1431" s="339">
        <v>6381.98495</v>
      </c>
      <c r="O1431" s="339">
        <v>17053.231250000001</v>
      </c>
      <c r="P1431" s="339">
        <v>39011.7952</v>
      </c>
      <c r="Q1431" s="339">
        <v>0</v>
      </c>
      <c r="R1431" s="340">
        <v>39011.7952</v>
      </c>
    </row>
    <row r="1432" spans="1:18" s="315" customFormat="1">
      <c r="A1432" s="341"/>
      <c r="B1432" s="341"/>
      <c r="C1432" s="336" t="s">
        <v>237</v>
      </c>
      <c r="D1432" s="336" t="s">
        <v>238</v>
      </c>
      <c r="E1432" s="337">
        <v>111</v>
      </c>
      <c r="F1432" s="338">
        <v>0</v>
      </c>
      <c r="G1432" s="339">
        <v>0</v>
      </c>
      <c r="H1432" s="339">
        <v>0</v>
      </c>
      <c r="I1432" s="339">
        <v>4780.4622199999994</v>
      </c>
      <c r="J1432" s="339">
        <v>0.21925</v>
      </c>
      <c r="K1432" s="339">
        <v>4780.6814699999995</v>
      </c>
      <c r="L1432" s="339">
        <v>1832.20877</v>
      </c>
      <c r="M1432" s="339">
        <v>4.0000000000000003E-5</v>
      </c>
      <c r="N1432" s="339">
        <v>1832.2088100000001</v>
      </c>
      <c r="O1432" s="339">
        <v>6612.8902800000005</v>
      </c>
      <c r="P1432" s="339">
        <v>38058.653049999994</v>
      </c>
      <c r="Q1432" s="339">
        <v>0</v>
      </c>
      <c r="R1432" s="340">
        <v>38058.653049999994</v>
      </c>
    </row>
    <row r="1433" spans="1:18" s="315" customFormat="1">
      <c r="A1433" s="341"/>
      <c r="B1433" s="336" t="s">
        <v>12</v>
      </c>
      <c r="C1433" s="336" t="s">
        <v>239</v>
      </c>
      <c r="D1433" s="336" t="s">
        <v>240</v>
      </c>
      <c r="E1433" s="337">
        <v>44</v>
      </c>
      <c r="F1433" s="338">
        <v>0</v>
      </c>
      <c r="G1433" s="339">
        <v>0</v>
      </c>
      <c r="H1433" s="339">
        <v>0</v>
      </c>
      <c r="I1433" s="339">
        <v>5618.7774900000004</v>
      </c>
      <c r="J1433" s="339">
        <v>1.8050299999999999</v>
      </c>
      <c r="K1433" s="339">
        <v>5620.5825199999999</v>
      </c>
      <c r="L1433" s="339">
        <v>5439.3388700000005</v>
      </c>
      <c r="M1433" s="339">
        <v>3.8759999999999996E-2</v>
      </c>
      <c r="N1433" s="339">
        <v>5439.37763</v>
      </c>
      <c r="O1433" s="339">
        <v>11059.960150000001</v>
      </c>
      <c r="P1433" s="339">
        <v>40905.62773</v>
      </c>
      <c r="Q1433" s="339">
        <v>0</v>
      </c>
      <c r="R1433" s="340">
        <v>40905.62773</v>
      </c>
    </row>
    <row r="1434" spans="1:18" s="315" customFormat="1">
      <c r="A1434" s="341"/>
      <c r="B1434" s="341"/>
      <c r="C1434" s="341"/>
      <c r="D1434" s="336" t="s">
        <v>461</v>
      </c>
      <c r="E1434" s="337">
        <v>129</v>
      </c>
      <c r="F1434" s="338">
        <v>0</v>
      </c>
      <c r="G1434" s="339">
        <v>0</v>
      </c>
      <c r="H1434" s="339">
        <v>0</v>
      </c>
      <c r="I1434" s="339">
        <v>1790.0338700000002</v>
      </c>
      <c r="J1434" s="339">
        <v>0</v>
      </c>
      <c r="K1434" s="339">
        <v>1790.0338700000002</v>
      </c>
      <c r="L1434" s="339">
        <v>0</v>
      </c>
      <c r="M1434" s="339">
        <v>0</v>
      </c>
      <c r="N1434" s="339">
        <v>0</v>
      </c>
      <c r="O1434" s="339">
        <v>1790.0338700000002</v>
      </c>
      <c r="P1434" s="339">
        <v>10670.24568</v>
      </c>
      <c r="Q1434" s="339">
        <v>0</v>
      </c>
      <c r="R1434" s="340">
        <v>10670.24568</v>
      </c>
    </row>
    <row r="1435" spans="1:18" s="315" customFormat="1">
      <c r="A1435" s="341"/>
      <c r="B1435" s="341"/>
      <c r="C1435" s="336" t="s">
        <v>12</v>
      </c>
      <c r="D1435" s="336" t="s">
        <v>12</v>
      </c>
      <c r="E1435" s="337">
        <v>93</v>
      </c>
      <c r="F1435" s="338">
        <v>0</v>
      </c>
      <c r="G1435" s="339">
        <v>0</v>
      </c>
      <c r="H1435" s="339">
        <v>0</v>
      </c>
      <c r="I1435" s="339">
        <v>11157.60434</v>
      </c>
      <c r="J1435" s="339">
        <v>29.464729999999999</v>
      </c>
      <c r="K1435" s="339">
        <v>11187.06907</v>
      </c>
      <c r="L1435" s="339">
        <v>15732.18519</v>
      </c>
      <c r="M1435" s="339">
        <v>1.8079999999999999E-2</v>
      </c>
      <c r="N1435" s="339">
        <v>15732.20327</v>
      </c>
      <c r="O1435" s="339">
        <v>26919.27234</v>
      </c>
      <c r="P1435" s="339">
        <v>65315.54146</v>
      </c>
      <c r="Q1435" s="339">
        <v>0</v>
      </c>
      <c r="R1435" s="340">
        <v>65315.54146</v>
      </c>
    </row>
    <row r="1436" spans="1:18" s="315" customFormat="1">
      <c r="A1436" s="341"/>
      <c r="B1436" s="341"/>
      <c r="C1436" s="336" t="s">
        <v>241</v>
      </c>
      <c r="D1436" s="336" t="s">
        <v>241</v>
      </c>
      <c r="E1436" s="337">
        <v>124</v>
      </c>
      <c r="F1436" s="338">
        <v>0</v>
      </c>
      <c r="G1436" s="339">
        <v>0</v>
      </c>
      <c r="H1436" s="339">
        <v>0</v>
      </c>
      <c r="I1436" s="339">
        <v>1479.25395</v>
      </c>
      <c r="J1436" s="339">
        <v>0</v>
      </c>
      <c r="K1436" s="339">
        <v>1479.25395</v>
      </c>
      <c r="L1436" s="339">
        <v>2.9858800000000003</v>
      </c>
      <c r="M1436" s="339">
        <v>0</v>
      </c>
      <c r="N1436" s="339">
        <v>2.9858800000000003</v>
      </c>
      <c r="O1436" s="339">
        <v>1482.23983</v>
      </c>
      <c r="P1436" s="339">
        <v>8283.3287899999996</v>
      </c>
      <c r="Q1436" s="339">
        <v>0</v>
      </c>
      <c r="R1436" s="340">
        <v>8283.3287899999996</v>
      </c>
    </row>
    <row r="1437" spans="1:18" s="315" customFormat="1">
      <c r="A1437" s="341"/>
      <c r="B1437" s="341"/>
      <c r="C1437" s="336" t="s">
        <v>243</v>
      </c>
      <c r="D1437" s="336" t="s">
        <v>243</v>
      </c>
      <c r="E1437" s="337">
        <v>67</v>
      </c>
      <c r="F1437" s="338">
        <v>0</v>
      </c>
      <c r="G1437" s="339">
        <v>0</v>
      </c>
      <c r="H1437" s="339">
        <v>0</v>
      </c>
      <c r="I1437" s="339">
        <v>7184.2316300000002</v>
      </c>
      <c r="J1437" s="339">
        <v>1.30376</v>
      </c>
      <c r="K1437" s="339">
        <v>7185.53539</v>
      </c>
      <c r="L1437" s="339">
        <v>5467.3651</v>
      </c>
      <c r="M1437" s="339">
        <v>5.0000000000000001E-4</v>
      </c>
      <c r="N1437" s="339">
        <v>5467.3655999999992</v>
      </c>
      <c r="O1437" s="339">
        <v>12652.90099</v>
      </c>
      <c r="P1437" s="339">
        <v>52822.228729999995</v>
      </c>
      <c r="Q1437" s="339">
        <v>0</v>
      </c>
      <c r="R1437" s="340">
        <v>52822.228729999995</v>
      </c>
    </row>
    <row r="1438" spans="1:18" s="315" customFormat="1">
      <c r="A1438" s="341"/>
      <c r="B1438" s="336" t="s">
        <v>244</v>
      </c>
      <c r="C1438" s="336" t="s">
        <v>245</v>
      </c>
      <c r="D1438" s="336" t="s">
        <v>245</v>
      </c>
      <c r="E1438" s="337">
        <v>96</v>
      </c>
      <c r="F1438" s="338">
        <v>0</v>
      </c>
      <c r="G1438" s="339">
        <v>0</v>
      </c>
      <c r="H1438" s="339">
        <v>0</v>
      </c>
      <c r="I1438" s="339">
        <v>3154.1488999999997</v>
      </c>
      <c r="J1438" s="339">
        <v>3.2000000000000003E-4</v>
      </c>
      <c r="K1438" s="339">
        <v>3154.1492200000002</v>
      </c>
      <c r="L1438" s="339">
        <v>1489.08104</v>
      </c>
      <c r="M1438" s="339">
        <v>0</v>
      </c>
      <c r="N1438" s="339">
        <v>1489.08104</v>
      </c>
      <c r="O1438" s="339">
        <v>4643.2302599999994</v>
      </c>
      <c r="P1438" s="339">
        <v>23057.135280000002</v>
      </c>
      <c r="Q1438" s="339">
        <v>0</v>
      </c>
      <c r="R1438" s="340">
        <v>23057.135280000002</v>
      </c>
    </row>
    <row r="1439" spans="1:18" s="315" customFormat="1">
      <c r="A1439" s="341"/>
      <c r="B1439" s="341"/>
      <c r="C1439" s="341"/>
      <c r="D1439" s="336" t="s">
        <v>246</v>
      </c>
      <c r="E1439" s="337">
        <v>142</v>
      </c>
      <c r="F1439" s="338">
        <v>0</v>
      </c>
      <c r="G1439" s="339">
        <v>0</v>
      </c>
      <c r="H1439" s="339">
        <v>0</v>
      </c>
      <c r="I1439" s="339">
        <v>501.97224</v>
      </c>
      <c r="J1439" s="339">
        <v>0</v>
      </c>
      <c r="K1439" s="339">
        <v>501.97224</v>
      </c>
      <c r="L1439" s="339">
        <v>33.549999999999997</v>
      </c>
      <c r="M1439" s="339">
        <v>0</v>
      </c>
      <c r="N1439" s="339">
        <v>33.549999999999997</v>
      </c>
      <c r="O1439" s="339">
        <v>535.52224000000001</v>
      </c>
      <c r="P1439" s="339">
        <v>3827.8675400000002</v>
      </c>
      <c r="Q1439" s="339">
        <v>0</v>
      </c>
      <c r="R1439" s="340">
        <v>3827.8675400000002</v>
      </c>
    </row>
    <row r="1440" spans="1:18" s="315" customFormat="1">
      <c r="A1440" s="341"/>
      <c r="B1440" s="341"/>
      <c r="C1440" s="336" t="s">
        <v>247</v>
      </c>
      <c r="D1440" s="336" t="s">
        <v>247</v>
      </c>
      <c r="E1440" s="337">
        <v>56</v>
      </c>
      <c r="F1440" s="338">
        <v>0</v>
      </c>
      <c r="G1440" s="339">
        <v>0</v>
      </c>
      <c r="H1440" s="339">
        <v>0</v>
      </c>
      <c r="I1440" s="339">
        <v>10903.187109999999</v>
      </c>
      <c r="J1440" s="339">
        <v>14.252129999999999</v>
      </c>
      <c r="K1440" s="339">
        <v>10917.43924</v>
      </c>
      <c r="L1440" s="339">
        <v>10004.36059</v>
      </c>
      <c r="M1440" s="339">
        <v>3.313E-2</v>
      </c>
      <c r="N1440" s="339">
        <v>10004.39372</v>
      </c>
      <c r="O1440" s="339">
        <v>20921.83296</v>
      </c>
      <c r="P1440" s="339">
        <v>47868.322749999999</v>
      </c>
      <c r="Q1440" s="339">
        <v>0</v>
      </c>
      <c r="R1440" s="340">
        <v>47868.322749999999</v>
      </c>
    </row>
    <row r="1441" spans="1:28" s="315" customFormat="1">
      <c r="A1441" s="341"/>
      <c r="B1441" s="336" t="s">
        <v>14</v>
      </c>
      <c r="C1441" s="336" t="s">
        <v>397</v>
      </c>
      <c r="D1441" s="336" t="s">
        <v>398</v>
      </c>
      <c r="E1441" s="337">
        <v>61</v>
      </c>
      <c r="F1441" s="338">
        <v>0</v>
      </c>
      <c r="G1441" s="339">
        <v>0</v>
      </c>
      <c r="H1441" s="339">
        <v>0</v>
      </c>
      <c r="I1441" s="339">
        <v>2548.1199500000002</v>
      </c>
      <c r="J1441" s="339">
        <v>7.0000000000000007E-5</v>
      </c>
      <c r="K1441" s="339">
        <v>2548.1200199999998</v>
      </c>
      <c r="L1441" s="339">
        <v>967.25927999999999</v>
      </c>
      <c r="M1441" s="339">
        <v>0</v>
      </c>
      <c r="N1441" s="339">
        <v>967.25927999999999</v>
      </c>
      <c r="O1441" s="339">
        <v>3515.3792999999996</v>
      </c>
      <c r="P1441" s="339">
        <v>22634.118839999999</v>
      </c>
      <c r="Q1441" s="339">
        <v>0</v>
      </c>
      <c r="R1441" s="340">
        <v>22634.118839999999</v>
      </c>
    </row>
    <row r="1442" spans="1:28" s="315" customFormat="1">
      <c r="A1442" s="341"/>
      <c r="B1442" s="341"/>
      <c r="C1442" s="336" t="s">
        <v>255</v>
      </c>
      <c r="D1442" s="336" t="s">
        <v>255</v>
      </c>
      <c r="E1442" s="337">
        <v>103</v>
      </c>
      <c r="F1442" s="338">
        <v>0</v>
      </c>
      <c r="G1442" s="339">
        <v>0</v>
      </c>
      <c r="H1442" s="339">
        <v>0</v>
      </c>
      <c r="I1442" s="339">
        <v>4429.6797100000003</v>
      </c>
      <c r="J1442" s="339">
        <v>0</v>
      </c>
      <c r="K1442" s="339">
        <v>4429.6797100000003</v>
      </c>
      <c r="L1442" s="339">
        <v>1741.03953</v>
      </c>
      <c r="M1442" s="339">
        <v>2.2499999999999998E-3</v>
      </c>
      <c r="N1442" s="339">
        <v>1741.04178</v>
      </c>
      <c r="O1442" s="339">
        <v>6170.7214899999999</v>
      </c>
      <c r="P1442" s="339">
        <v>40669.580179999997</v>
      </c>
      <c r="Q1442" s="339">
        <v>0</v>
      </c>
      <c r="R1442" s="340">
        <v>40669.580179999997</v>
      </c>
    </row>
    <row r="1443" spans="1:28" s="315" customFormat="1">
      <c r="A1443" s="341"/>
      <c r="B1443" s="341"/>
      <c r="C1443" s="336" t="s">
        <v>256</v>
      </c>
      <c r="D1443" s="336" t="s">
        <v>257</v>
      </c>
      <c r="E1443" s="337">
        <v>118</v>
      </c>
      <c r="F1443" s="338">
        <v>0</v>
      </c>
      <c r="G1443" s="339">
        <v>0</v>
      </c>
      <c r="H1443" s="339">
        <v>0</v>
      </c>
      <c r="I1443" s="339">
        <v>4286.4674800000003</v>
      </c>
      <c r="J1443" s="339">
        <v>0</v>
      </c>
      <c r="K1443" s="339">
        <v>4286.4674800000003</v>
      </c>
      <c r="L1443" s="339">
        <v>774.82745999999997</v>
      </c>
      <c r="M1443" s="339">
        <v>0</v>
      </c>
      <c r="N1443" s="339">
        <v>774.82745999999997</v>
      </c>
      <c r="O1443" s="339">
        <v>5061.2949400000007</v>
      </c>
      <c r="P1443" s="339">
        <v>59194.812600000005</v>
      </c>
      <c r="Q1443" s="339">
        <v>0</v>
      </c>
      <c r="R1443" s="340">
        <v>59194.812600000005</v>
      </c>
    </row>
    <row r="1444" spans="1:28" s="315" customFormat="1">
      <c r="A1444" s="341"/>
      <c r="B1444" s="341"/>
      <c r="C1444" s="336" t="s">
        <v>258</v>
      </c>
      <c r="D1444" s="336" t="s">
        <v>259</v>
      </c>
      <c r="E1444" s="337">
        <v>66</v>
      </c>
      <c r="F1444" s="338">
        <v>0</v>
      </c>
      <c r="G1444" s="339">
        <v>0</v>
      </c>
      <c r="H1444" s="339">
        <v>0</v>
      </c>
      <c r="I1444" s="339">
        <v>3552.2371200000002</v>
      </c>
      <c r="J1444" s="339">
        <v>7.034E-2</v>
      </c>
      <c r="K1444" s="339">
        <v>3552.30746</v>
      </c>
      <c r="L1444" s="339">
        <v>966.93992000000003</v>
      </c>
      <c r="M1444" s="339">
        <v>1.1299999999999999E-3</v>
      </c>
      <c r="N1444" s="339">
        <v>966.94105000000002</v>
      </c>
      <c r="O1444" s="339">
        <v>4519.2485099999994</v>
      </c>
      <c r="P1444" s="339">
        <v>29786.237550000002</v>
      </c>
      <c r="Q1444" s="339">
        <v>0</v>
      </c>
      <c r="R1444" s="340">
        <v>29786.237550000002</v>
      </c>
    </row>
    <row r="1445" spans="1:28" s="315" customFormat="1">
      <c r="A1445" s="341"/>
      <c r="B1445" s="341"/>
      <c r="C1445" s="341"/>
      <c r="D1445" s="341"/>
      <c r="E1445" s="342">
        <v>120</v>
      </c>
      <c r="F1445" s="343">
        <v>0</v>
      </c>
      <c r="G1445" s="344">
        <v>0</v>
      </c>
      <c r="H1445" s="344">
        <v>0</v>
      </c>
      <c r="I1445" s="344">
        <v>1176.5859699999999</v>
      </c>
      <c r="J1445" s="344">
        <v>0</v>
      </c>
      <c r="K1445" s="344">
        <v>1176.5859699999999</v>
      </c>
      <c r="L1445" s="344">
        <v>0</v>
      </c>
      <c r="M1445" s="344">
        <v>0</v>
      </c>
      <c r="N1445" s="344">
        <v>0</v>
      </c>
      <c r="O1445" s="344">
        <v>1176.5859699999999</v>
      </c>
      <c r="P1445" s="344">
        <v>9507.1348400000006</v>
      </c>
      <c r="Q1445" s="344">
        <v>0</v>
      </c>
      <c r="R1445" s="345">
        <v>9507.1348400000006</v>
      </c>
    </row>
    <row r="1446" spans="1:28" s="315" customFormat="1">
      <c r="A1446" s="341"/>
      <c r="B1446" s="341"/>
      <c r="C1446" s="341"/>
      <c r="D1446" s="336" t="s">
        <v>400</v>
      </c>
      <c r="E1446" s="337">
        <v>94</v>
      </c>
      <c r="F1446" s="338">
        <v>0</v>
      </c>
      <c r="G1446" s="339">
        <v>0</v>
      </c>
      <c r="H1446" s="339">
        <v>0</v>
      </c>
      <c r="I1446" s="339">
        <v>5079.2031999999999</v>
      </c>
      <c r="J1446" s="339">
        <v>4.0152900000000002</v>
      </c>
      <c r="K1446" s="339">
        <v>5083.2184900000002</v>
      </c>
      <c r="L1446" s="339">
        <v>4908.2295800000002</v>
      </c>
      <c r="M1446" s="339">
        <v>0.23515</v>
      </c>
      <c r="N1446" s="339">
        <v>4908.4647300000006</v>
      </c>
      <c r="O1446" s="339">
        <v>9991.6832200000008</v>
      </c>
      <c r="P1446" s="339">
        <v>43043.199369999995</v>
      </c>
      <c r="Q1446" s="339">
        <v>0</v>
      </c>
      <c r="R1446" s="340">
        <v>43043.199369999995</v>
      </c>
    </row>
    <row r="1447" spans="1:28" s="315" customFormat="1">
      <c r="A1447" s="341"/>
      <c r="B1447" s="341"/>
      <c r="C1447" s="341"/>
      <c r="D1447" s="336" t="s">
        <v>258</v>
      </c>
      <c r="E1447" s="337">
        <v>39</v>
      </c>
      <c r="F1447" s="338">
        <v>0</v>
      </c>
      <c r="G1447" s="339">
        <v>0</v>
      </c>
      <c r="H1447" s="339">
        <v>0</v>
      </c>
      <c r="I1447" s="339">
        <v>11547.61001</v>
      </c>
      <c r="J1447" s="339">
        <v>1.8580300000000001</v>
      </c>
      <c r="K1447" s="339">
        <v>11549.46804</v>
      </c>
      <c r="L1447" s="339">
        <v>8151.8826200000003</v>
      </c>
      <c r="M1447" s="339">
        <v>1.4000000000000001E-4</v>
      </c>
      <c r="N1447" s="339">
        <v>8151.8827599999995</v>
      </c>
      <c r="O1447" s="339">
        <v>19701.3508</v>
      </c>
      <c r="P1447" s="339">
        <v>16169.29904</v>
      </c>
      <c r="Q1447" s="339">
        <v>0</v>
      </c>
      <c r="R1447" s="340">
        <v>16169.29904</v>
      </c>
    </row>
    <row r="1448" spans="1:28" s="315" customFormat="1">
      <c r="A1448" s="341"/>
      <c r="B1448" s="341"/>
      <c r="C1448" s="341"/>
      <c r="D1448" s="341"/>
      <c r="E1448" s="342">
        <v>40</v>
      </c>
      <c r="F1448" s="343">
        <v>0</v>
      </c>
      <c r="G1448" s="344">
        <v>0</v>
      </c>
      <c r="H1448" s="344">
        <v>0</v>
      </c>
      <c r="I1448" s="344">
        <v>13249.15897</v>
      </c>
      <c r="J1448" s="344">
        <v>47.2682</v>
      </c>
      <c r="K1448" s="344">
        <v>13296.427169999999</v>
      </c>
      <c r="L1448" s="344">
        <v>26050.327329999996</v>
      </c>
      <c r="M1448" s="344">
        <v>0.14730000000000001</v>
      </c>
      <c r="N1448" s="344">
        <v>26050.474630000001</v>
      </c>
      <c r="O1448" s="344">
        <v>39346.9018</v>
      </c>
      <c r="P1448" s="344">
        <v>67972.350299999991</v>
      </c>
      <c r="Q1448" s="344">
        <v>0</v>
      </c>
      <c r="R1448" s="345">
        <v>67972.350299999991</v>
      </c>
      <c r="S1448" s="7"/>
      <c r="T1448" s="7"/>
      <c r="U1448" s="7"/>
      <c r="V1448" s="7"/>
      <c r="W1448" s="7"/>
      <c r="X1448" s="7"/>
      <c r="Y1448" s="7"/>
      <c r="Z1448" s="7"/>
      <c r="AA1448" s="7"/>
      <c r="AB1448" s="7"/>
    </row>
    <row r="1449" spans="1:28" s="315" customFormat="1">
      <c r="A1449" s="341"/>
      <c r="B1449" s="341"/>
      <c r="C1449" s="341"/>
      <c r="D1449" s="336" t="s">
        <v>462</v>
      </c>
      <c r="E1449" s="337">
        <v>126</v>
      </c>
      <c r="F1449" s="338">
        <v>0</v>
      </c>
      <c r="G1449" s="339">
        <v>0</v>
      </c>
      <c r="H1449" s="339">
        <v>0</v>
      </c>
      <c r="I1449" s="339">
        <v>1141.6446799999999</v>
      </c>
      <c r="J1449" s="339">
        <v>0</v>
      </c>
      <c r="K1449" s="339">
        <v>1141.6446799999999</v>
      </c>
      <c r="L1449" s="339">
        <v>0</v>
      </c>
      <c r="M1449" s="339">
        <v>0</v>
      </c>
      <c r="N1449" s="339">
        <v>0</v>
      </c>
      <c r="O1449" s="339">
        <v>1141.6446799999999</v>
      </c>
      <c r="P1449" s="339">
        <v>8764.5925000000007</v>
      </c>
      <c r="Q1449" s="339">
        <v>0</v>
      </c>
      <c r="R1449" s="340">
        <v>8764.5925000000007</v>
      </c>
      <c r="S1449" s="7"/>
      <c r="T1449" s="7"/>
      <c r="U1449" s="7"/>
      <c r="V1449" s="7"/>
      <c r="W1449" s="7"/>
      <c r="X1449" s="7"/>
      <c r="Y1449" s="7"/>
      <c r="Z1449" s="7"/>
      <c r="AA1449" s="7"/>
      <c r="AB1449" s="7"/>
    </row>
    <row r="1450" spans="1:28" s="315" customFormat="1">
      <c r="A1450" s="341"/>
      <c r="B1450" s="341"/>
      <c r="C1450" s="336" t="s">
        <v>402</v>
      </c>
      <c r="D1450" s="336" t="s">
        <v>402</v>
      </c>
      <c r="E1450" s="337">
        <v>71</v>
      </c>
      <c r="F1450" s="338">
        <v>0</v>
      </c>
      <c r="G1450" s="339">
        <v>0</v>
      </c>
      <c r="H1450" s="339">
        <v>0</v>
      </c>
      <c r="I1450" s="339">
        <v>1929.1829</v>
      </c>
      <c r="J1450" s="339">
        <v>8.2119999999999999E-2</v>
      </c>
      <c r="K1450" s="339">
        <v>1929.26502</v>
      </c>
      <c r="L1450" s="339">
        <v>26.620459999999998</v>
      </c>
      <c r="M1450" s="339">
        <v>2.894E-2</v>
      </c>
      <c r="N1450" s="339">
        <v>26.6494</v>
      </c>
      <c r="O1450" s="339">
        <v>1955.9144199999998</v>
      </c>
      <c r="P1450" s="339">
        <v>10014.44614</v>
      </c>
      <c r="Q1450" s="339">
        <v>0</v>
      </c>
      <c r="R1450" s="340">
        <v>10014.44614</v>
      </c>
      <c r="S1450" s="7"/>
      <c r="T1450" s="7"/>
      <c r="U1450" s="7"/>
      <c r="V1450" s="7"/>
      <c r="W1450" s="7"/>
      <c r="X1450" s="7"/>
      <c r="Y1450" s="7"/>
      <c r="Z1450" s="7"/>
      <c r="AA1450" s="7"/>
      <c r="AB1450" s="7"/>
    </row>
    <row r="1451" spans="1:28" s="315" customFormat="1">
      <c r="A1451" s="341"/>
      <c r="B1451" s="336" t="s">
        <v>15</v>
      </c>
      <c r="C1451" s="336" t="s">
        <v>261</v>
      </c>
      <c r="D1451" s="336" t="s">
        <v>261</v>
      </c>
      <c r="E1451" s="337">
        <v>46</v>
      </c>
      <c r="F1451" s="338">
        <v>0</v>
      </c>
      <c r="G1451" s="339">
        <v>0</v>
      </c>
      <c r="H1451" s="339">
        <v>0</v>
      </c>
      <c r="I1451" s="339">
        <v>13817.151449999999</v>
      </c>
      <c r="J1451" s="339">
        <v>143.64965000000001</v>
      </c>
      <c r="K1451" s="339">
        <v>13960.801099999999</v>
      </c>
      <c r="L1451" s="339">
        <v>19574.646210000003</v>
      </c>
      <c r="M1451" s="339">
        <v>3.8619999999999995E-2</v>
      </c>
      <c r="N1451" s="339">
        <v>19574.684829999998</v>
      </c>
      <c r="O1451" s="339">
        <v>33535.485930000003</v>
      </c>
      <c r="P1451" s="339">
        <v>76293.590089999998</v>
      </c>
      <c r="Q1451" s="339">
        <v>0</v>
      </c>
      <c r="R1451" s="340">
        <v>76293.590089999998</v>
      </c>
      <c r="S1451" s="7"/>
      <c r="T1451" s="7"/>
      <c r="U1451" s="7"/>
      <c r="V1451" s="7"/>
      <c r="W1451" s="7"/>
      <c r="X1451" s="7"/>
      <c r="Y1451" s="7"/>
      <c r="Z1451" s="7"/>
      <c r="AA1451" s="7"/>
      <c r="AB1451" s="7"/>
    </row>
    <row r="1452" spans="1:28" s="315" customFormat="1">
      <c r="A1452" s="341"/>
      <c r="B1452" s="341"/>
      <c r="C1452" s="341"/>
      <c r="D1452" s="341"/>
      <c r="E1452" s="342">
        <v>128</v>
      </c>
      <c r="F1452" s="343">
        <v>0</v>
      </c>
      <c r="G1452" s="344">
        <v>0</v>
      </c>
      <c r="H1452" s="344">
        <v>0</v>
      </c>
      <c r="I1452" s="344">
        <v>1629.9739999999999</v>
      </c>
      <c r="J1452" s="344">
        <v>0</v>
      </c>
      <c r="K1452" s="344">
        <v>1629.9739999999999</v>
      </c>
      <c r="L1452" s="344">
        <v>0</v>
      </c>
      <c r="M1452" s="344">
        <v>0</v>
      </c>
      <c r="N1452" s="344">
        <v>0</v>
      </c>
      <c r="O1452" s="344">
        <v>1629.9739999999999</v>
      </c>
      <c r="P1452" s="344">
        <v>12791.1086</v>
      </c>
      <c r="Q1452" s="344">
        <v>0</v>
      </c>
      <c r="R1452" s="345">
        <v>12791.1086</v>
      </c>
      <c r="S1452" s="7"/>
      <c r="T1452" s="7"/>
      <c r="U1452" s="7"/>
      <c r="V1452" s="7"/>
      <c r="W1452" s="7"/>
      <c r="X1452" s="7"/>
      <c r="Y1452" s="7"/>
      <c r="Z1452" s="7"/>
      <c r="AA1452" s="7"/>
      <c r="AB1452" s="7"/>
    </row>
    <row r="1453" spans="1:28" s="315" customFormat="1">
      <c r="A1453" s="341"/>
      <c r="B1453" s="341"/>
      <c r="C1453" s="341"/>
      <c r="D1453" s="336" t="s">
        <v>262</v>
      </c>
      <c r="E1453" s="337">
        <v>63</v>
      </c>
      <c r="F1453" s="338">
        <v>0</v>
      </c>
      <c r="G1453" s="339">
        <v>0</v>
      </c>
      <c r="H1453" s="339">
        <v>0</v>
      </c>
      <c r="I1453" s="339">
        <v>5076.9133300000003</v>
      </c>
      <c r="J1453" s="339">
        <v>1.73445</v>
      </c>
      <c r="K1453" s="339">
        <v>5078.6477800000002</v>
      </c>
      <c r="L1453" s="339">
        <v>2020.39183</v>
      </c>
      <c r="M1453" s="339">
        <v>1.2699999999999999E-2</v>
      </c>
      <c r="N1453" s="339">
        <v>2020.40453</v>
      </c>
      <c r="O1453" s="339">
        <v>7099.05231</v>
      </c>
      <c r="P1453" s="339">
        <v>63538.736720000001</v>
      </c>
      <c r="Q1453" s="339">
        <v>0</v>
      </c>
      <c r="R1453" s="340">
        <v>63538.736720000001</v>
      </c>
      <c r="S1453" s="7"/>
      <c r="T1453" s="7"/>
      <c r="U1453" s="7"/>
      <c r="V1453" s="7"/>
      <c r="W1453" s="7"/>
      <c r="X1453" s="7"/>
      <c r="Y1453" s="7"/>
      <c r="Z1453" s="7"/>
      <c r="AA1453" s="7"/>
      <c r="AB1453" s="7"/>
    </row>
    <row r="1454" spans="1:28" s="315" customFormat="1">
      <c r="A1454" s="341"/>
      <c r="B1454" s="341"/>
      <c r="C1454" s="341"/>
      <c r="D1454" s="341"/>
      <c r="E1454" s="342">
        <v>127</v>
      </c>
      <c r="F1454" s="343">
        <v>0</v>
      </c>
      <c r="G1454" s="344">
        <v>0</v>
      </c>
      <c r="H1454" s="344">
        <v>0</v>
      </c>
      <c r="I1454" s="344">
        <v>1609.13849</v>
      </c>
      <c r="J1454" s="344">
        <v>0</v>
      </c>
      <c r="K1454" s="344">
        <v>1609.13849</v>
      </c>
      <c r="L1454" s="344">
        <v>0</v>
      </c>
      <c r="M1454" s="344">
        <v>0</v>
      </c>
      <c r="N1454" s="344">
        <v>0</v>
      </c>
      <c r="O1454" s="344">
        <v>1609.13849</v>
      </c>
      <c r="P1454" s="344">
        <v>13621.82589</v>
      </c>
      <c r="Q1454" s="344">
        <v>0</v>
      </c>
      <c r="R1454" s="345">
        <v>13621.82589</v>
      </c>
      <c r="S1454" s="7"/>
      <c r="T1454" s="7"/>
      <c r="U1454" s="7"/>
      <c r="V1454" s="7"/>
      <c r="W1454" s="7"/>
      <c r="X1454" s="7"/>
      <c r="Y1454" s="7"/>
      <c r="Z1454" s="7"/>
      <c r="AA1454" s="7"/>
      <c r="AB1454" s="7"/>
    </row>
    <row r="1455" spans="1:28" s="315" customFormat="1">
      <c r="A1455" s="341"/>
      <c r="B1455" s="341"/>
      <c r="C1455" s="341"/>
      <c r="D1455" s="336" t="s">
        <v>58</v>
      </c>
      <c r="E1455" s="337">
        <v>86</v>
      </c>
      <c r="F1455" s="338">
        <v>0</v>
      </c>
      <c r="G1455" s="339">
        <v>0</v>
      </c>
      <c r="H1455" s="339">
        <v>0</v>
      </c>
      <c r="I1455" s="339">
        <v>1822.6048999999998</v>
      </c>
      <c r="J1455" s="339">
        <v>0</v>
      </c>
      <c r="K1455" s="339">
        <v>1822.6048999999998</v>
      </c>
      <c r="L1455" s="339">
        <v>163.36848999999998</v>
      </c>
      <c r="M1455" s="339">
        <v>0</v>
      </c>
      <c r="N1455" s="339">
        <v>163.36848999999998</v>
      </c>
      <c r="O1455" s="339">
        <v>1985.9733899999999</v>
      </c>
      <c r="P1455" s="339">
        <v>13490.83322</v>
      </c>
      <c r="Q1455" s="339">
        <v>0</v>
      </c>
      <c r="R1455" s="340">
        <v>13490.83322</v>
      </c>
      <c r="S1455" s="7"/>
      <c r="T1455" s="7"/>
      <c r="U1455" s="7"/>
      <c r="V1455" s="7"/>
      <c r="W1455" s="7"/>
      <c r="X1455" s="7"/>
      <c r="Y1455" s="7"/>
      <c r="Z1455" s="7"/>
      <c r="AA1455" s="7"/>
      <c r="AB1455" s="7"/>
    </row>
    <row r="1456" spans="1:28" s="315" customFormat="1">
      <c r="A1456" s="341"/>
      <c r="B1456" s="341"/>
      <c r="C1456" s="336" t="s">
        <v>15</v>
      </c>
      <c r="D1456" s="336" t="s">
        <v>15</v>
      </c>
      <c r="E1456" s="337">
        <v>59</v>
      </c>
      <c r="F1456" s="338">
        <v>0</v>
      </c>
      <c r="G1456" s="339">
        <v>0</v>
      </c>
      <c r="H1456" s="339">
        <v>0</v>
      </c>
      <c r="I1456" s="339">
        <v>4301.6992199999995</v>
      </c>
      <c r="J1456" s="339">
        <v>2.5000000000000001E-4</v>
      </c>
      <c r="K1456" s="339">
        <v>4301.6994699999996</v>
      </c>
      <c r="L1456" s="339">
        <v>3465.9992900000002</v>
      </c>
      <c r="M1456" s="339">
        <v>3.9100000000000003E-3</v>
      </c>
      <c r="N1456" s="339">
        <v>3466.0032000000001</v>
      </c>
      <c r="O1456" s="339">
        <v>7767.7026699999997</v>
      </c>
      <c r="P1456" s="339">
        <v>47696.929950000005</v>
      </c>
      <c r="Q1456" s="339">
        <v>0</v>
      </c>
      <c r="R1456" s="340">
        <v>47696.929950000005</v>
      </c>
      <c r="S1456" s="7"/>
      <c r="T1456" s="7"/>
      <c r="U1456" s="7"/>
      <c r="V1456" s="7"/>
      <c r="W1456" s="7"/>
      <c r="X1456" s="7"/>
      <c r="Y1456" s="7"/>
      <c r="Z1456" s="7"/>
      <c r="AA1456" s="7"/>
      <c r="AB1456" s="7"/>
    </row>
    <row r="1457" spans="1:28" s="315" customFormat="1">
      <c r="A1457" s="341"/>
      <c r="B1457" s="341"/>
      <c r="C1457" s="341"/>
      <c r="D1457" s="336" t="s">
        <v>409</v>
      </c>
      <c r="E1457" s="337">
        <v>70</v>
      </c>
      <c r="F1457" s="338">
        <v>0</v>
      </c>
      <c r="G1457" s="339">
        <v>0</v>
      </c>
      <c r="H1457" s="339">
        <v>0</v>
      </c>
      <c r="I1457" s="339">
        <v>1439.67903</v>
      </c>
      <c r="J1457" s="339">
        <v>0</v>
      </c>
      <c r="K1457" s="339">
        <v>1439.67903</v>
      </c>
      <c r="L1457" s="339">
        <v>131.19271000000001</v>
      </c>
      <c r="M1457" s="339">
        <v>1.1E-4</v>
      </c>
      <c r="N1457" s="339">
        <v>131.19282000000001</v>
      </c>
      <c r="O1457" s="339">
        <v>1570.87185</v>
      </c>
      <c r="P1457" s="339">
        <v>8614.6158500000001</v>
      </c>
      <c r="Q1457" s="339">
        <v>0</v>
      </c>
      <c r="R1457" s="340">
        <v>8614.6158500000001</v>
      </c>
      <c r="S1457" s="7"/>
      <c r="T1457" s="7"/>
      <c r="U1457" s="7"/>
      <c r="V1457" s="7"/>
      <c r="W1457" s="7"/>
      <c r="X1457" s="7"/>
      <c r="Y1457" s="7"/>
      <c r="Z1457" s="7"/>
      <c r="AA1457" s="7"/>
      <c r="AB1457" s="7"/>
    </row>
    <row r="1458" spans="1:28" s="315" customFormat="1">
      <c r="A1458" s="341"/>
      <c r="B1458" s="341"/>
      <c r="C1458" s="336" t="s">
        <v>412</v>
      </c>
      <c r="D1458" s="336" t="s">
        <v>412</v>
      </c>
      <c r="E1458" s="337">
        <v>69</v>
      </c>
      <c r="F1458" s="338">
        <v>0</v>
      </c>
      <c r="G1458" s="339">
        <v>0</v>
      </c>
      <c r="H1458" s="339">
        <v>0</v>
      </c>
      <c r="I1458" s="339">
        <v>2662.9216299999998</v>
      </c>
      <c r="J1458" s="339">
        <v>0.15268000000000001</v>
      </c>
      <c r="K1458" s="339">
        <v>2663.07431</v>
      </c>
      <c r="L1458" s="339">
        <v>326.89245</v>
      </c>
      <c r="M1458" s="339">
        <v>1.1E-4</v>
      </c>
      <c r="N1458" s="339">
        <v>326.89256</v>
      </c>
      <c r="O1458" s="339">
        <v>2989.9668700000002</v>
      </c>
      <c r="P1458" s="339">
        <v>13296.8195</v>
      </c>
      <c r="Q1458" s="339">
        <v>0</v>
      </c>
      <c r="R1458" s="340">
        <v>13296.8195</v>
      </c>
      <c r="S1458" s="7"/>
      <c r="T1458" s="7"/>
      <c r="U1458" s="7"/>
      <c r="V1458" s="7"/>
      <c r="W1458" s="7"/>
      <c r="X1458" s="7"/>
      <c r="Y1458" s="7"/>
      <c r="Z1458" s="7"/>
      <c r="AA1458" s="7"/>
      <c r="AB1458" s="7"/>
    </row>
    <row r="1459" spans="1:28" s="315" customFormat="1">
      <c r="A1459" s="341"/>
      <c r="B1459" s="336" t="s">
        <v>16</v>
      </c>
      <c r="C1459" s="336" t="s">
        <v>263</v>
      </c>
      <c r="D1459" s="336" t="s">
        <v>263</v>
      </c>
      <c r="E1459" s="337">
        <v>92</v>
      </c>
      <c r="F1459" s="338">
        <v>0</v>
      </c>
      <c r="G1459" s="339">
        <v>0</v>
      </c>
      <c r="H1459" s="339">
        <v>0</v>
      </c>
      <c r="I1459" s="339">
        <v>3144.9721300000001</v>
      </c>
      <c r="J1459" s="339">
        <v>13.876110000000001</v>
      </c>
      <c r="K1459" s="339">
        <v>3158.8482400000003</v>
      </c>
      <c r="L1459" s="339">
        <v>2002.9820199999999</v>
      </c>
      <c r="M1459" s="339">
        <v>0</v>
      </c>
      <c r="N1459" s="339">
        <v>2002.9820199999999</v>
      </c>
      <c r="O1459" s="339">
        <v>5161.8302599999997</v>
      </c>
      <c r="P1459" s="339">
        <v>13549.862210000001</v>
      </c>
      <c r="Q1459" s="339">
        <v>0</v>
      </c>
      <c r="R1459" s="340">
        <v>13549.862210000001</v>
      </c>
      <c r="S1459" s="7"/>
      <c r="T1459" s="7"/>
      <c r="U1459" s="7"/>
      <c r="V1459" s="7"/>
      <c r="W1459" s="7"/>
      <c r="X1459" s="7"/>
      <c r="Y1459" s="7"/>
      <c r="Z1459" s="7"/>
      <c r="AA1459" s="7"/>
      <c r="AB1459" s="7"/>
    </row>
    <row r="1460" spans="1:28" s="315" customFormat="1">
      <c r="A1460" s="341"/>
      <c r="B1460" s="341"/>
      <c r="C1460" s="336" t="s">
        <v>264</v>
      </c>
      <c r="D1460" s="336" t="s">
        <v>266</v>
      </c>
      <c r="E1460" s="337">
        <v>121</v>
      </c>
      <c r="F1460" s="338">
        <v>0</v>
      </c>
      <c r="G1460" s="339">
        <v>0</v>
      </c>
      <c r="H1460" s="339">
        <v>0</v>
      </c>
      <c r="I1460" s="339">
        <v>871.20672999999999</v>
      </c>
      <c r="J1460" s="339">
        <v>0</v>
      </c>
      <c r="K1460" s="339">
        <v>871.20672999999999</v>
      </c>
      <c r="L1460" s="339">
        <v>0</v>
      </c>
      <c r="M1460" s="339">
        <v>0</v>
      </c>
      <c r="N1460" s="339">
        <v>0</v>
      </c>
      <c r="O1460" s="339">
        <v>871.20672999999999</v>
      </c>
      <c r="P1460" s="339">
        <v>6443.3939199999995</v>
      </c>
      <c r="Q1460" s="339">
        <v>0</v>
      </c>
      <c r="R1460" s="340">
        <v>6443.3939199999995</v>
      </c>
      <c r="S1460" s="7"/>
      <c r="T1460" s="7"/>
      <c r="U1460" s="7"/>
      <c r="V1460" s="7"/>
      <c r="W1460" s="7"/>
      <c r="X1460" s="7"/>
      <c r="Y1460" s="7"/>
      <c r="Z1460" s="7"/>
      <c r="AA1460" s="7"/>
      <c r="AB1460" s="7"/>
    </row>
    <row r="1461" spans="1:28" s="315" customFormat="1">
      <c r="A1461" s="341"/>
      <c r="B1461" s="341"/>
      <c r="C1461" s="341"/>
      <c r="D1461" s="336" t="s">
        <v>267</v>
      </c>
      <c r="E1461" s="337">
        <v>45</v>
      </c>
      <c r="F1461" s="338">
        <v>0</v>
      </c>
      <c r="G1461" s="339">
        <v>0</v>
      </c>
      <c r="H1461" s="339">
        <v>0</v>
      </c>
      <c r="I1461" s="339">
        <v>2782.9837900000002</v>
      </c>
      <c r="J1461" s="339">
        <v>0</v>
      </c>
      <c r="K1461" s="339">
        <v>2782.9837900000002</v>
      </c>
      <c r="L1461" s="339">
        <v>1292.6353700000002</v>
      </c>
      <c r="M1461" s="339">
        <v>7.034E-2</v>
      </c>
      <c r="N1461" s="339">
        <v>1292.70571</v>
      </c>
      <c r="O1461" s="339">
        <v>4075.6895</v>
      </c>
      <c r="P1461" s="339">
        <v>9940.439910000001</v>
      </c>
      <c r="Q1461" s="339">
        <v>0</v>
      </c>
      <c r="R1461" s="340">
        <v>9940.439910000001</v>
      </c>
      <c r="S1461" s="7"/>
      <c r="T1461" s="7"/>
      <c r="U1461" s="7"/>
      <c r="V1461" s="7"/>
      <c r="W1461" s="7"/>
      <c r="X1461" s="7"/>
      <c r="Y1461" s="7"/>
      <c r="Z1461" s="7"/>
      <c r="AA1461" s="7"/>
      <c r="AB1461" s="7"/>
    </row>
    <row r="1462" spans="1:28" s="315" customFormat="1">
      <c r="A1462" s="341"/>
      <c r="B1462" s="341"/>
      <c r="C1462" s="336" t="s">
        <v>269</v>
      </c>
      <c r="D1462" s="336" t="s">
        <v>269</v>
      </c>
      <c r="E1462" s="337">
        <v>91</v>
      </c>
      <c r="F1462" s="338">
        <v>0</v>
      </c>
      <c r="G1462" s="339">
        <v>0</v>
      </c>
      <c r="H1462" s="339">
        <v>0</v>
      </c>
      <c r="I1462" s="339">
        <v>5435.6289500000003</v>
      </c>
      <c r="J1462" s="339">
        <v>6.0999999999999997E-4</v>
      </c>
      <c r="K1462" s="339">
        <v>5435.6295599999994</v>
      </c>
      <c r="L1462" s="339">
        <v>2530.2505200000001</v>
      </c>
      <c r="M1462" s="339">
        <v>1.7590000000000001E-2</v>
      </c>
      <c r="N1462" s="339">
        <v>2530.26811</v>
      </c>
      <c r="O1462" s="339">
        <v>7965.8976700000003</v>
      </c>
      <c r="P1462" s="339">
        <v>20966.721280000002</v>
      </c>
      <c r="Q1462" s="339">
        <v>0</v>
      </c>
      <c r="R1462" s="340">
        <v>20966.721280000002</v>
      </c>
      <c r="S1462" s="7"/>
      <c r="T1462" s="7"/>
      <c r="U1462" s="7"/>
      <c r="V1462" s="7"/>
      <c r="W1462" s="7"/>
      <c r="X1462" s="7"/>
      <c r="Y1462" s="7"/>
      <c r="Z1462" s="7"/>
      <c r="AA1462" s="7"/>
      <c r="AB1462" s="7"/>
    </row>
    <row r="1463" spans="1:28" s="315" customFormat="1">
      <c r="A1463" s="341"/>
      <c r="B1463" s="341"/>
      <c r="C1463" s="336" t="s">
        <v>271</v>
      </c>
      <c r="D1463" s="336" t="s">
        <v>272</v>
      </c>
      <c r="E1463" s="337">
        <v>90</v>
      </c>
      <c r="F1463" s="338">
        <v>0</v>
      </c>
      <c r="G1463" s="339">
        <v>0</v>
      </c>
      <c r="H1463" s="339">
        <v>0</v>
      </c>
      <c r="I1463" s="339">
        <v>5768.8497400000006</v>
      </c>
      <c r="J1463" s="339">
        <v>0</v>
      </c>
      <c r="K1463" s="339">
        <v>5768.8497400000006</v>
      </c>
      <c r="L1463" s="339">
        <v>5177.0214900000001</v>
      </c>
      <c r="M1463" s="339">
        <v>8.4519999999999998E-2</v>
      </c>
      <c r="N1463" s="339">
        <v>5177.1060099999995</v>
      </c>
      <c r="O1463" s="339">
        <v>10945.955749999999</v>
      </c>
      <c r="P1463" s="339">
        <v>16297.19103</v>
      </c>
      <c r="Q1463" s="339">
        <v>0</v>
      </c>
      <c r="R1463" s="340">
        <v>16297.19103</v>
      </c>
      <c r="S1463" s="7"/>
      <c r="T1463" s="7"/>
      <c r="U1463" s="7"/>
      <c r="V1463" s="7"/>
      <c r="W1463" s="7"/>
      <c r="X1463" s="7"/>
      <c r="Y1463" s="7"/>
      <c r="Z1463" s="7"/>
      <c r="AA1463" s="7"/>
      <c r="AB1463" s="7"/>
    </row>
    <row r="1464" spans="1:28" s="315" customFormat="1">
      <c r="A1464" s="341"/>
      <c r="B1464" s="341"/>
      <c r="C1464" s="336" t="s">
        <v>16</v>
      </c>
      <c r="D1464" s="336" t="s">
        <v>273</v>
      </c>
      <c r="E1464" s="337">
        <v>17</v>
      </c>
      <c r="F1464" s="338">
        <v>0</v>
      </c>
      <c r="G1464" s="339">
        <v>0</v>
      </c>
      <c r="H1464" s="339">
        <v>0</v>
      </c>
      <c r="I1464" s="339">
        <v>9345.9618000000009</v>
      </c>
      <c r="J1464" s="339">
        <v>210.85126</v>
      </c>
      <c r="K1464" s="339">
        <v>9556.8130600000004</v>
      </c>
      <c r="L1464" s="339">
        <v>12082.46984</v>
      </c>
      <c r="M1464" s="339">
        <v>1.32456</v>
      </c>
      <c r="N1464" s="339">
        <v>12083.794400000001</v>
      </c>
      <c r="O1464" s="339">
        <v>21640.607459999999</v>
      </c>
      <c r="P1464" s="339">
        <v>53772.124469999995</v>
      </c>
      <c r="Q1464" s="339">
        <v>0</v>
      </c>
      <c r="R1464" s="340">
        <v>53772.124469999995</v>
      </c>
      <c r="S1464" s="7"/>
      <c r="T1464" s="7"/>
      <c r="U1464" s="7"/>
      <c r="V1464" s="7"/>
      <c r="W1464" s="7"/>
      <c r="X1464" s="7"/>
      <c r="Y1464" s="7"/>
      <c r="Z1464" s="7"/>
      <c r="AA1464" s="7"/>
      <c r="AB1464" s="7"/>
    </row>
    <row r="1465" spans="1:28" s="315" customFormat="1">
      <c r="A1465" s="341"/>
      <c r="B1465" s="341"/>
      <c r="C1465" s="341"/>
      <c r="D1465" s="341"/>
      <c r="E1465" s="342">
        <v>35</v>
      </c>
      <c r="F1465" s="343">
        <v>0</v>
      </c>
      <c r="G1465" s="344">
        <v>0</v>
      </c>
      <c r="H1465" s="344">
        <v>0</v>
      </c>
      <c r="I1465" s="344">
        <v>6784.7630799999997</v>
      </c>
      <c r="J1465" s="344">
        <v>32.780839999999998</v>
      </c>
      <c r="K1465" s="344">
        <v>6817.5439200000001</v>
      </c>
      <c r="L1465" s="344">
        <v>3187.1308300000001</v>
      </c>
      <c r="M1465" s="344">
        <v>3.2839699999999996</v>
      </c>
      <c r="N1465" s="344">
        <v>3190.4148</v>
      </c>
      <c r="O1465" s="344">
        <v>10007.958720000001</v>
      </c>
      <c r="P1465" s="344">
        <v>56155.447289999996</v>
      </c>
      <c r="Q1465" s="344">
        <v>0</v>
      </c>
      <c r="R1465" s="345">
        <v>56155.447289999996</v>
      </c>
      <c r="S1465" s="7"/>
      <c r="T1465" s="7"/>
      <c r="U1465" s="7"/>
      <c r="V1465" s="7"/>
      <c r="W1465" s="7"/>
      <c r="X1465" s="7"/>
      <c r="Y1465" s="7"/>
      <c r="Z1465" s="7"/>
      <c r="AA1465" s="7"/>
      <c r="AB1465" s="7"/>
    </row>
    <row r="1466" spans="1:28" s="315" customFormat="1">
      <c r="A1466" s="341"/>
      <c r="B1466" s="341"/>
      <c r="C1466" s="341"/>
      <c r="D1466" s="341"/>
      <c r="E1466" s="342">
        <v>81</v>
      </c>
      <c r="F1466" s="343">
        <v>0</v>
      </c>
      <c r="G1466" s="344">
        <v>0</v>
      </c>
      <c r="H1466" s="344">
        <v>0</v>
      </c>
      <c r="I1466" s="344">
        <v>11911.339320000001</v>
      </c>
      <c r="J1466" s="344">
        <v>8.9580800000000007</v>
      </c>
      <c r="K1466" s="344">
        <v>11920.297399999999</v>
      </c>
      <c r="L1466" s="344">
        <v>10117.458619999999</v>
      </c>
      <c r="M1466" s="344">
        <v>1.376E-2</v>
      </c>
      <c r="N1466" s="344">
        <v>10117.472380000001</v>
      </c>
      <c r="O1466" s="344">
        <v>22037.769780000002</v>
      </c>
      <c r="P1466" s="344">
        <v>60284.633399999999</v>
      </c>
      <c r="Q1466" s="344">
        <v>0</v>
      </c>
      <c r="R1466" s="345">
        <v>60284.633399999999</v>
      </c>
      <c r="S1466" s="7"/>
      <c r="T1466" s="7"/>
      <c r="U1466" s="7"/>
      <c r="V1466" s="7"/>
      <c r="W1466" s="7"/>
      <c r="X1466" s="7"/>
      <c r="Y1466" s="7"/>
      <c r="Z1466" s="7"/>
      <c r="AA1466" s="7"/>
      <c r="AB1466" s="7"/>
    </row>
    <row r="1467" spans="1:28" s="315" customFormat="1">
      <c r="A1467" s="341"/>
      <c r="B1467" s="341"/>
      <c r="C1467" s="341"/>
      <c r="D1467" s="336" t="s">
        <v>76</v>
      </c>
      <c r="E1467" s="337">
        <v>25</v>
      </c>
      <c r="F1467" s="338">
        <v>0</v>
      </c>
      <c r="G1467" s="339">
        <v>0</v>
      </c>
      <c r="H1467" s="339">
        <v>0</v>
      </c>
      <c r="I1467" s="339">
        <v>7753.6211700000003</v>
      </c>
      <c r="J1467" s="339">
        <v>0.97241999999999995</v>
      </c>
      <c r="K1467" s="339">
        <v>7754.5935899999995</v>
      </c>
      <c r="L1467" s="339">
        <v>5567.0068899999997</v>
      </c>
      <c r="M1467" s="339">
        <v>1.5300000000000001E-2</v>
      </c>
      <c r="N1467" s="339">
        <v>5567.0221900000006</v>
      </c>
      <c r="O1467" s="339">
        <v>13321.61578</v>
      </c>
      <c r="P1467" s="339">
        <v>61912.799429999999</v>
      </c>
      <c r="Q1467" s="339">
        <v>0</v>
      </c>
      <c r="R1467" s="340">
        <v>61912.799429999999</v>
      </c>
      <c r="S1467" s="7"/>
      <c r="T1467" s="7"/>
      <c r="U1467" s="7"/>
      <c r="V1467" s="7"/>
      <c r="W1467" s="7"/>
      <c r="X1467" s="7"/>
      <c r="Y1467" s="7"/>
      <c r="Z1467" s="7"/>
      <c r="AA1467" s="7"/>
      <c r="AB1467" s="7"/>
    </row>
    <row r="1468" spans="1:28" s="315" customFormat="1">
      <c r="A1468" s="341"/>
      <c r="B1468" s="341"/>
      <c r="C1468" s="341"/>
      <c r="D1468" s="336" t="s">
        <v>75</v>
      </c>
      <c r="E1468" s="337">
        <v>6</v>
      </c>
      <c r="F1468" s="338">
        <v>0</v>
      </c>
      <c r="G1468" s="339">
        <v>0</v>
      </c>
      <c r="H1468" s="339">
        <v>0</v>
      </c>
      <c r="I1468" s="339">
        <v>11403.95256</v>
      </c>
      <c r="J1468" s="339">
        <v>31.564859999999999</v>
      </c>
      <c r="K1468" s="339">
        <v>11435.51742</v>
      </c>
      <c r="L1468" s="339">
        <v>16969.87256</v>
      </c>
      <c r="M1468" s="339">
        <v>8.9999999999999993E-3</v>
      </c>
      <c r="N1468" s="339">
        <v>16969.881559999998</v>
      </c>
      <c r="O1468" s="339">
        <v>28405.398980000002</v>
      </c>
      <c r="P1468" s="339">
        <v>56483.783609999999</v>
      </c>
      <c r="Q1468" s="339">
        <v>0</v>
      </c>
      <c r="R1468" s="340">
        <v>56483.783609999999</v>
      </c>
      <c r="S1468" s="7"/>
      <c r="T1468" s="7"/>
      <c r="U1468" s="7"/>
      <c r="V1468" s="7"/>
      <c r="W1468" s="7"/>
      <c r="X1468" s="7"/>
      <c r="Y1468" s="7"/>
      <c r="Z1468" s="7"/>
      <c r="AA1468" s="7"/>
      <c r="AB1468" s="7"/>
    </row>
    <row r="1469" spans="1:28" s="315" customFormat="1">
      <c r="A1469" s="341"/>
      <c r="B1469" s="341"/>
      <c r="C1469" s="341"/>
      <c r="D1469" s="341"/>
      <c r="E1469" s="342">
        <v>16</v>
      </c>
      <c r="F1469" s="343">
        <v>0</v>
      </c>
      <c r="G1469" s="344">
        <v>0</v>
      </c>
      <c r="H1469" s="344">
        <v>0</v>
      </c>
      <c r="I1469" s="344">
        <v>7583.1886199999999</v>
      </c>
      <c r="J1469" s="344">
        <v>41.153680000000001</v>
      </c>
      <c r="K1469" s="344">
        <v>7624.3423000000003</v>
      </c>
      <c r="L1469" s="344">
        <v>7366.6720999999998</v>
      </c>
      <c r="M1469" s="344">
        <v>3.11673</v>
      </c>
      <c r="N1469" s="344">
        <v>7369.7888300000004</v>
      </c>
      <c r="O1469" s="344">
        <v>14994.131130000002</v>
      </c>
      <c r="P1469" s="344">
        <v>64591.228799999997</v>
      </c>
      <c r="Q1469" s="344">
        <v>0</v>
      </c>
      <c r="R1469" s="345">
        <v>64591.228799999997</v>
      </c>
      <c r="S1469" s="7"/>
      <c r="T1469" s="7"/>
      <c r="U1469" s="7"/>
      <c r="V1469" s="7"/>
      <c r="W1469" s="7"/>
      <c r="X1469" s="7"/>
      <c r="Y1469" s="7"/>
      <c r="Z1469" s="7"/>
      <c r="AA1469" s="7"/>
      <c r="AB1469" s="7"/>
    </row>
    <row r="1470" spans="1:28" s="315" customFormat="1">
      <c r="A1470" s="341"/>
      <c r="B1470" s="341"/>
      <c r="C1470" s="341"/>
      <c r="D1470" s="341"/>
      <c r="E1470" s="342">
        <v>28</v>
      </c>
      <c r="F1470" s="343">
        <v>0</v>
      </c>
      <c r="G1470" s="344">
        <v>0</v>
      </c>
      <c r="H1470" s="344">
        <v>0</v>
      </c>
      <c r="I1470" s="344">
        <v>13430.499019999999</v>
      </c>
      <c r="J1470" s="344">
        <v>81.322539999999989</v>
      </c>
      <c r="K1470" s="344">
        <v>13511.82156</v>
      </c>
      <c r="L1470" s="344">
        <v>26996.418799999999</v>
      </c>
      <c r="M1470" s="344">
        <v>0.22372999999999998</v>
      </c>
      <c r="N1470" s="344">
        <v>26996.642530000001</v>
      </c>
      <c r="O1470" s="344">
        <v>40508.464090000001</v>
      </c>
      <c r="P1470" s="344">
        <v>43796.392100000005</v>
      </c>
      <c r="Q1470" s="344">
        <v>0</v>
      </c>
      <c r="R1470" s="345">
        <v>43796.392100000005</v>
      </c>
      <c r="S1470" s="7"/>
      <c r="T1470" s="7"/>
      <c r="U1470" s="7"/>
      <c r="V1470" s="7"/>
      <c r="W1470" s="7"/>
      <c r="X1470" s="7"/>
      <c r="Y1470" s="7"/>
      <c r="Z1470" s="7"/>
      <c r="AA1470" s="7"/>
      <c r="AB1470" s="7"/>
    </row>
    <row r="1471" spans="1:28" s="315" customFormat="1">
      <c r="A1471" s="341"/>
      <c r="B1471" s="341"/>
      <c r="C1471" s="341"/>
      <c r="D1471" s="336" t="s">
        <v>16</v>
      </c>
      <c r="E1471" s="337">
        <v>8</v>
      </c>
      <c r="F1471" s="338">
        <v>0</v>
      </c>
      <c r="G1471" s="339">
        <v>0</v>
      </c>
      <c r="H1471" s="339">
        <v>0</v>
      </c>
      <c r="I1471" s="339">
        <v>30024.085199999998</v>
      </c>
      <c r="J1471" s="339">
        <v>46.364249999999998</v>
      </c>
      <c r="K1471" s="339">
        <v>30070.44945</v>
      </c>
      <c r="L1471" s="339">
        <v>85743.432870000004</v>
      </c>
      <c r="M1471" s="339">
        <v>0.18071999999999999</v>
      </c>
      <c r="N1471" s="339">
        <v>85743.613590000008</v>
      </c>
      <c r="O1471" s="339">
        <v>115814.06304000001</v>
      </c>
      <c r="P1471" s="339">
        <v>75838.685459999993</v>
      </c>
      <c r="Q1471" s="339">
        <v>0</v>
      </c>
      <c r="R1471" s="340">
        <v>75838.685459999993</v>
      </c>
      <c r="S1471" s="7"/>
      <c r="T1471" s="7"/>
      <c r="U1471" s="7"/>
      <c r="V1471" s="7"/>
      <c r="W1471" s="7"/>
      <c r="X1471" s="7"/>
      <c r="Y1471" s="7"/>
      <c r="Z1471" s="7"/>
      <c r="AA1471" s="7"/>
      <c r="AB1471" s="7"/>
    </row>
    <row r="1472" spans="1:28" s="315" customFormat="1">
      <c r="A1472" s="341"/>
      <c r="B1472" s="341"/>
      <c r="C1472" s="341"/>
      <c r="D1472" s="336" t="s">
        <v>60</v>
      </c>
      <c r="E1472" s="337">
        <v>3</v>
      </c>
      <c r="F1472" s="338">
        <v>0</v>
      </c>
      <c r="G1472" s="339">
        <v>0</v>
      </c>
      <c r="H1472" s="339">
        <v>0</v>
      </c>
      <c r="I1472" s="339">
        <v>158563.19630000001</v>
      </c>
      <c r="J1472" s="339">
        <v>239.96923000000001</v>
      </c>
      <c r="K1472" s="339">
        <v>158803.16553</v>
      </c>
      <c r="L1472" s="339">
        <v>50338.185770000004</v>
      </c>
      <c r="M1472" s="339">
        <v>0.10165</v>
      </c>
      <c r="N1472" s="339">
        <v>50338.287420000001</v>
      </c>
      <c r="O1472" s="339">
        <v>209141.45294999998</v>
      </c>
      <c r="P1472" s="339">
        <v>54411.89099</v>
      </c>
      <c r="Q1472" s="339">
        <v>0</v>
      </c>
      <c r="R1472" s="340">
        <v>54411.89099</v>
      </c>
      <c r="S1472" s="7"/>
      <c r="T1472" s="7"/>
      <c r="U1472" s="7"/>
      <c r="V1472" s="7"/>
      <c r="W1472" s="7"/>
      <c r="X1472" s="7"/>
      <c r="Y1472" s="7"/>
      <c r="Z1472" s="7"/>
      <c r="AA1472" s="7"/>
      <c r="AB1472" s="7"/>
    </row>
    <row r="1473" spans="1:28" s="315" customFormat="1">
      <c r="A1473" s="341"/>
      <c r="B1473" s="341"/>
      <c r="C1473" s="341"/>
      <c r="D1473" s="341"/>
      <c r="E1473" s="342">
        <v>30</v>
      </c>
      <c r="F1473" s="343">
        <v>0</v>
      </c>
      <c r="G1473" s="344">
        <v>0</v>
      </c>
      <c r="H1473" s="344">
        <v>0</v>
      </c>
      <c r="I1473" s="344">
        <v>21293.013370000001</v>
      </c>
      <c r="J1473" s="344">
        <v>83.775229999999993</v>
      </c>
      <c r="K1473" s="344">
        <v>21376.7886</v>
      </c>
      <c r="L1473" s="344">
        <v>30825.008959999999</v>
      </c>
      <c r="M1473" s="344">
        <v>0.28489999999999999</v>
      </c>
      <c r="N1473" s="344">
        <v>30825.293859999998</v>
      </c>
      <c r="O1473" s="344">
        <v>52202.082459999998</v>
      </c>
      <c r="P1473" s="344">
        <v>98421.938549999992</v>
      </c>
      <c r="Q1473" s="344">
        <v>0</v>
      </c>
      <c r="R1473" s="345">
        <v>98421.938549999992</v>
      </c>
      <c r="S1473" s="7"/>
      <c r="T1473" s="7"/>
      <c r="U1473" s="7"/>
      <c r="V1473" s="7"/>
      <c r="W1473" s="7"/>
      <c r="X1473" s="7"/>
      <c r="Y1473" s="7"/>
      <c r="Z1473" s="7"/>
      <c r="AA1473" s="7"/>
      <c r="AB1473" s="7"/>
    </row>
    <row r="1474" spans="1:28" s="315" customFormat="1">
      <c r="A1474" s="341"/>
      <c r="B1474" s="341"/>
      <c r="C1474" s="341"/>
      <c r="D1474" s="336" t="s">
        <v>275</v>
      </c>
      <c r="E1474" s="337">
        <v>125</v>
      </c>
      <c r="F1474" s="338">
        <v>0</v>
      </c>
      <c r="G1474" s="339">
        <v>0</v>
      </c>
      <c r="H1474" s="339">
        <v>0</v>
      </c>
      <c r="I1474" s="339">
        <v>1067.3376899999998</v>
      </c>
      <c r="J1474" s="339">
        <v>0</v>
      </c>
      <c r="K1474" s="339">
        <v>1067.3376899999998</v>
      </c>
      <c r="L1474" s="339">
        <v>0</v>
      </c>
      <c r="M1474" s="339">
        <v>0</v>
      </c>
      <c r="N1474" s="339">
        <v>0</v>
      </c>
      <c r="O1474" s="339">
        <v>1067.3376899999998</v>
      </c>
      <c r="P1474" s="339">
        <v>8763.7388499999997</v>
      </c>
      <c r="Q1474" s="339">
        <v>0</v>
      </c>
      <c r="R1474" s="340">
        <v>8763.7388499999997</v>
      </c>
      <c r="S1474" s="7"/>
      <c r="T1474" s="7"/>
      <c r="U1474" s="7"/>
      <c r="V1474" s="7"/>
      <c r="W1474" s="7"/>
      <c r="X1474" s="7"/>
      <c r="Y1474" s="7"/>
      <c r="Z1474" s="7"/>
      <c r="AA1474" s="7"/>
      <c r="AB1474" s="7"/>
    </row>
    <row r="1475" spans="1:28" s="315" customFormat="1">
      <c r="A1475" s="341"/>
      <c r="B1475" s="341"/>
      <c r="C1475" s="341"/>
      <c r="D1475" s="336" t="s">
        <v>276</v>
      </c>
      <c r="E1475" s="337">
        <v>97</v>
      </c>
      <c r="F1475" s="338">
        <v>0</v>
      </c>
      <c r="G1475" s="339">
        <v>0</v>
      </c>
      <c r="H1475" s="339">
        <v>0</v>
      </c>
      <c r="I1475" s="339">
        <v>7081.0373399999999</v>
      </c>
      <c r="J1475" s="339">
        <v>0.48141</v>
      </c>
      <c r="K1475" s="339">
        <v>7081.5187500000002</v>
      </c>
      <c r="L1475" s="339">
        <v>3230.9109800000001</v>
      </c>
      <c r="M1475" s="339">
        <v>0.31618999999999997</v>
      </c>
      <c r="N1475" s="339">
        <v>3231.2271700000001</v>
      </c>
      <c r="O1475" s="339">
        <v>10312.745919999999</v>
      </c>
      <c r="P1475" s="339">
        <v>62132.103909999998</v>
      </c>
      <c r="Q1475" s="339">
        <v>0</v>
      </c>
      <c r="R1475" s="340">
        <v>62132.103909999998</v>
      </c>
      <c r="S1475" s="7"/>
      <c r="T1475" s="7"/>
      <c r="U1475" s="7"/>
      <c r="V1475" s="7"/>
      <c r="W1475" s="7"/>
      <c r="X1475" s="7"/>
      <c r="Y1475" s="7"/>
      <c r="Z1475" s="7"/>
      <c r="AA1475" s="7"/>
      <c r="AB1475" s="7"/>
    </row>
    <row r="1476" spans="1:28" s="315" customFormat="1">
      <c r="A1476" s="341"/>
      <c r="B1476" s="341"/>
      <c r="C1476" s="341"/>
      <c r="D1476" s="336" t="s">
        <v>62</v>
      </c>
      <c r="E1476" s="337">
        <v>1</v>
      </c>
      <c r="F1476" s="338">
        <v>0</v>
      </c>
      <c r="G1476" s="339">
        <v>0</v>
      </c>
      <c r="H1476" s="339">
        <v>0</v>
      </c>
      <c r="I1476" s="339">
        <v>14095.80703</v>
      </c>
      <c r="J1476" s="339">
        <v>373.14753000000002</v>
      </c>
      <c r="K1476" s="339">
        <v>14468.95456</v>
      </c>
      <c r="L1476" s="339">
        <v>752735.71187999996</v>
      </c>
      <c r="M1476" s="339">
        <v>32754.455120000002</v>
      </c>
      <c r="N1476" s="339">
        <v>785490.16700000002</v>
      </c>
      <c r="O1476" s="339">
        <v>799959.12156</v>
      </c>
      <c r="P1476" s="339">
        <v>6062.5130899999995</v>
      </c>
      <c r="Q1476" s="339">
        <v>0</v>
      </c>
      <c r="R1476" s="340">
        <v>6062.5130899999995</v>
      </c>
      <c r="S1476" s="7"/>
      <c r="T1476" s="7"/>
      <c r="U1476" s="7"/>
      <c r="V1476" s="7"/>
      <c r="W1476" s="7"/>
      <c r="X1476" s="7"/>
      <c r="Y1476" s="7"/>
      <c r="Z1476" s="7"/>
      <c r="AA1476" s="7"/>
      <c r="AB1476" s="7"/>
    </row>
    <row r="1477" spans="1:28" s="315" customFormat="1">
      <c r="A1477" s="341"/>
      <c r="B1477" s="341"/>
      <c r="C1477" s="341"/>
      <c r="D1477" s="336" t="s">
        <v>84</v>
      </c>
      <c r="E1477" s="337">
        <v>9</v>
      </c>
      <c r="F1477" s="338">
        <v>0</v>
      </c>
      <c r="G1477" s="339">
        <v>0</v>
      </c>
      <c r="H1477" s="339">
        <v>0</v>
      </c>
      <c r="I1477" s="339">
        <v>14850.16843</v>
      </c>
      <c r="J1477" s="339">
        <v>96.835350000000005</v>
      </c>
      <c r="K1477" s="339">
        <v>14947.003779999999</v>
      </c>
      <c r="L1477" s="339">
        <v>22895.403600000001</v>
      </c>
      <c r="M1477" s="339">
        <v>0.24453999999999998</v>
      </c>
      <c r="N1477" s="339">
        <v>22895.648140000001</v>
      </c>
      <c r="O1477" s="339">
        <v>37842.651920000004</v>
      </c>
      <c r="P1477" s="339">
        <v>80542.44004999999</v>
      </c>
      <c r="Q1477" s="339">
        <v>0</v>
      </c>
      <c r="R1477" s="340">
        <v>80542.44004999999</v>
      </c>
      <c r="S1477" s="7"/>
      <c r="T1477" s="7"/>
      <c r="U1477" s="7"/>
      <c r="V1477" s="7"/>
      <c r="W1477" s="7"/>
      <c r="X1477" s="7"/>
      <c r="Y1477" s="7"/>
      <c r="Z1477" s="7"/>
      <c r="AA1477" s="7"/>
      <c r="AB1477" s="7"/>
    </row>
    <row r="1478" spans="1:28" s="315" customFormat="1">
      <c r="A1478" s="341"/>
      <c r="B1478" s="341"/>
      <c r="C1478" s="341"/>
      <c r="D1478" s="341"/>
      <c r="E1478" s="342">
        <v>53</v>
      </c>
      <c r="F1478" s="343">
        <v>0</v>
      </c>
      <c r="G1478" s="344">
        <v>0</v>
      </c>
      <c r="H1478" s="344">
        <v>0</v>
      </c>
      <c r="I1478" s="344">
        <v>3951.1690400000002</v>
      </c>
      <c r="J1478" s="344">
        <v>149.94954999999999</v>
      </c>
      <c r="K1478" s="344">
        <v>4101.11859</v>
      </c>
      <c r="L1478" s="344">
        <v>3307.08988</v>
      </c>
      <c r="M1478" s="344">
        <v>4.4770000000000004E-2</v>
      </c>
      <c r="N1478" s="344">
        <v>3307.13465</v>
      </c>
      <c r="O1478" s="344">
        <v>7408.25324</v>
      </c>
      <c r="P1478" s="344">
        <v>32287.755799999999</v>
      </c>
      <c r="Q1478" s="344">
        <v>0</v>
      </c>
      <c r="R1478" s="345">
        <v>32287.755799999999</v>
      </c>
      <c r="S1478" s="7"/>
      <c r="T1478" s="7"/>
      <c r="U1478" s="7"/>
      <c r="V1478" s="7"/>
      <c r="W1478" s="7"/>
      <c r="X1478" s="7"/>
      <c r="Y1478" s="7"/>
      <c r="Z1478" s="7"/>
      <c r="AA1478" s="7"/>
      <c r="AB1478" s="7"/>
    </row>
    <row r="1479" spans="1:28" s="315" customFormat="1">
      <c r="A1479" s="341"/>
      <c r="B1479" s="341"/>
      <c r="C1479" s="341"/>
      <c r="D1479" s="341"/>
      <c r="E1479" s="342">
        <v>130</v>
      </c>
      <c r="F1479" s="343">
        <v>0</v>
      </c>
      <c r="G1479" s="344">
        <v>0</v>
      </c>
      <c r="H1479" s="344">
        <v>0</v>
      </c>
      <c r="I1479" s="344">
        <v>1302.1368400000001</v>
      </c>
      <c r="J1479" s="344">
        <v>0</v>
      </c>
      <c r="K1479" s="344">
        <v>1302.1368400000001</v>
      </c>
      <c r="L1479" s="344">
        <v>0</v>
      </c>
      <c r="M1479" s="344">
        <v>0</v>
      </c>
      <c r="N1479" s="344">
        <v>0</v>
      </c>
      <c r="O1479" s="344">
        <v>1302.1368400000001</v>
      </c>
      <c r="P1479" s="344">
        <v>8754.6271500000003</v>
      </c>
      <c r="Q1479" s="344">
        <v>0</v>
      </c>
      <c r="R1479" s="345">
        <v>8754.6271500000003</v>
      </c>
      <c r="S1479" s="7"/>
      <c r="T1479" s="7"/>
      <c r="U1479" s="7"/>
      <c r="V1479" s="7"/>
      <c r="W1479" s="7"/>
      <c r="X1479" s="7"/>
      <c r="Y1479" s="7"/>
      <c r="Z1479" s="7"/>
      <c r="AA1479" s="7"/>
      <c r="AB1479" s="7"/>
    </row>
    <row r="1480" spans="1:28" s="315" customFormat="1">
      <c r="A1480" s="341"/>
      <c r="B1480" s="341"/>
      <c r="C1480" s="341"/>
      <c r="D1480" s="336" t="s">
        <v>66</v>
      </c>
      <c r="E1480" s="337">
        <v>12</v>
      </c>
      <c r="F1480" s="338">
        <v>0</v>
      </c>
      <c r="G1480" s="339">
        <v>0</v>
      </c>
      <c r="H1480" s="339">
        <v>0</v>
      </c>
      <c r="I1480" s="339">
        <v>13300.60536</v>
      </c>
      <c r="J1480" s="339">
        <v>60.868580000000001</v>
      </c>
      <c r="K1480" s="339">
        <v>13361.47394</v>
      </c>
      <c r="L1480" s="339">
        <v>19345.462489999998</v>
      </c>
      <c r="M1480" s="339">
        <v>0.37498999999999999</v>
      </c>
      <c r="N1480" s="339">
        <v>19345.837480000002</v>
      </c>
      <c r="O1480" s="339">
        <v>32707.311420000002</v>
      </c>
      <c r="P1480" s="339">
        <v>59967.733469999999</v>
      </c>
      <c r="Q1480" s="339">
        <v>0</v>
      </c>
      <c r="R1480" s="340">
        <v>59967.733469999999</v>
      </c>
      <c r="S1480" s="7"/>
      <c r="T1480" s="7"/>
      <c r="U1480" s="7"/>
      <c r="V1480" s="7"/>
      <c r="W1480" s="7"/>
      <c r="X1480" s="7"/>
      <c r="Y1480" s="7"/>
      <c r="Z1480" s="7"/>
      <c r="AA1480" s="7"/>
      <c r="AB1480" s="7"/>
    </row>
    <row r="1481" spans="1:28" s="315" customFormat="1">
      <c r="A1481" s="341"/>
      <c r="B1481" s="341"/>
      <c r="C1481" s="341"/>
      <c r="D1481" s="341"/>
      <c r="E1481" s="342">
        <v>13</v>
      </c>
      <c r="F1481" s="343">
        <v>0</v>
      </c>
      <c r="G1481" s="344">
        <v>0</v>
      </c>
      <c r="H1481" s="344">
        <v>0</v>
      </c>
      <c r="I1481" s="344">
        <v>17993.903420000002</v>
      </c>
      <c r="J1481" s="344">
        <v>29.63213</v>
      </c>
      <c r="K1481" s="344">
        <v>18023.535550000001</v>
      </c>
      <c r="L1481" s="344">
        <v>28158.268550000001</v>
      </c>
      <c r="M1481" s="344">
        <v>0.24733000000000002</v>
      </c>
      <c r="N1481" s="344">
        <v>28158.515879999999</v>
      </c>
      <c r="O1481" s="344">
        <v>46182.05143</v>
      </c>
      <c r="P1481" s="344">
        <v>53842.986060000003</v>
      </c>
      <c r="Q1481" s="344">
        <v>0</v>
      </c>
      <c r="R1481" s="345">
        <v>53842.986060000003</v>
      </c>
      <c r="S1481" s="7"/>
      <c r="T1481" s="7"/>
      <c r="U1481" s="7"/>
      <c r="V1481" s="7"/>
      <c r="W1481" s="7"/>
      <c r="X1481" s="7"/>
      <c r="Y1481" s="7"/>
      <c r="Z1481" s="7"/>
      <c r="AA1481" s="7"/>
      <c r="AB1481" s="7"/>
    </row>
    <row r="1482" spans="1:28" s="315" customFormat="1">
      <c r="A1482" s="341"/>
      <c r="B1482" s="341"/>
      <c r="C1482" s="341"/>
      <c r="D1482" s="341"/>
      <c r="E1482" s="342">
        <v>102</v>
      </c>
      <c r="F1482" s="343">
        <v>0</v>
      </c>
      <c r="G1482" s="344">
        <v>0</v>
      </c>
      <c r="H1482" s="344">
        <v>0</v>
      </c>
      <c r="I1482" s="344">
        <v>8077.5088299999998</v>
      </c>
      <c r="J1482" s="344">
        <v>7.0385400000000002</v>
      </c>
      <c r="K1482" s="344">
        <v>8084.5473700000002</v>
      </c>
      <c r="L1482" s="344">
        <v>7778.1819699999996</v>
      </c>
      <c r="M1482" s="344">
        <v>5.3780000000000001E-2</v>
      </c>
      <c r="N1482" s="344">
        <v>7778.2357499999998</v>
      </c>
      <c r="O1482" s="344">
        <v>15862.78312</v>
      </c>
      <c r="P1482" s="344">
        <v>41266.099459999998</v>
      </c>
      <c r="Q1482" s="344">
        <v>0</v>
      </c>
      <c r="R1482" s="345">
        <v>41266.099459999998</v>
      </c>
      <c r="S1482" s="7"/>
      <c r="T1482" s="7"/>
      <c r="U1482" s="7"/>
      <c r="V1482" s="7"/>
      <c r="W1482" s="7"/>
      <c r="X1482" s="7"/>
      <c r="Y1482" s="7"/>
      <c r="Z1482" s="7"/>
      <c r="AA1482" s="7"/>
      <c r="AB1482" s="7"/>
    </row>
    <row r="1483" spans="1:28" s="315" customFormat="1">
      <c r="A1483" s="341"/>
      <c r="B1483" s="341"/>
      <c r="C1483" s="341"/>
      <c r="D1483" s="336" t="s">
        <v>86</v>
      </c>
      <c r="E1483" s="337">
        <v>82</v>
      </c>
      <c r="F1483" s="338">
        <v>0</v>
      </c>
      <c r="G1483" s="339">
        <v>0</v>
      </c>
      <c r="H1483" s="339">
        <v>0</v>
      </c>
      <c r="I1483" s="339">
        <v>10342.0908</v>
      </c>
      <c r="J1483" s="339">
        <v>54.186669999999999</v>
      </c>
      <c r="K1483" s="339">
        <v>10396.277470000001</v>
      </c>
      <c r="L1483" s="339">
        <v>27916.111730000001</v>
      </c>
      <c r="M1483" s="339">
        <v>0.24866999999999997</v>
      </c>
      <c r="N1483" s="339">
        <v>27916.360399999998</v>
      </c>
      <c r="O1483" s="339">
        <v>38312.637869999999</v>
      </c>
      <c r="P1483" s="339">
        <v>58218.048040000001</v>
      </c>
      <c r="Q1483" s="339">
        <v>0</v>
      </c>
      <c r="R1483" s="340">
        <v>58218.048040000001</v>
      </c>
      <c r="S1483" s="7"/>
      <c r="T1483" s="7"/>
      <c r="U1483" s="7"/>
      <c r="V1483" s="7"/>
      <c r="W1483" s="7"/>
      <c r="X1483" s="7"/>
      <c r="Y1483" s="7"/>
      <c r="Z1483" s="7"/>
      <c r="AA1483" s="7"/>
      <c r="AB1483" s="7"/>
    </row>
    <row r="1484" spans="1:28" s="315" customFormat="1">
      <c r="A1484" s="341"/>
      <c r="B1484" s="341"/>
      <c r="C1484" s="341"/>
      <c r="D1484" s="336" t="s">
        <v>278</v>
      </c>
      <c r="E1484" s="337">
        <v>100</v>
      </c>
      <c r="F1484" s="338">
        <v>0</v>
      </c>
      <c r="G1484" s="339">
        <v>0</v>
      </c>
      <c r="H1484" s="339">
        <v>0</v>
      </c>
      <c r="I1484" s="339">
        <v>16069.55452</v>
      </c>
      <c r="J1484" s="339">
        <v>8.3588500000000003</v>
      </c>
      <c r="K1484" s="339">
        <v>16077.913369999998</v>
      </c>
      <c r="L1484" s="339">
        <v>30676.206329999997</v>
      </c>
      <c r="M1484" s="339">
        <v>42.745129999999996</v>
      </c>
      <c r="N1484" s="339">
        <v>30718.95146</v>
      </c>
      <c r="O1484" s="339">
        <v>46796.864829999999</v>
      </c>
      <c r="P1484" s="339">
        <v>69401.02764</v>
      </c>
      <c r="Q1484" s="339">
        <v>0</v>
      </c>
      <c r="R1484" s="340">
        <v>69401.02764</v>
      </c>
      <c r="S1484" s="7"/>
      <c r="T1484" s="7"/>
      <c r="U1484" s="7"/>
      <c r="V1484" s="7"/>
      <c r="W1484" s="7"/>
      <c r="X1484" s="7"/>
      <c r="Y1484" s="7"/>
      <c r="Z1484" s="7"/>
      <c r="AA1484" s="7"/>
      <c r="AB1484" s="7"/>
    </row>
    <row r="1485" spans="1:28" s="315" customFormat="1">
      <c r="A1485" s="341"/>
      <c r="B1485" s="341"/>
      <c r="C1485" s="341"/>
      <c r="D1485" s="336" t="s">
        <v>85</v>
      </c>
      <c r="E1485" s="337">
        <v>38</v>
      </c>
      <c r="F1485" s="338">
        <v>0</v>
      </c>
      <c r="G1485" s="339">
        <v>0</v>
      </c>
      <c r="H1485" s="339">
        <v>0</v>
      </c>
      <c r="I1485" s="339">
        <v>20904.852139999999</v>
      </c>
      <c r="J1485" s="339">
        <v>304.47373999999996</v>
      </c>
      <c r="K1485" s="339">
        <v>21209.32588</v>
      </c>
      <c r="L1485" s="339">
        <v>60964.785830000001</v>
      </c>
      <c r="M1485" s="339">
        <v>8.4873999999999992</v>
      </c>
      <c r="N1485" s="339">
        <v>60973.273229999999</v>
      </c>
      <c r="O1485" s="339">
        <v>82182.599109999996</v>
      </c>
      <c r="P1485" s="339">
        <v>52532.836069999998</v>
      </c>
      <c r="Q1485" s="339">
        <v>0</v>
      </c>
      <c r="R1485" s="340">
        <v>52532.836069999998</v>
      </c>
      <c r="S1485" s="7"/>
      <c r="T1485" s="7"/>
      <c r="U1485" s="7"/>
      <c r="V1485" s="7"/>
      <c r="W1485" s="7"/>
      <c r="X1485" s="7"/>
      <c r="Y1485" s="7"/>
      <c r="Z1485" s="7"/>
      <c r="AA1485" s="7"/>
      <c r="AB1485" s="7"/>
    </row>
    <row r="1486" spans="1:28" s="315" customFormat="1">
      <c r="A1486" s="341"/>
      <c r="B1486" s="341"/>
      <c r="C1486" s="341"/>
      <c r="D1486" s="336" t="s">
        <v>71</v>
      </c>
      <c r="E1486" s="337">
        <v>131</v>
      </c>
      <c r="F1486" s="338">
        <v>0</v>
      </c>
      <c r="G1486" s="339">
        <v>0</v>
      </c>
      <c r="H1486" s="339">
        <v>0</v>
      </c>
      <c r="I1486" s="339">
        <v>27127.112579999997</v>
      </c>
      <c r="J1486" s="339">
        <v>1202.07754</v>
      </c>
      <c r="K1486" s="339">
        <v>28329.190119999999</v>
      </c>
      <c r="L1486" s="339">
        <v>229983.06623</v>
      </c>
      <c r="M1486" s="339">
        <v>0</v>
      </c>
      <c r="N1486" s="339">
        <v>229983.06623</v>
      </c>
      <c r="O1486" s="339">
        <v>258312.25634999998</v>
      </c>
      <c r="P1486" s="339">
        <v>0</v>
      </c>
      <c r="Q1486" s="339">
        <v>0</v>
      </c>
      <c r="R1486" s="340">
        <v>0</v>
      </c>
      <c r="S1486" s="7"/>
      <c r="T1486" s="7"/>
      <c r="U1486" s="7"/>
      <c r="V1486" s="7"/>
      <c r="W1486" s="7"/>
      <c r="X1486" s="7"/>
      <c r="Y1486" s="7"/>
      <c r="Z1486" s="7"/>
      <c r="AA1486" s="7"/>
      <c r="AB1486" s="7"/>
    </row>
    <row r="1487" spans="1:28" s="315" customFormat="1">
      <c r="A1487" s="341"/>
      <c r="B1487" s="341"/>
      <c r="C1487" s="341"/>
      <c r="D1487" s="336" t="s">
        <v>88</v>
      </c>
      <c r="E1487" s="337">
        <v>80</v>
      </c>
      <c r="F1487" s="338">
        <v>0</v>
      </c>
      <c r="G1487" s="339">
        <v>0</v>
      </c>
      <c r="H1487" s="339">
        <v>0</v>
      </c>
      <c r="I1487" s="339">
        <v>9925.0004300000001</v>
      </c>
      <c r="J1487" s="339">
        <v>9.2681699999999996</v>
      </c>
      <c r="K1487" s="339">
        <v>9934.2685999999994</v>
      </c>
      <c r="L1487" s="339">
        <v>10912.31826</v>
      </c>
      <c r="M1487" s="339">
        <v>0.25168000000000001</v>
      </c>
      <c r="N1487" s="339">
        <v>10912.569939999999</v>
      </c>
      <c r="O1487" s="339">
        <v>20846.838540000001</v>
      </c>
      <c r="P1487" s="339">
        <v>68325.476620000001</v>
      </c>
      <c r="Q1487" s="339">
        <v>0</v>
      </c>
      <c r="R1487" s="340">
        <v>68325.476620000001</v>
      </c>
      <c r="S1487" s="7"/>
      <c r="T1487" s="7"/>
      <c r="U1487" s="7"/>
      <c r="V1487" s="7"/>
      <c r="W1487" s="7"/>
      <c r="X1487" s="7"/>
      <c r="Y1487" s="7"/>
      <c r="Z1487" s="7"/>
      <c r="AA1487" s="7"/>
      <c r="AB1487" s="7"/>
    </row>
    <row r="1488" spans="1:28" s="315" customFormat="1">
      <c r="A1488" s="341"/>
      <c r="B1488" s="341"/>
      <c r="C1488" s="341"/>
      <c r="D1488" s="336" t="s">
        <v>279</v>
      </c>
      <c r="E1488" s="337">
        <v>99</v>
      </c>
      <c r="F1488" s="338">
        <v>0</v>
      </c>
      <c r="G1488" s="339">
        <v>0</v>
      </c>
      <c r="H1488" s="339">
        <v>0</v>
      </c>
      <c r="I1488" s="339">
        <v>5615.6239699999996</v>
      </c>
      <c r="J1488" s="339">
        <v>13.486690000000001</v>
      </c>
      <c r="K1488" s="339">
        <v>5629.1106600000003</v>
      </c>
      <c r="L1488" s="339">
        <v>4929.7080999999998</v>
      </c>
      <c r="M1488" s="339">
        <v>3.5200000000000001E-3</v>
      </c>
      <c r="N1488" s="339">
        <v>4929.71162</v>
      </c>
      <c r="O1488" s="339">
        <v>10558.822279999998</v>
      </c>
      <c r="P1488" s="339">
        <v>39097.611729999997</v>
      </c>
      <c r="Q1488" s="339">
        <v>0</v>
      </c>
      <c r="R1488" s="340">
        <v>39097.611729999997</v>
      </c>
      <c r="S1488" s="7"/>
      <c r="T1488" s="7"/>
      <c r="U1488" s="7"/>
      <c r="V1488" s="7"/>
      <c r="W1488" s="7"/>
      <c r="X1488" s="7"/>
      <c r="Y1488" s="7"/>
      <c r="Z1488" s="7"/>
      <c r="AA1488" s="7"/>
      <c r="AB1488" s="7"/>
    </row>
    <row r="1489" spans="1:28" s="315" customFormat="1">
      <c r="A1489" s="341"/>
      <c r="B1489" s="341"/>
      <c r="C1489" s="341"/>
      <c r="D1489" s="341"/>
      <c r="E1489" s="342">
        <v>101</v>
      </c>
      <c r="F1489" s="343">
        <v>0</v>
      </c>
      <c r="G1489" s="344">
        <v>0</v>
      </c>
      <c r="H1489" s="344">
        <v>0</v>
      </c>
      <c r="I1489" s="344">
        <v>5908.9328299999997</v>
      </c>
      <c r="J1489" s="344">
        <v>17.635680000000001</v>
      </c>
      <c r="K1489" s="344">
        <v>5926.5685100000001</v>
      </c>
      <c r="L1489" s="344">
        <v>6733.0117</v>
      </c>
      <c r="M1489" s="344">
        <v>3.62982</v>
      </c>
      <c r="N1489" s="344">
        <v>6736.6415199999992</v>
      </c>
      <c r="O1489" s="344">
        <v>12663.21003</v>
      </c>
      <c r="P1489" s="344">
        <v>41434.347820000003</v>
      </c>
      <c r="Q1489" s="344">
        <v>0</v>
      </c>
      <c r="R1489" s="345">
        <v>41434.347820000003</v>
      </c>
      <c r="S1489" s="7"/>
      <c r="T1489" s="7"/>
      <c r="U1489" s="7"/>
      <c r="V1489" s="7"/>
      <c r="W1489" s="7"/>
      <c r="X1489" s="7"/>
      <c r="Y1489" s="7"/>
      <c r="Z1489" s="7"/>
      <c r="AA1489" s="7"/>
      <c r="AB1489" s="7"/>
    </row>
    <row r="1490" spans="1:28" s="315" customFormat="1">
      <c r="A1490" s="341"/>
      <c r="B1490" s="341"/>
      <c r="C1490" s="341"/>
      <c r="D1490" s="336" t="s">
        <v>79</v>
      </c>
      <c r="E1490" s="337">
        <v>27</v>
      </c>
      <c r="F1490" s="338">
        <v>0</v>
      </c>
      <c r="G1490" s="339">
        <v>0</v>
      </c>
      <c r="H1490" s="339">
        <v>0</v>
      </c>
      <c r="I1490" s="339">
        <v>8487.5364399999999</v>
      </c>
      <c r="J1490" s="339">
        <v>24.00947</v>
      </c>
      <c r="K1490" s="339">
        <v>8511.5459100000007</v>
      </c>
      <c r="L1490" s="339">
        <v>15236.747029999999</v>
      </c>
      <c r="M1490" s="339">
        <v>4.3598299999999997</v>
      </c>
      <c r="N1490" s="339">
        <v>15241.10686</v>
      </c>
      <c r="O1490" s="339">
        <v>23752.652770000001</v>
      </c>
      <c r="P1490" s="339">
        <v>53591.562689999999</v>
      </c>
      <c r="Q1490" s="339">
        <v>0</v>
      </c>
      <c r="R1490" s="340">
        <v>53591.562689999999</v>
      </c>
      <c r="S1490" s="7"/>
      <c r="T1490" s="7"/>
      <c r="U1490" s="7"/>
      <c r="V1490" s="7"/>
      <c r="W1490" s="7"/>
      <c r="X1490" s="7"/>
      <c r="Y1490" s="7"/>
      <c r="Z1490" s="7"/>
      <c r="AA1490" s="7"/>
      <c r="AB1490" s="7"/>
    </row>
    <row r="1491" spans="1:28" s="315" customFormat="1">
      <c r="A1491" s="341"/>
      <c r="B1491" s="341"/>
      <c r="C1491" s="341"/>
      <c r="D1491" s="336" t="s">
        <v>83</v>
      </c>
      <c r="E1491" s="337">
        <v>84</v>
      </c>
      <c r="F1491" s="338">
        <v>0</v>
      </c>
      <c r="G1491" s="339">
        <v>0</v>
      </c>
      <c r="H1491" s="339">
        <v>0</v>
      </c>
      <c r="I1491" s="339">
        <v>4305.8353200000001</v>
      </c>
      <c r="J1491" s="339">
        <v>16.913779999999999</v>
      </c>
      <c r="K1491" s="339">
        <v>4322.7491</v>
      </c>
      <c r="L1491" s="339">
        <v>3088.3361500000001</v>
      </c>
      <c r="M1491" s="339">
        <v>0.10586</v>
      </c>
      <c r="N1491" s="339">
        <v>3088.4420099999998</v>
      </c>
      <c r="O1491" s="339">
        <v>7411.1911100000007</v>
      </c>
      <c r="P1491" s="339">
        <v>48487.888679999996</v>
      </c>
      <c r="Q1491" s="339">
        <v>0</v>
      </c>
      <c r="R1491" s="340">
        <v>48487.888679999996</v>
      </c>
      <c r="S1491" s="7"/>
      <c r="T1491" s="7"/>
      <c r="U1491" s="7"/>
      <c r="V1491" s="7"/>
      <c r="W1491" s="7"/>
      <c r="X1491" s="7"/>
      <c r="Y1491" s="7"/>
      <c r="Z1491" s="7"/>
      <c r="AA1491" s="7"/>
      <c r="AB1491" s="7"/>
    </row>
    <row r="1492" spans="1:28" s="315" customFormat="1">
      <c r="A1492" s="341"/>
      <c r="B1492" s="341"/>
      <c r="C1492" s="341"/>
      <c r="D1492" s="336" t="s">
        <v>56</v>
      </c>
      <c r="E1492" s="337">
        <v>83</v>
      </c>
      <c r="F1492" s="338">
        <v>0</v>
      </c>
      <c r="G1492" s="339">
        <v>0</v>
      </c>
      <c r="H1492" s="339">
        <v>0</v>
      </c>
      <c r="I1492" s="339">
        <v>12305.095539999998</v>
      </c>
      <c r="J1492" s="339">
        <v>137.5317</v>
      </c>
      <c r="K1492" s="339">
        <v>12442.62724</v>
      </c>
      <c r="L1492" s="339">
        <v>25935.95738</v>
      </c>
      <c r="M1492" s="339">
        <v>0.13961999999999999</v>
      </c>
      <c r="N1492" s="339">
        <v>25936.097000000002</v>
      </c>
      <c r="O1492" s="339">
        <v>38378.724240000003</v>
      </c>
      <c r="P1492" s="339">
        <v>59354.552710000004</v>
      </c>
      <c r="Q1492" s="339">
        <v>0</v>
      </c>
      <c r="R1492" s="340">
        <v>59354.552710000004</v>
      </c>
      <c r="S1492" s="7"/>
      <c r="T1492" s="7"/>
      <c r="U1492" s="7"/>
      <c r="V1492" s="7"/>
      <c r="W1492" s="7"/>
      <c r="X1492" s="7"/>
      <c r="Y1492" s="7"/>
      <c r="Z1492" s="7"/>
      <c r="AA1492" s="7"/>
      <c r="AB1492" s="7"/>
    </row>
    <row r="1493" spans="1:28" s="315" customFormat="1">
      <c r="A1493" s="341"/>
      <c r="B1493" s="341"/>
      <c r="C1493" s="341"/>
      <c r="D1493" s="336" t="s">
        <v>78</v>
      </c>
      <c r="E1493" s="337">
        <v>31</v>
      </c>
      <c r="F1493" s="338">
        <v>0</v>
      </c>
      <c r="G1493" s="339">
        <v>0</v>
      </c>
      <c r="H1493" s="339">
        <v>0</v>
      </c>
      <c r="I1493" s="339">
        <v>6980.7747199999994</v>
      </c>
      <c r="J1493" s="339">
        <v>53.329430000000002</v>
      </c>
      <c r="K1493" s="339">
        <v>7034.1041500000001</v>
      </c>
      <c r="L1493" s="339">
        <v>11055.77541</v>
      </c>
      <c r="M1493" s="339">
        <v>9.6750000000000003E-2</v>
      </c>
      <c r="N1493" s="339">
        <v>11055.872160000001</v>
      </c>
      <c r="O1493" s="339">
        <v>18089.976309999998</v>
      </c>
      <c r="P1493" s="339">
        <v>53317.624109999997</v>
      </c>
      <c r="Q1493" s="339">
        <v>0</v>
      </c>
      <c r="R1493" s="340">
        <v>53317.624109999997</v>
      </c>
      <c r="S1493" s="7"/>
      <c r="T1493" s="7"/>
      <c r="U1493" s="7"/>
      <c r="V1493" s="7"/>
      <c r="W1493" s="7"/>
      <c r="X1493" s="7"/>
      <c r="Y1493" s="7"/>
      <c r="Z1493" s="7"/>
      <c r="AA1493" s="7"/>
      <c r="AB1493" s="7"/>
    </row>
    <row r="1494" spans="1:28" s="315" customFormat="1">
      <c r="A1494" s="341"/>
      <c r="B1494" s="341"/>
      <c r="C1494" s="336" t="s">
        <v>414</v>
      </c>
      <c r="D1494" s="336" t="s">
        <v>415</v>
      </c>
      <c r="E1494" s="337">
        <v>95</v>
      </c>
      <c r="F1494" s="338">
        <v>0</v>
      </c>
      <c r="G1494" s="339">
        <v>0</v>
      </c>
      <c r="H1494" s="339">
        <v>0</v>
      </c>
      <c r="I1494" s="339">
        <v>4855.2170700000006</v>
      </c>
      <c r="J1494" s="339">
        <v>6.5346700000000002</v>
      </c>
      <c r="K1494" s="339">
        <v>4861.7517400000006</v>
      </c>
      <c r="L1494" s="339">
        <v>2045.66696</v>
      </c>
      <c r="M1494" s="339">
        <v>6.5540000000000001E-2</v>
      </c>
      <c r="N1494" s="339">
        <v>2045.7325000000001</v>
      </c>
      <c r="O1494" s="339">
        <v>6907.4842399999998</v>
      </c>
      <c r="P1494" s="339">
        <v>36013.857710000004</v>
      </c>
      <c r="Q1494" s="339">
        <v>0</v>
      </c>
      <c r="R1494" s="340">
        <v>36013.857710000004</v>
      </c>
      <c r="S1494" s="7"/>
      <c r="T1494" s="7"/>
      <c r="U1494" s="7"/>
      <c r="V1494" s="7"/>
      <c r="W1494" s="7"/>
      <c r="X1494" s="7"/>
      <c r="Y1494" s="7"/>
      <c r="Z1494" s="7"/>
      <c r="AA1494" s="7"/>
      <c r="AB1494" s="7"/>
    </row>
    <row r="1495" spans="1:28" s="315" customFormat="1">
      <c r="A1495" s="341"/>
      <c r="B1495" s="336" t="s">
        <v>17</v>
      </c>
      <c r="C1495" s="336" t="s">
        <v>285</v>
      </c>
      <c r="D1495" s="336" t="s">
        <v>286</v>
      </c>
      <c r="E1495" s="337">
        <v>107</v>
      </c>
      <c r="F1495" s="338">
        <v>0</v>
      </c>
      <c r="G1495" s="339">
        <v>0</v>
      </c>
      <c r="H1495" s="339">
        <v>0</v>
      </c>
      <c r="I1495" s="339">
        <v>5254.4562100000003</v>
      </c>
      <c r="J1495" s="339">
        <v>4.6015699999999997</v>
      </c>
      <c r="K1495" s="339">
        <v>5259.0577800000001</v>
      </c>
      <c r="L1495" s="339">
        <v>5265.49395</v>
      </c>
      <c r="M1495" s="339">
        <v>5.9799999999999999E-2</v>
      </c>
      <c r="N1495" s="339">
        <v>5265.55375</v>
      </c>
      <c r="O1495" s="339">
        <v>10524.61153</v>
      </c>
      <c r="P1495" s="339">
        <v>40978.870289999999</v>
      </c>
      <c r="Q1495" s="339">
        <v>0</v>
      </c>
      <c r="R1495" s="340">
        <v>40978.870289999999</v>
      </c>
      <c r="S1495" s="7"/>
      <c r="T1495" s="7"/>
      <c r="U1495" s="7"/>
      <c r="V1495" s="7"/>
      <c r="W1495" s="7"/>
      <c r="X1495" s="7"/>
      <c r="Y1495" s="7"/>
      <c r="Z1495" s="7"/>
      <c r="AA1495" s="7"/>
      <c r="AB1495" s="7"/>
    </row>
    <row r="1496" spans="1:28" s="315" customFormat="1">
      <c r="A1496" s="341"/>
      <c r="B1496" s="341"/>
      <c r="C1496" s="341"/>
      <c r="D1496" s="336" t="s">
        <v>287</v>
      </c>
      <c r="E1496" s="337">
        <v>117</v>
      </c>
      <c r="F1496" s="338">
        <v>0</v>
      </c>
      <c r="G1496" s="339">
        <v>0</v>
      </c>
      <c r="H1496" s="339">
        <v>0</v>
      </c>
      <c r="I1496" s="339">
        <v>2427.3063700000002</v>
      </c>
      <c r="J1496" s="339">
        <v>0</v>
      </c>
      <c r="K1496" s="339">
        <v>2427.3063700000002</v>
      </c>
      <c r="L1496" s="339">
        <v>1.8739600000000001</v>
      </c>
      <c r="M1496" s="339">
        <v>0</v>
      </c>
      <c r="N1496" s="339">
        <v>1.8739600000000001</v>
      </c>
      <c r="O1496" s="339">
        <v>2429.1803300000001</v>
      </c>
      <c r="P1496" s="339">
        <v>24132.05587</v>
      </c>
      <c r="Q1496" s="339">
        <v>0</v>
      </c>
      <c r="R1496" s="340">
        <v>24132.05587</v>
      </c>
      <c r="S1496" s="7"/>
      <c r="T1496" s="7"/>
      <c r="U1496" s="7"/>
      <c r="V1496" s="7"/>
      <c r="W1496" s="7"/>
      <c r="X1496" s="7"/>
      <c r="Y1496" s="7"/>
      <c r="Z1496" s="7"/>
      <c r="AA1496" s="7"/>
      <c r="AB1496" s="7"/>
    </row>
    <row r="1497" spans="1:28" s="315" customFormat="1">
      <c r="A1497" s="341"/>
      <c r="B1497" s="336" t="s">
        <v>18</v>
      </c>
      <c r="C1497" s="336" t="s">
        <v>288</v>
      </c>
      <c r="D1497" s="336" t="s">
        <v>288</v>
      </c>
      <c r="E1497" s="337">
        <v>138</v>
      </c>
      <c r="F1497" s="338">
        <v>0</v>
      </c>
      <c r="G1497" s="339">
        <v>0</v>
      </c>
      <c r="H1497" s="339">
        <v>0</v>
      </c>
      <c r="I1497" s="339">
        <v>3940.4490799999999</v>
      </c>
      <c r="J1497" s="339">
        <v>9.7999999999999997E-4</v>
      </c>
      <c r="K1497" s="339">
        <v>3940.4500600000001</v>
      </c>
      <c r="L1497" s="339">
        <v>903.00149999999996</v>
      </c>
      <c r="M1497" s="339">
        <v>0</v>
      </c>
      <c r="N1497" s="339">
        <v>903.00149999999996</v>
      </c>
      <c r="O1497" s="339">
        <v>4843.4515599999995</v>
      </c>
      <c r="P1497" s="339">
        <v>28252.700829999998</v>
      </c>
      <c r="Q1497" s="339">
        <v>0</v>
      </c>
      <c r="R1497" s="340">
        <v>28252.700829999998</v>
      </c>
      <c r="S1497" s="7"/>
      <c r="T1497" s="7"/>
      <c r="U1497" s="7"/>
      <c r="V1497" s="7"/>
      <c r="W1497" s="7"/>
      <c r="X1497" s="7"/>
      <c r="Y1497" s="7"/>
      <c r="Z1497" s="7"/>
      <c r="AA1497" s="7"/>
      <c r="AB1497" s="7"/>
    </row>
    <row r="1498" spans="1:28" s="315" customFormat="1">
      <c r="A1498" s="341"/>
      <c r="B1498" s="336" t="s">
        <v>19</v>
      </c>
      <c r="C1498" s="336" t="s">
        <v>289</v>
      </c>
      <c r="D1498" s="336" t="s">
        <v>289</v>
      </c>
      <c r="E1498" s="337">
        <v>135</v>
      </c>
      <c r="F1498" s="338">
        <v>0</v>
      </c>
      <c r="G1498" s="339">
        <v>0</v>
      </c>
      <c r="H1498" s="339">
        <v>0</v>
      </c>
      <c r="I1498" s="339">
        <v>3293.83419</v>
      </c>
      <c r="J1498" s="339">
        <v>0</v>
      </c>
      <c r="K1498" s="339">
        <v>3293.83419</v>
      </c>
      <c r="L1498" s="339">
        <v>2241.3259700000003</v>
      </c>
      <c r="M1498" s="339">
        <v>0</v>
      </c>
      <c r="N1498" s="339">
        <v>2241.3259700000003</v>
      </c>
      <c r="O1498" s="339">
        <v>5535.1601600000004</v>
      </c>
      <c r="P1498" s="339">
        <v>17961.139739999999</v>
      </c>
      <c r="Q1498" s="339">
        <v>0</v>
      </c>
      <c r="R1498" s="340">
        <v>17961.139739999999</v>
      </c>
      <c r="S1498" s="7"/>
      <c r="T1498" s="7"/>
      <c r="U1498" s="7"/>
      <c r="V1498" s="7"/>
      <c r="W1498" s="7"/>
      <c r="X1498" s="7"/>
      <c r="Y1498" s="7"/>
      <c r="Z1498" s="7"/>
      <c r="AA1498" s="7"/>
      <c r="AB1498" s="7"/>
    </row>
    <row r="1499" spans="1:28" s="315" customFormat="1">
      <c r="A1499" s="341"/>
      <c r="B1499" s="341"/>
      <c r="C1499" s="336" t="s">
        <v>291</v>
      </c>
      <c r="D1499" s="336" t="s">
        <v>19</v>
      </c>
      <c r="E1499" s="337">
        <v>50</v>
      </c>
      <c r="F1499" s="338">
        <v>0</v>
      </c>
      <c r="G1499" s="339">
        <v>0</v>
      </c>
      <c r="H1499" s="339">
        <v>0</v>
      </c>
      <c r="I1499" s="339">
        <v>4876.7700500000001</v>
      </c>
      <c r="J1499" s="339">
        <v>5.4511000000000003</v>
      </c>
      <c r="K1499" s="339">
        <v>4882.2211500000003</v>
      </c>
      <c r="L1499" s="339">
        <v>2786.6979000000001</v>
      </c>
      <c r="M1499" s="339">
        <v>4.0000000000000003E-5</v>
      </c>
      <c r="N1499" s="339">
        <v>2786.69794</v>
      </c>
      <c r="O1499" s="339">
        <v>7668.9190899999994</v>
      </c>
      <c r="P1499" s="339">
        <v>21176.12571</v>
      </c>
      <c r="Q1499" s="339">
        <v>0</v>
      </c>
      <c r="R1499" s="340">
        <v>21176.12571</v>
      </c>
      <c r="S1499" s="7"/>
      <c r="T1499" s="7"/>
      <c r="U1499" s="7"/>
      <c r="V1499" s="7"/>
      <c r="W1499" s="7"/>
      <c r="X1499" s="7"/>
      <c r="Y1499" s="7"/>
      <c r="Z1499" s="7"/>
      <c r="AA1499" s="7"/>
      <c r="AB1499" s="7"/>
    </row>
    <row r="1500" spans="1:28" s="315" customFormat="1">
      <c r="A1500" s="341"/>
      <c r="B1500" s="336" t="s">
        <v>21</v>
      </c>
      <c r="C1500" s="336" t="s">
        <v>295</v>
      </c>
      <c r="D1500" s="336" t="s">
        <v>296</v>
      </c>
      <c r="E1500" s="337">
        <v>62</v>
      </c>
      <c r="F1500" s="338">
        <v>0</v>
      </c>
      <c r="G1500" s="339">
        <v>0</v>
      </c>
      <c r="H1500" s="339">
        <v>0</v>
      </c>
      <c r="I1500" s="339">
        <v>1746.8751399999999</v>
      </c>
      <c r="J1500" s="339">
        <v>0</v>
      </c>
      <c r="K1500" s="339">
        <v>1746.8751399999999</v>
      </c>
      <c r="L1500" s="339">
        <v>1381.7546200000002</v>
      </c>
      <c r="M1500" s="339">
        <v>0</v>
      </c>
      <c r="N1500" s="339">
        <v>1381.7546200000002</v>
      </c>
      <c r="O1500" s="339">
        <v>3128.6297599999998</v>
      </c>
      <c r="P1500" s="339">
        <v>9250.5675600000013</v>
      </c>
      <c r="Q1500" s="339">
        <v>0</v>
      </c>
      <c r="R1500" s="340">
        <v>9250.5675600000013</v>
      </c>
      <c r="S1500" s="7"/>
      <c r="T1500" s="7"/>
      <c r="U1500" s="7"/>
      <c r="V1500" s="7"/>
      <c r="W1500" s="7"/>
      <c r="X1500" s="7"/>
      <c r="Y1500" s="7"/>
      <c r="Z1500" s="7"/>
      <c r="AA1500" s="7"/>
      <c r="AB1500" s="7"/>
    </row>
    <row r="1501" spans="1:28" s="315" customFormat="1">
      <c r="A1501" s="341"/>
      <c r="B1501" s="341"/>
      <c r="C1501" s="336" t="s">
        <v>297</v>
      </c>
      <c r="D1501" s="336" t="s">
        <v>297</v>
      </c>
      <c r="E1501" s="337">
        <v>132</v>
      </c>
      <c r="F1501" s="338">
        <v>0</v>
      </c>
      <c r="G1501" s="339">
        <v>0</v>
      </c>
      <c r="H1501" s="339">
        <v>0</v>
      </c>
      <c r="I1501" s="339">
        <v>1281.28511</v>
      </c>
      <c r="J1501" s="339">
        <v>1.8600000000000001E-3</v>
      </c>
      <c r="K1501" s="339">
        <v>1281.2869699999999</v>
      </c>
      <c r="L1501" s="339">
        <v>404.37520000000001</v>
      </c>
      <c r="M1501" s="339">
        <v>0</v>
      </c>
      <c r="N1501" s="339">
        <v>404.37520000000001</v>
      </c>
      <c r="O1501" s="339">
        <v>1685.6621699999998</v>
      </c>
      <c r="P1501" s="339">
        <v>7722.2973099999999</v>
      </c>
      <c r="Q1501" s="339">
        <v>0</v>
      </c>
      <c r="R1501" s="340">
        <v>7722.2973099999999</v>
      </c>
      <c r="S1501" s="7"/>
      <c r="T1501" s="7"/>
      <c r="U1501" s="7"/>
      <c r="V1501" s="7"/>
      <c r="W1501" s="7"/>
      <c r="X1501" s="7"/>
      <c r="Y1501" s="7"/>
      <c r="Z1501" s="7"/>
      <c r="AA1501" s="7"/>
      <c r="AB1501" s="7"/>
    </row>
    <row r="1502" spans="1:28" s="315" customFormat="1">
      <c r="A1502" s="341"/>
      <c r="B1502" s="341"/>
      <c r="C1502" s="336" t="s">
        <v>21</v>
      </c>
      <c r="D1502" s="336" t="s">
        <v>298</v>
      </c>
      <c r="E1502" s="337">
        <v>88</v>
      </c>
      <c r="F1502" s="338">
        <v>0</v>
      </c>
      <c r="G1502" s="339">
        <v>0</v>
      </c>
      <c r="H1502" s="339">
        <v>0</v>
      </c>
      <c r="I1502" s="339">
        <v>4600.3679699999993</v>
      </c>
      <c r="J1502" s="339">
        <v>0</v>
      </c>
      <c r="K1502" s="339">
        <v>4600.3679699999993</v>
      </c>
      <c r="L1502" s="339">
        <v>4849.5661</v>
      </c>
      <c r="M1502" s="339">
        <v>3.5E-4</v>
      </c>
      <c r="N1502" s="339">
        <v>4849.5664500000003</v>
      </c>
      <c r="O1502" s="339">
        <v>9449.9344199999996</v>
      </c>
      <c r="P1502" s="339">
        <v>45284.459630000005</v>
      </c>
      <c r="Q1502" s="339">
        <v>0</v>
      </c>
      <c r="R1502" s="340">
        <v>45284.459630000005</v>
      </c>
      <c r="S1502" s="7"/>
      <c r="T1502" s="7"/>
      <c r="U1502" s="7"/>
      <c r="V1502" s="7"/>
      <c r="W1502" s="7"/>
      <c r="X1502" s="7"/>
      <c r="Y1502" s="7"/>
      <c r="Z1502" s="7"/>
      <c r="AA1502" s="7"/>
      <c r="AB1502" s="7"/>
    </row>
    <row r="1503" spans="1:28" s="315" customFormat="1">
      <c r="A1503" s="341"/>
      <c r="B1503" s="341"/>
      <c r="C1503" s="341"/>
      <c r="D1503" s="336" t="s">
        <v>390</v>
      </c>
      <c r="E1503" s="337">
        <v>64</v>
      </c>
      <c r="F1503" s="338">
        <v>0</v>
      </c>
      <c r="G1503" s="339">
        <v>0</v>
      </c>
      <c r="H1503" s="339">
        <v>0</v>
      </c>
      <c r="I1503" s="339">
        <v>1707.66741</v>
      </c>
      <c r="J1503" s="339">
        <v>0</v>
      </c>
      <c r="K1503" s="339">
        <v>1707.66741</v>
      </c>
      <c r="L1503" s="339">
        <v>319.12235999999996</v>
      </c>
      <c r="M1503" s="339">
        <v>0</v>
      </c>
      <c r="N1503" s="339">
        <v>319.12235999999996</v>
      </c>
      <c r="O1503" s="339">
        <v>2026.7897700000001</v>
      </c>
      <c r="P1503" s="339">
        <v>7320.1928799999996</v>
      </c>
      <c r="Q1503" s="339">
        <v>0</v>
      </c>
      <c r="R1503" s="340">
        <v>7320.1928799999996</v>
      </c>
      <c r="S1503" s="7"/>
      <c r="T1503" s="7"/>
      <c r="U1503" s="7"/>
      <c r="V1503" s="7"/>
      <c r="W1503" s="7"/>
      <c r="X1503" s="7"/>
      <c r="Y1503" s="7"/>
      <c r="Z1503" s="7"/>
      <c r="AA1503" s="7"/>
      <c r="AB1503" s="7"/>
    </row>
    <row r="1504" spans="1:28" s="315" customFormat="1">
      <c r="A1504" s="341"/>
      <c r="B1504" s="341"/>
      <c r="C1504" s="341"/>
      <c r="D1504" s="336" t="s">
        <v>21</v>
      </c>
      <c r="E1504" s="337">
        <v>47</v>
      </c>
      <c r="F1504" s="338">
        <v>0</v>
      </c>
      <c r="G1504" s="339">
        <v>0</v>
      </c>
      <c r="H1504" s="339">
        <v>0</v>
      </c>
      <c r="I1504" s="339">
        <v>9425.5021099999994</v>
      </c>
      <c r="J1504" s="339">
        <v>0.12731999999999999</v>
      </c>
      <c r="K1504" s="339">
        <v>9425.629429999999</v>
      </c>
      <c r="L1504" s="339">
        <v>7019.5894500000004</v>
      </c>
      <c r="M1504" s="339">
        <v>2.1430000000000001E-2</v>
      </c>
      <c r="N1504" s="339">
        <v>7019.6108800000002</v>
      </c>
      <c r="O1504" s="339">
        <v>16445.240310000001</v>
      </c>
      <c r="P1504" s="339">
        <v>48065.206039999997</v>
      </c>
      <c r="Q1504" s="339">
        <v>0</v>
      </c>
      <c r="R1504" s="340">
        <v>48065.206039999997</v>
      </c>
      <c r="S1504" s="7"/>
      <c r="T1504" s="7"/>
      <c r="U1504" s="7"/>
      <c r="V1504" s="7"/>
      <c r="W1504" s="7"/>
      <c r="X1504" s="7"/>
      <c r="Y1504" s="7"/>
      <c r="Z1504" s="7"/>
      <c r="AA1504" s="7"/>
      <c r="AB1504" s="7"/>
    </row>
    <row r="1505" spans="1:28" s="315" customFormat="1">
      <c r="A1505" s="341"/>
      <c r="B1505" s="341"/>
      <c r="C1505" s="341"/>
      <c r="D1505" s="336" t="s">
        <v>299</v>
      </c>
      <c r="E1505" s="337">
        <v>76</v>
      </c>
      <c r="F1505" s="338">
        <v>0</v>
      </c>
      <c r="G1505" s="339">
        <v>0</v>
      </c>
      <c r="H1505" s="339">
        <v>0</v>
      </c>
      <c r="I1505" s="339">
        <v>1387.87745</v>
      </c>
      <c r="J1505" s="339">
        <v>0</v>
      </c>
      <c r="K1505" s="339">
        <v>1387.87745</v>
      </c>
      <c r="L1505" s="339">
        <v>122.13983999999999</v>
      </c>
      <c r="M1505" s="339">
        <v>0</v>
      </c>
      <c r="N1505" s="339">
        <v>122.13983999999999</v>
      </c>
      <c r="O1505" s="339">
        <v>1510.01729</v>
      </c>
      <c r="P1505" s="339">
        <v>8338.8231100000012</v>
      </c>
      <c r="Q1505" s="339">
        <v>0</v>
      </c>
      <c r="R1505" s="340">
        <v>8338.8231100000012</v>
      </c>
      <c r="S1505" s="7"/>
      <c r="T1505" s="7"/>
      <c r="U1505" s="7"/>
      <c r="V1505" s="7"/>
      <c r="W1505" s="7"/>
      <c r="X1505" s="7"/>
      <c r="Y1505" s="7"/>
      <c r="Z1505" s="7"/>
      <c r="AA1505" s="7"/>
      <c r="AB1505" s="7"/>
    </row>
    <row r="1506" spans="1:28" s="315" customFormat="1">
      <c r="A1506" s="341"/>
      <c r="B1506" s="341"/>
      <c r="C1506" s="341"/>
      <c r="D1506" s="336" t="s">
        <v>451</v>
      </c>
      <c r="E1506" s="337">
        <v>143</v>
      </c>
      <c r="F1506" s="338">
        <v>0</v>
      </c>
      <c r="G1506" s="339">
        <v>0</v>
      </c>
      <c r="H1506" s="339">
        <v>0</v>
      </c>
      <c r="I1506" s="339">
        <v>656.57240999999999</v>
      </c>
      <c r="J1506" s="339">
        <v>0</v>
      </c>
      <c r="K1506" s="339">
        <v>656.57240999999999</v>
      </c>
      <c r="L1506" s="339">
        <v>44.5</v>
      </c>
      <c r="M1506" s="339">
        <v>0</v>
      </c>
      <c r="N1506" s="339">
        <v>44.5</v>
      </c>
      <c r="O1506" s="339">
        <v>701.07240999999999</v>
      </c>
      <c r="P1506" s="339">
        <v>10574.1746</v>
      </c>
      <c r="Q1506" s="339">
        <v>0</v>
      </c>
      <c r="R1506" s="340">
        <v>10574.1746</v>
      </c>
      <c r="S1506" s="7"/>
      <c r="T1506" s="7"/>
      <c r="U1506" s="7"/>
      <c r="V1506" s="7"/>
      <c r="W1506" s="7"/>
      <c r="X1506" s="7"/>
      <c r="Y1506" s="7"/>
      <c r="Z1506" s="7"/>
      <c r="AA1506" s="7"/>
      <c r="AB1506" s="7"/>
    </row>
    <row r="1507" spans="1:28" s="315" customFormat="1">
      <c r="A1507" s="341"/>
      <c r="B1507" s="341"/>
      <c r="C1507" s="336" t="s">
        <v>300</v>
      </c>
      <c r="D1507" s="336" t="s">
        <v>300</v>
      </c>
      <c r="E1507" s="337">
        <v>134</v>
      </c>
      <c r="F1507" s="338">
        <v>0</v>
      </c>
      <c r="G1507" s="339">
        <v>0</v>
      </c>
      <c r="H1507" s="339">
        <v>0</v>
      </c>
      <c r="I1507" s="339">
        <v>1571.04314</v>
      </c>
      <c r="J1507" s="339">
        <v>0</v>
      </c>
      <c r="K1507" s="339">
        <v>1571.04314</v>
      </c>
      <c r="L1507" s="339">
        <v>364.19</v>
      </c>
      <c r="M1507" s="339">
        <v>0</v>
      </c>
      <c r="N1507" s="339">
        <v>364.19</v>
      </c>
      <c r="O1507" s="339">
        <v>1935.2331399999998</v>
      </c>
      <c r="P1507" s="339">
        <v>23125.383089999999</v>
      </c>
      <c r="Q1507" s="339">
        <v>0</v>
      </c>
      <c r="R1507" s="340">
        <v>23125.383089999999</v>
      </c>
      <c r="S1507" s="7"/>
      <c r="T1507" s="7"/>
      <c r="U1507" s="7"/>
      <c r="V1507" s="7"/>
      <c r="W1507" s="7"/>
      <c r="X1507" s="7"/>
      <c r="Y1507" s="7"/>
      <c r="Z1507" s="7"/>
      <c r="AA1507" s="7"/>
      <c r="AB1507" s="7"/>
    </row>
    <row r="1508" spans="1:28" s="315" customFormat="1">
      <c r="A1508" s="341"/>
      <c r="B1508" s="341"/>
      <c r="C1508" s="336" t="s">
        <v>301</v>
      </c>
      <c r="D1508" s="336" t="s">
        <v>301</v>
      </c>
      <c r="E1508" s="337">
        <v>51</v>
      </c>
      <c r="F1508" s="338">
        <v>0</v>
      </c>
      <c r="G1508" s="339">
        <v>0</v>
      </c>
      <c r="H1508" s="339">
        <v>0</v>
      </c>
      <c r="I1508" s="339">
        <v>4946.8685999999998</v>
      </c>
      <c r="J1508" s="339">
        <v>0.36451</v>
      </c>
      <c r="K1508" s="339">
        <v>4947.2331100000001</v>
      </c>
      <c r="L1508" s="339">
        <v>1530.64678</v>
      </c>
      <c r="M1508" s="339">
        <v>7.0300000000000007E-3</v>
      </c>
      <c r="N1508" s="339">
        <v>1530.65381</v>
      </c>
      <c r="O1508" s="339">
        <v>6477.8869199999999</v>
      </c>
      <c r="P1508" s="339">
        <v>23949.48157</v>
      </c>
      <c r="Q1508" s="339">
        <v>0</v>
      </c>
      <c r="R1508" s="340">
        <v>23949.48157</v>
      </c>
      <c r="S1508" s="7"/>
      <c r="T1508" s="7"/>
      <c r="U1508" s="7"/>
      <c r="V1508" s="7"/>
      <c r="W1508" s="7"/>
      <c r="X1508" s="7"/>
      <c r="Y1508" s="7"/>
      <c r="Z1508" s="7"/>
      <c r="AA1508" s="7"/>
      <c r="AB1508" s="7"/>
    </row>
    <row r="1509" spans="1:28" s="315" customFormat="1">
      <c r="A1509" s="341"/>
      <c r="B1509" s="341"/>
      <c r="C1509" s="341"/>
      <c r="D1509" s="341"/>
      <c r="E1509" s="342">
        <v>85</v>
      </c>
      <c r="F1509" s="343">
        <v>0</v>
      </c>
      <c r="G1509" s="344">
        <v>0</v>
      </c>
      <c r="H1509" s="344">
        <v>0</v>
      </c>
      <c r="I1509" s="344">
        <v>4817.9645</v>
      </c>
      <c r="J1509" s="344">
        <v>2.7620300000000002</v>
      </c>
      <c r="K1509" s="344">
        <v>4820.7265299999999</v>
      </c>
      <c r="L1509" s="344">
        <v>3335.9323100000001</v>
      </c>
      <c r="M1509" s="344">
        <v>7.1010000000000004E-2</v>
      </c>
      <c r="N1509" s="344">
        <v>3336.0033199999998</v>
      </c>
      <c r="O1509" s="344">
        <v>8156.7298499999997</v>
      </c>
      <c r="P1509" s="344">
        <v>56553.462390000001</v>
      </c>
      <c r="Q1509" s="344">
        <v>0</v>
      </c>
      <c r="R1509" s="345">
        <v>56553.462390000001</v>
      </c>
      <c r="S1509" s="7"/>
      <c r="T1509" s="7"/>
      <c r="U1509" s="7"/>
      <c r="V1509" s="7"/>
      <c r="W1509" s="7"/>
      <c r="X1509" s="7"/>
      <c r="Y1509" s="7"/>
      <c r="Z1509" s="7"/>
      <c r="AA1509" s="7"/>
      <c r="AB1509" s="7"/>
    </row>
    <row r="1510" spans="1:28" s="315" customFormat="1">
      <c r="A1510" s="341"/>
      <c r="B1510" s="341"/>
      <c r="C1510" s="341"/>
      <c r="D1510" s="341"/>
      <c r="E1510" s="342">
        <v>123</v>
      </c>
      <c r="F1510" s="343">
        <v>0</v>
      </c>
      <c r="G1510" s="344">
        <v>0</v>
      </c>
      <c r="H1510" s="344">
        <v>0</v>
      </c>
      <c r="I1510" s="344">
        <v>929.24678000000006</v>
      </c>
      <c r="J1510" s="344">
        <v>0</v>
      </c>
      <c r="K1510" s="344">
        <v>929.24678000000006</v>
      </c>
      <c r="L1510" s="344">
        <v>0</v>
      </c>
      <c r="M1510" s="344">
        <v>0</v>
      </c>
      <c r="N1510" s="344">
        <v>0</v>
      </c>
      <c r="O1510" s="344">
        <v>929.24678000000006</v>
      </c>
      <c r="P1510" s="344">
        <v>6456.85671</v>
      </c>
      <c r="Q1510" s="344">
        <v>0</v>
      </c>
      <c r="R1510" s="345">
        <v>6456.85671</v>
      </c>
      <c r="S1510" s="7"/>
      <c r="T1510" s="7"/>
      <c r="U1510" s="7"/>
      <c r="V1510" s="7"/>
      <c r="W1510" s="7"/>
      <c r="X1510" s="7"/>
      <c r="Y1510" s="7"/>
      <c r="Z1510" s="7"/>
      <c r="AA1510" s="7"/>
      <c r="AB1510" s="7"/>
    </row>
    <row r="1511" spans="1:28" s="315" customFormat="1">
      <c r="A1511" s="341"/>
      <c r="B1511" s="341"/>
      <c r="C1511" s="341"/>
      <c r="D1511" s="336" t="s">
        <v>463</v>
      </c>
      <c r="E1511" s="337">
        <v>78</v>
      </c>
      <c r="F1511" s="338">
        <v>0</v>
      </c>
      <c r="G1511" s="339">
        <v>0</v>
      </c>
      <c r="H1511" s="339">
        <v>0</v>
      </c>
      <c r="I1511" s="339">
        <v>1242.9976999999999</v>
      </c>
      <c r="J1511" s="339">
        <v>3.5E-4</v>
      </c>
      <c r="K1511" s="339">
        <v>1242.9980500000001</v>
      </c>
      <c r="L1511" s="339">
        <v>612.10470999999995</v>
      </c>
      <c r="M1511" s="339">
        <v>3.5389999999999998E-2</v>
      </c>
      <c r="N1511" s="339">
        <v>612.14009999999996</v>
      </c>
      <c r="O1511" s="339">
        <v>1855.13815</v>
      </c>
      <c r="P1511" s="339">
        <v>7572.8353699999998</v>
      </c>
      <c r="Q1511" s="339">
        <v>0</v>
      </c>
      <c r="R1511" s="340">
        <v>7572.8353699999998</v>
      </c>
      <c r="S1511" s="7"/>
      <c r="T1511" s="7"/>
      <c r="U1511" s="7"/>
      <c r="V1511" s="7"/>
      <c r="W1511" s="7"/>
      <c r="X1511" s="7"/>
      <c r="Y1511" s="7"/>
      <c r="Z1511" s="7"/>
      <c r="AA1511" s="7"/>
      <c r="AB1511" s="7"/>
    </row>
    <row r="1512" spans="1:28" s="315" customFormat="1">
      <c r="A1512" s="341"/>
      <c r="B1512" s="341"/>
      <c r="C1512" s="336" t="s">
        <v>302</v>
      </c>
      <c r="D1512" s="336" t="s">
        <v>303</v>
      </c>
      <c r="E1512" s="337">
        <v>65</v>
      </c>
      <c r="F1512" s="338">
        <v>0</v>
      </c>
      <c r="G1512" s="339">
        <v>0</v>
      </c>
      <c r="H1512" s="339">
        <v>0</v>
      </c>
      <c r="I1512" s="339">
        <v>3311.9357799999998</v>
      </c>
      <c r="J1512" s="339">
        <v>1.2415</v>
      </c>
      <c r="K1512" s="339">
        <v>3313.1772799999999</v>
      </c>
      <c r="L1512" s="339">
        <v>1771.2568999999999</v>
      </c>
      <c r="M1512" s="339">
        <v>0</v>
      </c>
      <c r="N1512" s="339">
        <v>1771.2568999999999</v>
      </c>
      <c r="O1512" s="339">
        <v>5084.4341799999993</v>
      </c>
      <c r="P1512" s="339">
        <v>14028.16015</v>
      </c>
      <c r="Q1512" s="339">
        <v>0</v>
      </c>
      <c r="R1512" s="340">
        <v>14028.16015</v>
      </c>
      <c r="S1512" s="7"/>
      <c r="T1512" s="7"/>
      <c r="U1512" s="7"/>
      <c r="V1512" s="7"/>
      <c r="W1512" s="7"/>
      <c r="X1512" s="7"/>
      <c r="Y1512" s="7"/>
      <c r="Z1512" s="7"/>
      <c r="AA1512" s="7"/>
      <c r="AB1512" s="7"/>
    </row>
    <row r="1513" spans="1:28" s="315" customFormat="1">
      <c r="A1513" s="341"/>
      <c r="B1513" s="341"/>
      <c r="C1513" s="341"/>
      <c r="D1513" s="336" t="s">
        <v>464</v>
      </c>
      <c r="E1513" s="337">
        <v>73</v>
      </c>
      <c r="F1513" s="338">
        <v>0</v>
      </c>
      <c r="G1513" s="339">
        <v>0</v>
      </c>
      <c r="H1513" s="339">
        <v>0</v>
      </c>
      <c r="I1513" s="339">
        <v>1515.8725400000001</v>
      </c>
      <c r="J1513" s="339">
        <v>1.6109999999999999E-2</v>
      </c>
      <c r="K1513" s="339">
        <v>1515.8886499999999</v>
      </c>
      <c r="L1513" s="339">
        <v>135.67959999999999</v>
      </c>
      <c r="M1513" s="339">
        <v>0</v>
      </c>
      <c r="N1513" s="339">
        <v>135.67959999999999</v>
      </c>
      <c r="O1513" s="339">
        <v>1651.56825</v>
      </c>
      <c r="P1513" s="339">
        <v>8438.5811799999992</v>
      </c>
      <c r="Q1513" s="339">
        <v>0</v>
      </c>
      <c r="R1513" s="340">
        <v>8438.5811799999992</v>
      </c>
      <c r="S1513" s="7"/>
      <c r="T1513" s="7"/>
      <c r="U1513" s="7"/>
      <c r="V1513" s="7"/>
      <c r="W1513" s="7"/>
      <c r="X1513" s="7"/>
      <c r="Y1513" s="7"/>
      <c r="Z1513" s="7"/>
      <c r="AA1513" s="7"/>
      <c r="AB1513" s="7"/>
    </row>
    <row r="1514" spans="1:28" s="315" customFormat="1">
      <c r="A1514" s="341"/>
      <c r="B1514" s="336" t="s">
        <v>22</v>
      </c>
      <c r="C1514" s="336" t="s">
        <v>22</v>
      </c>
      <c r="D1514" s="336" t="s">
        <v>22</v>
      </c>
      <c r="E1514" s="337">
        <v>33</v>
      </c>
      <c r="F1514" s="338">
        <v>0</v>
      </c>
      <c r="G1514" s="339">
        <v>0</v>
      </c>
      <c r="H1514" s="339">
        <v>0</v>
      </c>
      <c r="I1514" s="339">
        <v>10235.862429999999</v>
      </c>
      <c r="J1514" s="339">
        <v>2.9221999999999997</v>
      </c>
      <c r="K1514" s="339">
        <v>10238.78463</v>
      </c>
      <c r="L1514" s="339">
        <v>7589.5731399999995</v>
      </c>
      <c r="M1514" s="339">
        <v>6.6100000000000004E-3</v>
      </c>
      <c r="N1514" s="339">
        <v>7589.5797499999999</v>
      </c>
      <c r="O1514" s="339">
        <v>17828.364379999999</v>
      </c>
      <c r="P1514" s="339">
        <v>41833.864409999995</v>
      </c>
      <c r="Q1514" s="339">
        <v>0</v>
      </c>
      <c r="R1514" s="340">
        <v>41833.864409999995</v>
      </c>
      <c r="S1514" s="7"/>
      <c r="T1514" s="7"/>
      <c r="U1514" s="7"/>
      <c r="V1514" s="7"/>
      <c r="W1514" s="7"/>
      <c r="X1514" s="7"/>
      <c r="Y1514" s="7"/>
      <c r="Z1514" s="7"/>
      <c r="AA1514" s="7"/>
      <c r="AB1514" s="7"/>
    </row>
    <row r="1515" spans="1:28" s="315" customFormat="1">
      <c r="A1515" s="341"/>
      <c r="B1515" s="341"/>
      <c r="C1515" s="336" t="s">
        <v>304</v>
      </c>
      <c r="D1515" s="336" t="s">
        <v>305</v>
      </c>
      <c r="E1515" s="337">
        <v>48</v>
      </c>
      <c r="F1515" s="338">
        <v>0</v>
      </c>
      <c r="G1515" s="339">
        <v>0</v>
      </c>
      <c r="H1515" s="339">
        <v>0</v>
      </c>
      <c r="I1515" s="339">
        <v>6583.6797100000003</v>
      </c>
      <c r="J1515" s="339">
        <v>0.34338999999999997</v>
      </c>
      <c r="K1515" s="339">
        <v>6584.0230999999994</v>
      </c>
      <c r="L1515" s="339">
        <v>3157.0587300000002</v>
      </c>
      <c r="M1515" s="339">
        <v>4.7420000000000004E-2</v>
      </c>
      <c r="N1515" s="339">
        <v>3157.1061500000001</v>
      </c>
      <c r="O1515" s="339">
        <v>9741.12925</v>
      </c>
      <c r="P1515" s="339">
        <v>61994.956829999996</v>
      </c>
      <c r="Q1515" s="339">
        <v>0</v>
      </c>
      <c r="R1515" s="340">
        <v>61994.956829999996</v>
      </c>
      <c r="S1515" s="7"/>
      <c r="T1515" s="7"/>
      <c r="U1515" s="7"/>
      <c r="V1515" s="7"/>
      <c r="W1515" s="7"/>
      <c r="X1515" s="7"/>
      <c r="Y1515" s="7"/>
      <c r="Z1515" s="7"/>
      <c r="AA1515" s="7"/>
      <c r="AB1515" s="7"/>
    </row>
    <row r="1516" spans="1:28" s="315" customFormat="1">
      <c r="A1516" s="341"/>
      <c r="B1516" s="336" t="s">
        <v>306</v>
      </c>
      <c r="C1516" s="336" t="s">
        <v>309</v>
      </c>
      <c r="D1516" s="336" t="s">
        <v>309</v>
      </c>
      <c r="E1516" s="337">
        <v>104</v>
      </c>
      <c r="F1516" s="338">
        <v>0</v>
      </c>
      <c r="G1516" s="339">
        <v>0</v>
      </c>
      <c r="H1516" s="339">
        <v>0</v>
      </c>
      <c r="I1516" s="339">
        <v>5196.60016</v>
      </c>
      <c r="J1516" s="339">
        <v>42.27807</v>
      </c>
      <c r="K1516" s="339">
        <v>5238.8782300000003</v>
      </c>
      <c r="L1516" s="339">
        <v>1002.4601</v>
      </c>
      <c r="M1516" s="339">
        <v>1.7770000000000001E-2</v>
      </c>
      <c r="N1516" s="339">
        <v>1002.4778699999999</v>
      </c>
      <c r="O1516" s="339">
        <v>6241.3561</v>
      </c>
      <c r="P1516" s="339">
        <v>40729.834510000001</v>
      </c>
      <c r="Q1516" s="339">
        <v>0</v>
      </c>
      <c r="R1516" s="340">
        <v>40729.834510000001</v>
      </c>
      <c r="S1516" s="7"/>
      <c r="T1516" s="7"/>
      <c r="U1516" s="7"/>
      <c r="V1516" s="7"/>
      <c r="W1516" s="7"/>
      <c r="X1516" s="7"/>
      <c r="Y1516" s="7"/>
      <c r="Z1516" s="7"/>
      <c r="AA1516" s="7"/>
      <c r="AB1516" s="7"/>
    </row>
    <row r="1517" spans="1:28" s="315" customFormat="1">
      <c r="A1517" s="341"/>
      <c r="B1517" s="341"/>
      <c r="C1517" s="336" t="s">
        <v>306</v>
      </c>
      <c r="D1517" s="336" t="s">
        <v>312</v>
      </c>
      <c r="E1517" s="337">
        <v>105</v>
      </c>
      <c r="F1517" s="338">
        <v>0</v>
      </c>
      <c r="G1517" s="339">
        <v>0</v>
      </c>
      <c r="H1517" s="339">
        <v>0</v>
      </c>
      <c r="I1517" s="339">
        <v>5965.7193299999999</v>
      </c>
      <c r="J1517" s="339">
        <v>3.8E-3</v>
      </c>
      <c r="K1517" s="339">
        <v>5965.7231300000003</v>
      </c>
      <c r="L1517" s="339">
        <v>2635.13123</v>
      </c>
      <c r="M1517" s="339">
        <v>4.2999999999999999E-4</v>
      </c>
      <c r="N1517" s="339">
        <v>2635.13166</v>
      </c>
      <c r="O1517" s="339">
        <v>8600.8547899999994</v>
      </c>
      <c r="P1517" s="339">
        <v>56279.293189999997</v>
      </c>
      <c r="Q1517" s="339">
        <v>0</v>
      </c>
      <c r="R1517" s="340">
        <v>56279.293189999997</v>
      </c>
      <c r="S1517" s="7"/>
      <c r="T1517" s="7"/>
      <c r="U1517" s="7"/>
      <c r="V1517" s="7"/>
      <c r="W1517" s="7"/>
      <c r="X1517" s="7"/>
      <c r="Y1517" s="7"/>
      <c r="Z1517" s="7"/>
      <c r="AA1517" s="7"/>
      <c r="AB1517" s="7"/>
    </row>
    <row r="1518" spans="1:28" s="315" customFormat="1">
      <c r="A1518" s="341"/>
      <c r="B1518" s="336" t="s">
        <v>24</v>
      </c>
      <c r="C1518" s="336" t="s">
        <v>24</v>
      </c>
      <c r="D1518" s="336" t="s">
        <v>445</v>
      </c>
      <c r="E1518" s="337">
        <v>98</v>
      </c>
      <c r="F1518" s="338">
        <v>0</v>
      </c>
      <c r="G1518" s="339">
        <v>0</v>
      </c>
      <c r="H1518" s="339">
        <v>0</v>
      </c>
      <c r="I1518" s="339">
        <v>5071.8012399999998</v>
      </c>
      <c r="J1518" s="339">
        <v>23.660169999999997</v>
      </c>
      <c r="K1518" s="339">
        <v>5095.4614099999999</v>
      </c>
      <c r="L1518" s="339">
        <v>2703.1138799999999</v>
      </c>
      <c r="M1518" s="339">
        <v>0.15225</v>
      </c>
      <c r="N1518" s="339">
        <v>2703.26613</v>
      </c>
      <c r="O1518" s="339">
        <v>7798.7275399999999</v>
      </c>
      <c r="P1518" s="339">
        <v>28297.017980000001</v>
      </c>
      <c r="Q1518" s="339">
        <v>0</v>
      </c>
      <c r="R1518" s="340">
        <v>28297.017980000001</v>
      </c>
      <c r="S1518" s="7"/>
      <c r="T1518" s="7"/>
      <c r="U1518" s="7"/>
      <c r="V1518" s="7"/>
      <c r="W1518" s="7"/>
      <c r="X1518" s="7"/>
      <c r="Y1518" s="7"/>
      <c r="Z1518" s="7"/>
      <c r="AA1518" s="7"/>
      <c r="AB1518" s="7"/>
    </row>
    <row r="1519" spans="1:28" s="315" customFormat="1">
      <c r="A1519" s="341"/>
      <c r="B1519" s="341"/>
      <c r="C1519" s="341"/>
      <c r="D1519" s="336" t="s">
        <v>24</v>
      </c>
      <c r="E1519" s="337">
        <v>43</v>
      </c>
      <c r="F1519" s="338">
        <v>0</v>
      </c>
      <c r="G1519" s="339">
        <v>0</v>
      </c>
      <c r="H1519" s="339">
        <v>0</v>
      </c>
      <c r="I1519" s="339">
        <v>18887.414390000002</v>
      </c>
      <c r="J1519" s="339">
        <v>21.475930000000002</v>
      </c>
      <c r="K1519" s="339">
        <v>18908.890319999999</v>
      </c>
      <c r="L1519" s="339">
        <v>11434.204519999999</v>
      </c>
      <c r="M1519" s="339">
        <v>6.0641300000000005</v>
      </c>
      <c r="N1519" s="339">
        <v>11440.26865</v>
      </c>
      <c r="O1519" s="339">
        <v>30349.15897</v>
      </c>
      <c r="P1519" s="339">
        <v>41180.998479999995</v>
      </c>
      <c r="Q1519" s="339">
        <v>0</v>
      </c>
      <c r="R1519" s="340">
        <v>41180.998479999995</v>
      </c>
      <c r="S1519" s="7"/>
      <c r="T1519" s="7"/>
      <c r="U1519" s="7"/>
      <c r="V1519" s="7"/>
      <c r="W1519" s="7"/>
      <c r="X1519" s="7"/>
      <c r="Y1519" s="7"/>
      <c r="Z1519" s="7"/>
      <c r="AA1519" s="7"/>
      <c r="AB1519" s="7"/>
    </row>
    <row r="1520" spans="1:28" s="315" customFormat="1">
      <c r="A1520" s="341"/>
      <c r="B1520" s="336" t="s">
        <v>25</v>
      </c>
      <c r="C1520" s="336" t="s">
        <v>25</v>
      </c>
      <c r="D1520" s="336" t="s">
        <v>25</v>
      </c>
      <c r="E1520" s="337">
        <v>52</v>
      </c>
      <c r="F1520" s="338">
        <v>0</v>
      </c>
      <c r="G1520" s="339">
        <v>0</v>
      </c>
      <c r="H1520" s="339">
        <v>0</v>
      </c>
      <c r="I1520" s="339">
        <v>5735.1064200000001</v>
      </c>
      <c r="J1520" s="339">
        <v>0</v>
      </c>
      <c r="K1520" s="339">
        <v>5735.1064200000001</v>
      </c>
      <c r="L1520" s="339">
        <v>2411.1087000000002</v>
      </c>
      <c r="M1520" s="339">
        <v>0</v>
      </c>
      <c r="N1520" s="339">
        <v>2411.1087000000002</v>
      </c>
      <c r="O1520" s="339">
        <v>8146.2151199999998</v>
      </c>
      <c r="P1520" s="339">
        <v>31182.9709</v>
      </c>
      <c r="Q1520" s="339">
        <v>0</v>
      </c>
      <c r="R1520" s="340">
        <v>31182.9709</v>
      </c>
      <c r="S1520" s="7"/>
      <c r="T1520" s="7"/>
      <c r="U1520" s="7"/>
      <c r="V1520" s="7"/>
      <c r="W1520" s="7"/>
      <c r="X1520" s="7"/>
      <c r="Y1520" s="7"/>
      <c r="Z1520" s="7"/>
      <c r="AA1520" s="7"/>
      <c r="AB1520" s="7"/>
    </row>
    <row r="1521" spans="1:28" s="315" customFormat="1">
      <c r="A1521" s="341"/>
      <c r="B1521" s="341"/>
      <c r="C1521" s="336" t="s">
        <v>465</v>
      </c>
      <c r="D1521" s="336" t="s">
        <v>465</v>
      </c>
      <c r="E1521" s="337">
        <v>133</v>
      </c>
      <c r="F1521" s="338">
        <v>0</v>
      </c>
      <c r="G1521" s="339">
        <v>0</v>
      </c>
      <c r="H1521" s="339">
        <v>0</v>
      </c>
      <c r="I1521" s="339">
        <v>1312.2824800000001</v>
      </c>
      <c r="J1521" s="339">
        <v>0</v>
      </c>
      <c r="K1521" s="339">
        <v>1312.2824800000001</v>
      </c>
      <c r="L1521" s="339">
        <v>279.30099999999999</v>
      </c>
      <c r="M1521" s="339">
        <v>0</v>
      </c>
      <c r="N1521" s="339">
        <v>279.30099999999999</v>
      </c>
      <c r="O1521" s="339">
        <v>1591.58348</v>
      </c>
      <c r="P1521" s="339">
        <v>11084.218150000001</v>
      </c>
      <c r="Q1521" s="339">
        <v>0</v>
      </c>
      <c r="R1521" s="340">
        <v>11084.218150000001</v>
      </c>
      <c r="S1521" s="7"/>
      <c r="T1521" s="7"/>
      <c r="U1521" s="7"/>
      <c r="V1521" s="7"/>
      <c r="W1521" s="7"/>
      <c r="X1521" s="7"/>
      <c r="Y1521" s="7"/>
      <c r="Z1521" s="7"/>
      <c r="AA1521" s="7"/>
      <c r="AB1521" s="7"/>
    </row>
    <row r="1522" spans="1:28" s="315" customFormat="1">
      <c r="A1522" s="341"/>
      <c r="B1522" s="336" t="s">
        <v>26</v>
      </c>
      <c r="C1522" s="336" t="s">
        <v>315</v>
      </c>
      <c r="D1522" s="336" t="s">
        <v>317</v>
      </c>
      <c r="E1522" s="337">
        <v>116</v>
      </c>
      <c r="F1522" s="338">
        <v>0</v>
      </c>
      <c r="G1522" s="339">
        <v>0</v>
      </c>
      <c r="H1522" s="339">
        <v>0</v>
      </c>
      <c r="I1522" s="339">
        <v>1742.7322099999999</v>
      </c>
      <c r="J1522" s="339">
        <v>0</v>
      </c>
      <c r="K1522" s="339">
        <v>1742.7322099999999</v>
      </c>
      <c r="L1522" s="339">
        <v>0</v>
      </c>
      <c r="M1522" s="339">
        <v>0</v>
      </c>
      <c r="N1522" s="339">
        <v>0</v>
      </c>
      <c r="O1522" s="339">
        <v>1742.7322099999999</v>
      </c>
      <c r="P1522" s="339">
        <v>15251.64617</v>
      </c>
      <c r="Q1522" s="339">
        <v>0</v>
      </c>
      <c r="R1522" s="340">
        <v>15251.64617</v>
      </c>
      <c r="S1522" s="7"/>
      <c r="T1522" s="7"/>
      <c r="U1522" s="7"/>
      <c r="V1522" s="7"/>
      <c r="W1522" s="7"/>
      <c r="X1522" s="7"/>
      <c r="Y1522" s="7"/>
      <c r="Z1522" s="7"/>
      <c r="AA1522" s="7"/>
      <c r="AB1522" s="7"/>
    </row>
    <row r="1523" spans="1:28" s="315" customFormat="1">
      <c r="A1523" s="341"/>
      <c r="B1523" s="341"/>
      <c r="C1523" s="341"/>
      <c r="D1523" s="341"/>
      <c r="E1523" s="342">
        <v>113</v>
      </c>
      <c r="F1523" s="343">
        <v>0</v>
      </c>
      <c r="G1523" s="344">
        <v>0</v>
      </c>
      <c r="H1523" s="344">
        <v>0</v>
      </c>
      <c r="I1523" s="344">
        <v>6678.9375899999995</v>
      </c>
      <c r="J1523" s="344">
        <v>2.03979</v>
      </c>
      <c r="K1523" s="344">
        <v>6680.9773800000003</v>
      </c>
      <c r="L1523" s="344">
        <v>2902.4541899999999</v>
      </c>
      <c r="M1523" s="344">
        <v>5.6479999999999995E-2</v>
      </c>
      <c r="N1523" s="344">
        <v>2902.5106700000001</v>
      </c>
      <c r="O1523" s="344">
        <v>9583.4880499999999</v>
      </c>
      <c r="P1523" s="344">
        <v>49284.527719999998</v>
      </c>
      <c r="Q1523" s="344">
        <v>0</v>
      </c>
      <c r="R1523" s="345">
        <v>49284.527719999998</v>
      </c>
      <c r="S1523" s="7"/>
      <c r="T1523" s="7"/>
      <c r="U1523" s="7"/>
      <c r="V1523" s="7"/>
      <c r="W1523" s="7"/>
      <c r="X1523" s="7"/>
      <c r="Y1523" s="7"/>
      <c r="Z1523" s="7"/>
      <c r="AA1523" s="7"/>
      <c r="AB1523" s="7"/>
    </row>
    <row r="1524" spans="1:28" s="315" customFormat="1">
      <c r="A1524" s="336" t="s">
        <v>466</v>
      </c>
      <c r="B1524" s="336" t="s">
        <v>3</v>
      </c>
      <c r="C1524" s="336" t="s">
        <v>201</v>
      </c>
      <c r="D1524" s="336" t="s">
        <v>201</v>
      </c>
      <c r="E1524" s="337">
        <v>394</v>
      </c>
      <c r="F1524" s="338">
        <v>0.10188</v>
      </c>
      <c r="G1524" s="339">
        <v>0</v>
      </c>
      <c r="H1524" s="339">
        <v>0.10188</v>
      </c>
      <c r="I1524" s="339">
        <v>641.48307</v>
      </c>
      <c r="J1524" s="339">
        <v>44.51193</v>
      </c>
      <c r="K1524" s="339">
        <v>685.995</v>
      </c>
      <c r="L1524" s="339">
        <v>662.8202</v>
      </c>
      <c r="M1524" s="339">
        <v>36.979140000000001</v>
      </c>
      <c r="N1524" s="339">
        <v>699.79933999999992</v>
      </c>
      <c r="O1524" s="339">
        <v>1385.8962200000001</v>
      </c>
      <c r="P1524" s="339">
        <v>13119.556189999999</v>
      </c>
      <c r="Q1524" s="339">
        <v>0</v>
      </c>
      <c r="R1524" s="340">
        <v>13119.556189999999</v>
      </c>
      <c r="S1524" s="7"/>
      <c r="T1524" s="7"/>
      <c r="U1524" s="7"/>
      <c r="V1524" s="7"/>
      <c r="W1524" s="7"/>
      <c r="X1524" s="7"/>
      <c r="Y1524" s="7"/>
      <c r="Z1524" s="7"/>
      <c r="AA1524" s="7"/>
      <c r="AB1524" s="7"/>
    </row>
    <row r="1525" spans="1:28" s="315" customFormat="1">
      <c r="A1525" s="341"/>
      <c r="B1525" s="341"/>
      <c r="C1525" s="336" t="s">
        <v>205</v>
      </c>
      <c r="D1525" s="336" t="s">
        <v>206</v>
      </c>
      <c r="E1525" s="337">
        <v>13</v>
      </c>
      <c r="F1525" s="338">
        <v>6.5799999999999999E-3</v>
      </c>
      <c r="G1525" s="339">
        <v>0</v>
      </c>
      <c r="H1525" s="339">
        <v>6.5799999999999999E-3</v>
      </c>
      <c r="I1525" s="339">
        <v>2689.88177</v>
      </c>
      <c r="J1525" s="339">
        <v>95.844410000000011</v>
      </c>
      <c r="K1525" s="339">
        <v>2785.7261800000001</v>
      </c>
      <c r="L1525" s="339">
        <v>6707.4405399999996</v>
      </c>
      <c r="M1525" s="339">
        <v>517.69955000000004</v>
      </c>
      <c r="N1525" s="339">
        <v>7225.1400899999999</v>
      </c>
      <c r="O1525" s="339">
        <v>10010.87285</v>
      </c>
      <c r="P1525" s="339">
        <v>73148.324590000004</v>
      </c>
      <c r="Q1525" s="339">
        <v>0</v>
      </c>
      <c r="R1525" s="340">
        <v>73148.324590000004</v>
      </c>
      <c r="S1525" s="7"/>
      <c r="T1525" s="7"/>
      <c r="U1525" s="7"/>
      <c r="V1525" s="7"/>
      <c r="W1525" s="7"/>
      <c r="X1525" s="7"/>
      <c r="Y1525" s="7"/>
      <c r="Z1525" s="7"/>
      <c r="AA1525" s="7"/>
      <c r="AB1525" s="7"/>
    </row>
    <row r="1526" spans="1:28" s="315" customFormat="1">
      <c r="A1526" s="341"/>
      <c r="B1526" s="336" t="s">
        <v>207</v>
      </c>
      <c r="C1526" s="336" t="s">
        <v>208</v>
      </c>
      <c r="D1526" s="336" t="s">
        <v>208</v>
      </c>
      <c r="E1526" s="337">
        <v>236</v>
      </c>
      <c r="F1526" s="338">
        <v>21.39077</v>
      </c>
      <c r="G1526" s="339">
        <v>0</v>
      </c>
      <c r="H1526" s="339">
        <v>21.39077</v>
      </c>
      <c r="I1526" s="339">
        <v>254.73110999999997</v>
      </c>
      <c r="J1526" s="339">
        <v>2.6950100000000003</v>
      </c>
      <c r="K1526" s="339">
        <v>257.42611999999997</v>
      </c>
      <c r="L1526" s="339">
        <v>780.10579000000007</v>
      </c>
      <c r="M1526" s="339">
        <v>4.8966499999999993</v>
      </c>
      <c r="N1526" s="339">
        <v>785.00243999999998</v>
      </c>
      <c r="O1526" s="339">
        <v>1063.81933</v>
      </c>
      <c r="P1526" s="339">
        <v>6202.1095500000001</v>
      </c>
      <c r="Q1526" s="339">
        <v>0</v>
      </c>
      <c r="R1526" s="340">
        <v>6202.1095500000001</v>
      </c>
      <c r="S1526" s="7"/>
      <c r="T1526" s="7"/>
      <c r="U1526" s="7"/>
      <c r="V1526" s="7"/>
      <c r="W1526" s="7"/>
      <c r="X1526" s="7"/>
      <c r="Y1526" s="7"/>
      <c r="Z1526" s="7"/>
      <c r="AA1526" s="7"/>
      <c r="AB1526" s="7"/>
    </row>
    <row r="1527" spans="1:28" s="315" customFormat="1">
      <c r="A1527" s="341"/>
      <c r="B1527" s="336" t="s">
        <v>5</v>
      </c>
      <c r="C1527" s="336" t="s">
        <v>5</v>
      </c>
      <c r="D1527" s="336" t="s">
        <v>5</v>
      </c>
      <c r="E1527" s="337">
        <v>5</v>
      </c>
      <c r="F1527" s="338">
        <v>0.10201</v>
      </c>
      <c r="G1527" s="339">
        <v>0</v>
      </c>
      <c r="H1527" s="339">
        <v>0.10201</v>
      </c>
      <c r="I1527" s="339">
        <v>2487.31059</v>
      </c>
      <c r="J1527" s="339">
        <v>433.90411</v>
      </c>
      <c r="K1527" s="339">
        <v>2921.2147</v>
      </c>
      <c r="L1527" s="339">
        <v>7954.6440000000002</v>
      </c>
      <c r="M1527" s="339">
        <v>744.93408999999997</v>
      </c>
      <c r="N1527" s="339">
        <v>8699.5780899999991</v>
      </c>
      <c r="O1527" s="339">
        <v>11620.8948</v>
      </c>
      <c r="P1527" s="339">
        <v>33158.228929999997</v>
      </c>
      <c r="Q1527" s="339">
        <v>0</v>
      </c>
      <c r="R1527" s="340">
        <v>33158.228929999997</v>
      </c>
      <c r="S1527" s="7"/>
      <c r="T1527" s="7"/>
      <c r="U1527" s="7"/>
      <c r="V1527" s="7"/>
      <c r="W1527" s="7"/>
      <c r="X1527" s="7"/>
      <c r="Y1527" s="7"/>
      <c r="Z1527" s="7"/>
      <c r="AA1527" s="7"/>
      <c r="AB1527" s="7"/>
    </row>
    <row r="1528" spans="1:28" s="315" customFormat="1">
      <c r="A1528" s="341"/>
      <c r="B1528" s="341"/>
      <c r="C1528" s="341"/>
      <c r="D1528" s="341"/>
      <c r="E1528" s="342">
        <v>59</v>
      </c>
      <c r="F1528" s="343">
        <v>0.51024000000000003</v>
      </c>
      <c r="G1528" s="344">
        <v>0</v>
      </c>
      <c r="H1528" s="344">
        <v>0.51024000000000003</v>
      </c>
      <c r="I1528" s="344">
        <v>1787.6695</v>
      </c>
      <c r="J1528" s="344">
        <v>689.33073000000002</v>
      </c>
      <c r="K1528" s="344">
        <v>2477.0002300000001</v>
      </c>
      <c r="L1528" s="344">
        <v>3431.6454700000004</v>
      </c>
      <c r="M1528" s="344">
        <v>259.43709999999999</v>
      </c>
      <c r="N1528" s="344">
        <v>3691.08257</v>
      </c>
      <c r="O1528" s="344">
        <v>6168.5930399999997</v>
      </c>
      <c r="P1528" s="344">
        <v>34948.781350000005</v>
      </c>
      <c r="Q1528" s="344">
        <v>0</v>
      </c>
      <c r="R1528" s="345">
        <v>34948.781350000005</v>
      </c>
      <c r="S1528" s="7"/>
      <c r="T1528" s="7"/>
      <c r="U1528" s="7"/>
      <c r="V1528" s="7"/>
      <c r="W1528" s="7"/>
      <c r="X1528" s="7"/>
      <c r="Y1528" s="7"/>
      <c r="Z1528" s="7"/>
      <c r="AA1528" s="7"/>
      <c r="AB1528" s="7"/>
    </row>
    <row r="1529" spans="1:28" s="315" customFormat="1">
      <c r="A1529" s="341"/>
      <c r="B1529" s="341"/>
      <c r="C1529" s="341"/>
      <c r="D1529" s="341"/>
      <c r="E1529" s="342">
        <v>326</v>
      </c>
      <c r="F1529" s="343">
        <v>6.5599999999999999E-3</v>
      </c>
      <c r="G1529" s="344">
        <v>0</v>
      </c>
      <c r="H1529" s="344">
        <v>6.5599999999999999E-3</v>
      </c>
      <c r="I1529" s="344">
        <v>87.256100000000004</v>
      </c>
      <c r="J1529" s="344">
        <v>0</v>
      </c>
      <c r="K1529" s="344">
        <v>87.256100000000004</v>
      </c>
      <c r="L1529" s="344">
        <v>0</v>
      </c>
      <c r="M1529" s="344">
        <v>0</v>
      </c>
      <c r="N1529" s="344">
        <v>0</v>
      </c>
      <c r="O1529" s="344">
        <v>87.262659999999997</v>
      </c>
      <c r="P1529" s="344">
        <v>2083.4496799999997</v>
      </c>
      <c r="Q1529" s="344">
        <v>0</v>
      </c>
      <c r="R1529" s="345">
        <v>2083.4496799999997</v>
      </c>
      <c r="S1529" s="7"/>
      <c r="T1529" s="7"/>
      <c r="U1529" s="7"/>
      <c r="V1529" s="7"/>
      <c r="W1529" s="7"/>
      <c r="X1529" s="7"/>
      <c r="Y1529" s="7"/>
      <c r="Z1529" s="7"/>
      <c r="AA1529" s="7"/>
      <c r="AB1529" s="7"/>
    </row>
    <row r="1530" spans="1:28" s="315" customFormat="1">
      <c r="A1530" s="341"/>
      <c r="B1530" s="341"/>
      <c r="C1530" s="341"/>
      <c r="D1530" s="336" t="s">
        <v>212</v>
      </c>
      <c r="E1530" s="337">
        <v>86</v>
      </c>
      <c r="F1530" s="338">
        <v>6.2149999999999997E-2</v>
      </c>
      <c r="G1530" s="339">
        <v>0</v>
      </c>
      <c r="H1530" s="339">
        <v>6.2149999999999997E-2</v>
      </c>
      <c r="I1530" s="339">
        <v>1794.1407199999999</v>
      </c>
      <c r="J1530" s="339">
        <v>180.06038000000001</v>
      </c>
      <c r="K1530" s="339">
        <v>1974.2011</v>
      </c>
      <c r="L1530" s="339">
        <v>2638.1364700000004</v>
      </c>
      <c r="M1530" s="339">
        <v>761.04054000000008</v>
      </c>
      <c r="N1530" s="339">
        <v>3399.1770099999999</v>
      </c>
      <c r="O1530" s="339">
        <v>5373.4402599999994</v>
      </c>
      <c r="P1530" s="339">
        <v>28462.956249999999</v>
      </c>
      <c r="Q1530" s="339">
        <v>0</v>
      </c>
      <c r="R1530" s="340">
        <v>28462.956249999999</v>
      </c>
      <c r="S1530" s="7"/>
      <c r="T1530" s="7"/>
      <c r="U1530" s="7"/>
      <c r="V1530" s="7"/>
      <c r="W1530" s="7"/>
      <c r="X1530" s="7"/>
      <c r="Y1530" s="7"/>
      <c r="Z1530" s="7"/>
      <c r="AA1530" s="7"/>
      <c r="AB1530" s="7"/>
    </row>
    <row r="1531" spans="1:28" s="315" customFormat="1">
      <c r="A1531" s="341"/>
      <c r="B1531" s="341"/>
      <c r="C1531" s="336" t="s">
        <v>218</v>
      </c>
      <c r="D1531" s="336" t="s">
        <v>218</v>
      </c>
      <c r="E1531" s="337">
        <v>58</v>
      </c>
      <c r="F1531" s="338">
        <v>0.30099999999999999</v>
      </c>
      <c r="G1531" s="339">
        <v>0</v>
      </c>
      <c r="H1531" s="339">
        <v>0.30099999999999999</v>
      </c>
      <c r="I1531" s="339">
        <v>675.92922999999996</v>
      </c>
      <c r="J1531" s="339">
        <v>26.608810000000002</v>
      </c>
      <c r="K1531" s="339">
        <v>702.53804000000002</v>
      </c>
      <c r="L1531" s="339">
        <v>1123.7324599999999</v>
      </c>
      <c r="M1531" s="339">
        <v>30.767769999999999</v>
      </c>
      <c r="N1531" s="339">
        <v>1154.5002299999999</v>
      </c>
      <c r="O1531" s="339">
        <v>1857.3392699999999</v>
      </c>
      <c r="P1531" s="339">
        <v>12103.21812</v>
      </c>
      <c r="Q1531" s="339">
        <v>0</v>
      </c>
      <c r="R1531" s="340">
        <v>12103.21812</v>
      </c>
      <c r="S1531" s="7"/>
      <c r="T1531" s="7"/>
      <c r="U1531" s="7"/>
      <c r="V1531" s="7"/>
      <c r="W1531" s="7"/>
      <c r="X1531" s="7"/>
      <c r="Y1531" s="7"/>
      <c r="Z1531" s="7"/>
      <c r="AA1531" s="7"/>
      <c r="AB1531" s="7"/>
    </row>
    <row r="1532" spans="1:28" s="315" customFormat="1">
      <c r="A1532" s="341"/>
      <c r="B1532" s="336" t="s">
        <v>6</v>
      </c>
      <c r="C1532" s="336" t="s">
        <v>223</v>
      </c>
      <c r="D1532" s="336" t="s">
        <v>6</v>
      </c>
      <c r="E1532" s="337">
        <v>31</v>
      </c>
      <c r="F1532" s="338">
        <v>2.0200000000000001E-3</v>
      </c>
      <c r="G1532" s="339">
        <v>0</v>
      </c>
      <c r="H1532" s="339">
        <v>2.0200000000000001E-3</v>
      </c>
      <c r="I1532" s="339">
        <v>1578.39481</v>
      </c>
      <c r="J1532" s="339">
        <v>405.63916999999998</v>
      </c>
      <c r="K1532" s="339">
        <v>1984.0339799999999</v>
      </c>
      <c r="L1532" s="339">
        <v>2261.25207</v>
      </c>
      <c r="M1532" s="339">
        <v>293.78831000000002</v>
      </c>
      <c r="N1532" s="339">
        <v>2555.0403799999999</v>
      </c>
      <c r="O1532" s="339">
        <v>4539.0763799999995</v>
      </c>
      <c r="P1532" s="339">
        <v>18056.294320000001</v>
      </c>
      <c r="Q1532" s="339">
        <v>0</v>
      </c>
      <c r="R1532" s="340">
        <v>18056.294320000001</v>
      </c>
      <c r="S1532" s="7"/>
      <c r="T1532" s="7"/>
      <c r="U1532" s="7"/>
      <c r="V1532" s="7"/>
      <c r="W1532" s="7"/>
      <c r="X1532" s="7"/>
      <c r="Y1532" s="7"/>
      <c r="Z1532" s="7"/>
      <c r="AA1532" s="7"/>
      <c r="AB1532" s="7"/>
    </row>
    <row r="1533" spans="1:28" s="315" customFormat="1">
      <c r="A1533" s="341"/>
      <c r="B1533" s="336" t="s">
        <v>7</v>
      </c>
      <c r="C1533" s="336" t="s">
        <v>7</v>
      </c>
      <c r="D1533" s="336" t="s">
        <v>7</v>
      </c>
      <c r="E1533" s="337">
        <v>20</v>
      </c>
      <c r="F1533" s="338">
        <v>1.12E-2</v>
      </c>
      <c r="G1533" s="339">
        <v>0</v>
      </c>
      <c r="H1533" s="339">
        <v>1.12E-2</v>
      </c>
      <c r="I1533" s="339">
        <v>1399.6249399999999</v>
      </c>
      <c r="J1533" s="339">
        <v>101.45719</v>
      </c>
      <c r="K1533" s="339">
        <v>1501.0821299999998</v>
      </c>
      <c r="L1533" s="339">
        <v>4758.6932500000003</v>
      </c>
      <c r="M1533" s="339">
        <v>85.37679</v>
      </c>
      <c r="N1533" s="339">
        <v>4844.0700399999996</v>
      </c>
      <c r="O1533" s="339">
        <v>6345.1633700000002</v>
      </c>
      <c r="P1533" s="339">
        <v>30557.284449999999</v>
      </c>
      <c r="Q1533" s="339">
        <v>0</v>
      </c>
      <c r="R1533" s="340">
        <v>30557.284449999999</v>
      </c>
      <c r="S1533" s="7"/>
      <c r="T1533" s="7"/>
      <c r="U1533" s="7"/>
      <c r="V1533" s="7"/>
      <c r="W1533" s="7"/>
      <c r="X1533" s="7"/>
      <c r="Y1533" s="7"/>
      <c r="Z1533" s="7"/>
      <c r="AA1533" s="7"/>
      <c r="AB1533" s="7"/>
    </row>
    <row r="1534" spans="1:28" s="315" customFormat="1">
      <c r="A1534" s="341"/>
      <c r="B1534" s="341"/>
      <c r="C1534" s="336" t="s">
        <v>225</v>
      </c>
      <c r="D1534" s="336" t="s">
        <v>225</v>
      </c>
      <c r="E1534" s="337">
        <v>37</v>
      </c>
      <c r="F1534" s="338">
        <v>0.11698</v>
      </c>
      <c r="G1534" s="339">
        <v>0</v>
      </c>
      <c r="H1534" s="339">
        <v>0.11698</v>
      </c>
      <c r="I1534" s="339">
        <v>1316.83953</v>
      </c>
      <c r="J1534" s="339">
        <v>14.940850000000001</v>
      </c>
      <c r="K1534" s="339">
        <v>1331.7803799999999</v>
      </c>
      <c r="L1534" s="339">
        <v>1615.3989799999999</v>
      </c>
      <c r="M1534" s="339">
        <v>154.19056</v>
      </c>
      <c r="N1534" s="339">
        <v>1769.5895399999999</v>
      </c>
      <c r="O1534" s="339">
        <v>3101.4868999999999</v>
      </c>
      <c r="P1534" s="339">
        <v>34226.623650000001</v>
      </c>
      <c r="Q1534" s="339">
        <v>0</v>
      </c>
      <c r="R1534" s="340">
        <v>34226.623650000001</v>
      </c>
      <c r="S1534" s="7"/>
      <c r="T1534" s="7"/>
      <c r="U1534" s="7"/>
      <c r="V1534" s="7"/>
      <c r="W1534" s="7"/>
      <c r="X1534" s="7"/>
      <c r="Y1534" s="7"/>
      <c r="Z1534" s="7"/>
      <c r="AA1534" s="7"/>
      <c r="AB1534" s="7"/>
    </row>
    <row r="1535" spans="1:28" s="315" customFormat="1">
      <c r="A1535" s="341"/>
      <c r="B1535" s="336" t="s">
        <v>8</v>
      </c>
      <c r="C1535" s="336" t="s">
        <v>226</v>
      </c>
      <c r="D1535" s="336" t="s">
        <v>8</v>
      </c>
      <c r="E1535" s="337">
        <v>63</v>
      </c>
      <c r="F1535" s="338">
        <v>5.1000000000000004E-4</v>
      </c>
      <c r="G1535" s="339">
        <v>0</v>
      </c>
      <c r="H1535" s="339">
        <v>5.1000000000000004E-4</v>
      </c>
      <c r="I1535" s="339">
        <v>3693.35394</v>
      </c>
      <c r="J1535" s="339">
        <v>119.48213</v>
      </c>
      <c r="K1535" s="339">
        <v>3812.8360699999998</v>
      </c>
      <c r="L1535" s="339">
        <v>20558.747070000001</v>
      </c>
      <c r="M1535" s="339">
        <v>887.59127000000001</v>
      </c>
      <c r="N1535" s="339">
        <v>21446.338339999998</v>
      </c>
      <c r="O1535" s="339">
        <v>25259.174920000001</v>
      </c>
      <c r="P1535" s="339">
        <v>29358.615170000001</v>
      </c>
      <c r="Q1535" s="339">
        <v>0</v>
      </c>
      <c r="R1535" s="340">
        <v>29358.615170000001</v>
      </c>
      <c r="S1535" s="7"/>
      <c r="T1535" s="7"/>
      <c r="U1535" s="7"/>
      <c r="V1535" s="7"/>
      <c r="W1535" s="7"/>
      <c r="X1535" s="7"/>
      <c r="Y1535" s="7"/>
      <c r="Z1535" s="7"/>
      <c r="AA1535" s="7"/>
      <c r="AB1535" s="7"/>
    </row>
    <row r="1536" spans="1:28" s="315" customFormat="1">
      <c r="A1536" s="341"/>
      <c r="B1536" s="341"/>
      <c r="C1536" s="341"/>
      <c r="D1536" s="341"/>
      <c r="E1536" s="342">
        <v>391</v>
      </c>
      <c r="F1536" s="343">
        <v>2.9999999999999997E-5</v>
      </c>
      <c r="G1536" s="344">
        <v>0</v>
      </c>
      <c r="H1536" s="344">
        <v>2.9999999999999997E-5</v>
      </c>
      <c r="I1536" s="344">
        <v>52.809599999999996</v>
      </c>
      <c r="J1536" s="344">
        <v>0</v>
      </c>
      <c r="K1536" s="344">
        <v>52.809599999999996</v>
      </c>
      <c r="L1536" s="344">
        <v>0</v>
      </c>
      <c r="M1536" s="344">
        <v>0</v>
      </c>
      <c r="N1536" s="344">
        <v>0</v>
      </c>
      <c r="O1536" s="344">
        <v>52.809629999999999</v>
      </c>
      <c r="P1536" s="344">
        <v>2502.1333599999998</v>
      </c>
      <c r="Q1536" s="344">
        <v>0</v>
      </c>
      <c r="R1536" s="345">
        <v>2502.1333599999998</v>
      </c>
      <c r="S1536" s="7"/>
      <c r="T1536" s="7"/>
      <c r="U1536" s="7"/>
      <c r="V1536" s="7"/>
      <c r="W1536" s="7"/>
      <c r="X1536" s="7"/>
      <c r="Y1536" s="7"/>
      <c r="Z1536" s="7"/>
      <c r="AA1536" s="7"/>
      <c r="AB1536" s="7"/>
    </row>
    <row r="1537" spans="1:28" s="315" customFormat="1">
      <c r="A1537" s="341"/>
      <c r="B1537" s="341"/>
      <c r="C1537" s="341"/>
      <c r="D1537" s="336" t="s">
        <v>96</v>
      </c>
      <c r="E1537" s="337">
        <v>230</v>
      </c>
      <c r="F1537" s="338">
        <v>0.40466000000000002</v>
      </c>
      <c r="G1537" s="339">
        <v>0</v>
      </c>
      <c r="H1537" s="339">
        <v>0.40466000000000002</v>
      </c>
      <c r="I1537" s="339">
        <v>1797.58222</v>
      </c>
      <c r="J1537" s="339">
        <v>110.8557</v>
      </c>
      <c r="K1537" s="339">
        <v>1908.4379199999998</v>
      </c>
      <c r="L1537" s="339">
        <v>2899.1059300000002</v>
      </c>
      <c r="M1537" s="339">
        <v>123.41153</v>
      </c>
      <c r="N1537" s="339">
        <v>3022.51746</v>
      </c>
      <c r="O1537" s="339">
        <v>4931.3600400000005</v>
      </c>
      <c r="P1537" s="339">
        <v>27968.16588</v>
      </c>
      <c r="Q1537" s="339">
        <v>0</v>
      </c>
      <c r="R1537" s="340">
        <v>27968.16588</v>
      </c>
      <c r="S1537" s="7"/>
      <c r="T1537" s="7"/>
      <c r="U1537" s="7"/>
      <c r="V1537" s="7"/>
      <c r="W1537" s="7"/>
      <c r="X1537" s="7"/>
      <c r="Y1537" s="7"/>
      <c r="Z1537" s="7"/>
      <c r="AA1537" s="7"/>
      <c r="AB1537" s="7"/>
    </row>
    <row r="1538" spans="1:28" s="315" customFormat="1">
      <c r="A1538" s="341"/>
      <c r="B1538" s="336" t="s">
        <v>9</v>
      </c>
      <c r="C1538" s="336" t="s">
        <v>9</v>
      </c>
      <c r="D1538" s="336" t="s">
        <v>9</v>
      </c>
      <c r="E1538" s="337">
        <v>23</v>
      </c>
      <c r="F1538" s="338">
        <v>8.77E-3</v>
      </c>
      <c r="G1538" s="339">
        <v>0</v>
      </c>
      <c r="H1538" s="339">
        <v>8.77E-3</v>
      </c>
      <c r="I1538" s="339">
        <v>2639.6053099999999</v>
      </c>
      <c r="J1538" s="339">
        <v>322.44658000000004</v>
      </c>
      <c r="K1538" s="339">
        <v>2962.0518900000002</v>
      </c>
      <c r="L1538" s="339">
        <v>4339.9683099999993</v>
      </c>
      <c r="M1538" s="339">
        <v>449.72666999999996</v>
      </c>
      <c r="N1538" s="339">
        <v>4789.6949800000002</v>
      </c>
      <c r="O1538" s="339">
        <v>7751.7556399999994</v>
      </c>
      <c r="P1538" s="339">
        <v>30568.89531</v>
      </c>
      <c r="Q1538" s="339">
        <v>0</v>
      </c>
      <c r="R1538" s="340">
        <v>30568.89531</v>
      </c>
      <c r="S1538" s="7"/>
      <c r="T1538" s="7"/>
      <c r="U1538" s="7"/>
      <c r="V1538" s="7"/>
      <c r="W1538" s="7"/>
      <c r="X1538" s="7"/>
      <c r="Y1538" s="7"/>
      <c r="Z1538" s="7"/>
      <c r="AA1538" s="7"/>
      <c r="AB1538" s="7"/>
    </row>
    <row r="1539" spans="1:28" s="315" customFormat="1">
      <c r="A1539" s="341"/>
      <c r="B1539" s="336" t="s">
        <v>236</v>
      </c>
      <c r="C1539" s="336" t="s">
        <v>236</v>
      </c>
      <c r="D1539" s="336" t="s">
        <v>236</v>
      </c>
      <c r="E1539" s="337">
        <v>30</v>
      </c>
      <c r="F1539" s="338">
        <v>9.8300000000000002E-3</v>
      </c>
      <c r="G1539" s="339">
        <v>0</v>
      </c>
      <c r="H1539" s="339">
        <v>9.8300000000000002E-3</v>
      </c>
      <c r="I1539" s="339">
        <v>2031.91984</v>
      </c>
      <c r="J1539" s="339">
        <v>245.76158999999998</v>
      </c>
      <c r="K1539" s="339">
        <v>2277.6814300000001</v>
      </c>
      <c r="L1539" s="339">
        <v>4253.9243200000001</v>
      </c>
      <c r="M1539" s="339">
        <v>264.86741999999998</v>
      </c>
      <c r="N1539" s="339">
        <v>4518.7917400000006</v>
      </c>
      <c r="O1539" s="339">
        <v>6796.4830000000002</v>
      </c>
      <c r="P1539" s="339">
        <v>29189.041960000002</v>
      </c>
      <c r="Q1539" s="339">
        <v>0</v>
      </c>
      <c r="R1539" s="340">
        <v>29189.041960000002</v>
      </c>
      <c r="S1539" s="7"/>
      <c r="T1539" s="7"/>
      <c r="U1539" s="7"/>
      <c r="V1539" s="7"/>
      <c r="W1539" s="7"/>
      <c r="X1539" s="7"/>
      <c r="Y1539" s="7"/>
      <c r="Z1539" s="7"/>
      <c r="AA1539" s="7"/>
      <c r="AB1539" s="7"/>
    </row>
    <row r="1540" spans="1:28" s="315" customFormat="1">
      <c r="A1540" s="341"/>
      <c r="B1540" s="341"/>
      <c r="C1540" s="341"/>
      <c r="D1540" s="341"/>
      <c r="E1540" s="342">
        <v>328</v>
      </c>
      <c r="F1540" s="343">
        <v>4.9000000000000007E-3</v>
      </c>
      <c r="G1540" s="344">
        <v>0</v>
      </c>
      <c r="H1540" s="344">
        <v>4.9000000000000007E-3</v>
      </c>
      <c r="I1540" s="344">
        <v>58.413350000000001</v>
      </c>
      <c r="J1540" s="344">
        <v>3.0899999999999999E-3</v>
      </c>
      <c r="K1540" s="344">
        <v>58.416440000000001</v>
      </c>
      <c r="L1540" s="344">
        <v>0</v>
      </c>
      <c r="M1540" s="344">
        <v>0</v>
      </c>
      <c r="N1540" s="344">
        <v>0</v>
      </c>
      <c r="O1540" s="344">
        <v>58.421339999999994</v>
      </c>
      <c r="P1540" s="344">
        <v>4010.3879100000004</v>
      </c>
      <c r="Q1540" s="344">
        <v>0</v>
      </c>
      <c r="R1540" s="345">
        <v>4010.3879100000004</v>
      </c>
      <c r="S1540" s="7"/>
      <c r="T1540" s="7"/>
      <c r="U1540" s="7"/>
      <c r="V1540" s="7"/>
      <c r="W1540" s="7"/>
      <c r="X1540" s="7"/>
      <c r="Y1540" s="7"/>
      <c r="Z1540" s="7"/>
      <c r="AA1540" s="7"/>
      <c r="AB1540" s="7"/>
    </row>
    <row r="1541" spans="1:28" s="315" customFormat="1">
      <c r="A1541" s="341"/>
      <c r="B1541" s="341"/>
      <c r="C1541" s="336" t="s">
        <v>237</v>
      </c>
      <c r="D1541" s="336" t="s">
        <v>238</v>
      </c>
      <c r="E1541" s="337">
        <v>76</v>
      </c>
      <c r="F1541" s="338">
        <v>0.36713000000000001</v>
      </c>
      <c r="G1541" s="339">
        <v>0</v>
      </c>
      <c r="H1541" s="339">
        <v>0.36713000000000001</v>
      </c>
      <c r="I1541" s="339">
        <v>878.28859999999997</v>
      </c>
      <c r="J1541" s="339">
        <v>13.976629999999998</v>
      </c>
      <c r="K1541" s="339">
        <v>892.26522999999997</v>
      </c>
      <c r="L1541" s="339">
        <v>172.16734</v>
      </c>
      <c r="M1541" s="339">
        <v>0.46882000000000001</v>
      </c>
      <c r="N1541" s="339">
        <v>172.63615999999999</v>
      </c>
      <c r="O1541" s="339">
        <v>1065.2685200000001</v>
      </c>
      <c r="P1541" s="339">
        <v>15356.374820000001</v>
      </c>
      <c r="Q1541" s="339">
        <v>0</v>
      </c>
      <c r="R1541" s="340">
        <v>15356.374820000001</v>
      </c>
      <c r="S1541" s="7"/>
      <c r="T1541" s="7"/>
      <c r="U1541" s="7"/>
      <c r="V1541" s="7"/>
      <c r="W1541" s="7"/>
      <c r="X1541" s="7"/>
      <c r="Y1541" s="7"/>
      <c r="Z1541" s="7"/>
      <c r="AA1541" s="7"/>
      <c r="AB1541" s="7"/>
    </row>
    <row r="1542" spans="1:28" s="315" customFormat="1">
      <c r="A1542" s="341"/>
      <c r="B1542" s="336" t="s">
        <v>12</v>
      </c>
      <c r="C1542" s="336" t="s">
        <v>239</v>
      </c>
      <c r="D1542" s="336" t="s">
        <v>240</v>
      </c>
      <c r="E1542" s="337">
        <v>26</v>
      </c>
      <c r="F1542" s="338">
        <v>2.018E-2</v>
      </c>
      <c r="G1542" s="339">
        <v>0</v>
      </c>
      <c r="H1542" s="339">
        <v>2.018E-2</v>
      </c>
      <c r="I1542" s="339">
        <v>1506.73261</v>
      </c>
      <c r="J1542" s="339">
        <v>116.62864</v>
      </c>
      <c r="K1542" s="339">
        <v>1623.3612499999999</v>
      </c>
      <c r="L1542" s="339">
        <v>3273.12691</v>
      </c>
      <c r="M1542" s="339">
        <v>434.65378999999996</v>
      </c>
      <c r="N1542" s="339">
        <v>3707.7807000000003</v>
      </c>
      <c r="O1542" s="339">
        <v>5331.1621299999997</v>
      </c>
      <c r="P1542" s="339">
        <v>34591.286780000002</v>
      </c>
      <c r="Q1542" s="339">
        <v>0</v>
      </c>
      <c r="R1542" s="340">
        <v>34591.286780000002</v>
      </c>
      <c r="S1542" s="7"/>
      <c r="T1542" s="7"/>
      <c r="U1542" s="7"/>
      <c r="V1542" s="7"/>
      <c r="W1542" s="7"/>
      <c r="X1542" s="7"/>
      <c r="Y1542" s="7"/>
      <c r="Z1542" s="7"/>
      <c r="AA1542" s="7"/>
      <c r="AB1542" s="7"/>
    </row>
    <row r="1543" spans="1:28" s="315" customFormat="1">
      <c r="A1543" s="341"/>
      <c r="B1543" s="341"/>
      <c r="C1543" s="336" t="s">
        <v>12</v>
      </c>
      <c r="D1543" s="336" t="s">
        <v>12</v>
      </c>
      <c r="E1543" s="337">
        <v>9</v>
      </c>
      <c r="F1543" s="338">
        <v>23.01557</v>
      </c>
      <c r="G1543" s="339">
        <v>0</v>
      </c>
      <c r="H1543" s="339">
        <v>23.01557</v>
      </c>
      <c r="I1543" s="339">
        <v>1816.54477</v>
      </c>
      <c r="J1543" s="339">
        <v>18.020330000000001</v>
      </c>
      <c r="K1543" s="339">
        <v>1834.5651</v>
      </c>
      <c r="L1543" s="339">
        <v>1093.09746</v>
      </c>
      <c r="M1543" s="339">
        <v>34.91713</v>
      </c>
      <c r="N1543" s="339">
        <v>1128.01459</v>
      </c>
      <c r="O1543" s="339">
        <v>2985.5952599999996</v>
      </c>
      <c r="P1543" s="339">
        <v>41894.427530000001</v>
      </c>
      <c r="Q1543" s="339">
        <v>0</v>
      </c>
      <c r="R1543" s="340">
        <v>41894.427530000001</v>
      </c>
      <c r="S1543" s="7"/>
      <c r="T1543" s="7"/>
      <c r="U1543" s="7"/>
      <c r="V1543" s="7"/>
      <c r="W1543" s="7"/>
      <c r="X1543" s="7"/>
      <c r="Y1543" s="7"/>
      <c r="Z1543" s="7"/>
      <c r="AA1543" s="7"/>
      <c r="AB1543" s="7"/>
    </row>
    <row r="1544" spans="1:28" s="315" customFormat="1">
      <c r="A1544" s="341"/>
      <c r="B1544" s="341"/>
      <c r="C1544" s="336" t="s">
        <v>241</v>
      </c>
      <c r="D1544" s="336" t="s">
        <v>241</v>
      </c>
      <c r="E1544" s="337">
        <v>225</v>
      </c>
      <c r="F1544" s="338">
        <v>8.9999999999999992E-5</v>
      </c>
      <c r="G1544" s="339">
        <v>0</v>
      </c>
      <c r="H1544" s="339">
        <v>8.9999999999999992E-5</v>
      </c>
      <c r="I1544" s="339">
        <v>858.67799000000002</v>
      </c>
      <c r="J1544" s="339">
        <v>68.574850000000012</v>
      </c>
      <c r="K1544" s="339">
        <v>927.25283999999999</v>
      </c>
      <c r="L1544" s="339">
        <v>607.16101000000003</v>
      </c>
      <c r="M1544" s="339">
        <v>18.929689999999997</v>
      </c>
      <c r="N1544" s="339">
        <v>626.09069999999997</v>
      </c>
      <c r="O1544" s="339">
        <v>1553.3436299999998</v>
      </c>
      <c r="P1544" s="339">
        <v>11460.85296</v>
      </c>
      <c r="Q1544" s="339">
        <v>0</v>
      </c>
      <c r="R1544" s="340">
        <v>11460.85296</v>
      </c>
      <c r="S1544" s="7"/>
      <c r="T1544" s="7"/>
      <c r="U1544" s="7"/>
      <c r="V1544" s="7"/>
      <c r="W1544" s="7"/>
      <c r="X1544" s="7"/>
      <c r="Y1544" s="7"/>
      <c r="Z1544" s="7"/>
      <c r="AA1544" s="7"/>
      <c r="AB1544" s="7"/>
    </row>
    <row r="1545" spans="1:28" s="315" customFormat="1">
      <c r="A1545" s="341"/>
      <c r="B1545" s="341"/>
      <c r="C1545" s="336" t="s">
        <v>243</v>
      </c>
      <c r="D1545" s="336" t="s">
        <v>243</v>
      </c>
      <c r="E1545" s="337">
        <v>33</v>
      </c>
      <c r="F1545" s="338">
        <v>6.6159999999999997E-2</v>
      </c>
      <c r="G1545" s="339">
        <v>0</v>
      </c>
      <c r="H1545" s="339">
        <v>6.6159999999999997E-2</v>
      </c>
      <c r="I1545" s="339">
        <v>1022.6545500000001</v>
      </c>
      <c r="J1545" s="339">
        <v>29.17615</v>
      </c>
      <c r="K1545" s="339">
        <v>1051.8307</v>
      </c>
      <c r="L1545" s="339">
        <v>860.52645999999993</v>
      </c>
      <c r="M1545" s="339">
        <v>3.2674699999999999</v>
      </c>
      <c r="N1545" s="339">
        <v>863.79393000000005</v>
      </c>
      <c r="O1545" s="339">
        <v>1915.6907900000001</v>
      </c>
      <c r="P1545" s="339">
        <v>23708.684020000001</v>
      </c>
      <c r="Q1545" s="339">
        <v>0</v>
      </c>
      <c r="R1545" s="340">
        <v>23708.684020000001</v>
      </c>
      <c r="S1545" s="7"/>
      <c r="T1545" s="7"/>
      <c r="U1545" s="7"/>
      <c r="V1545" s="7"/>
      <c r="W1545" s="7"/>
      <c r="X1545" s="7"/>
      <c r="Y1545" s="7"/>
      <c r="Z1545" s="7"/>
      <c r="AA1545" s="7"/>
      <c r="AB1545" s="7"/>
    </row>
    <row r="1546" spans="1:28" s="315" customFormat="1">
      <c r="A1546" s="341"/>
      <c r="B1546" s="336" t="s">
        <v>244</v>
      </c>
      <c r="C1546" s="336" t="s">
        <v>245</v>
      </c>
      <c r="D1546" s="336" t="s">
        <v>245</v>
      </c>
      <c r="E1546" s="337">
        <v>218</v>
      </c>
      <c r="F1546" s="338">
        <v>4.0012100000000004</v>
      </c>
      <c r="G1546" s="339">
        <v>0</v>
      </c>
      <c r="H1546" s="339">
        <v>4.0012100000000004</v>
      </c>
      <c r="I1546" s="339">
        <v>544.9005699999999</v>
      </c>
      <c r="J1546" s="339">
        <v>4.2270799999999999</v>
      </c>
      <c r="K1546" s="339">
        <v>549.12765000000002</v>
      </c>
      <c r="L1546" s="339">
        <v>531.16429000000005</v>
      </c>
      <c r="M1546" s="339">
        <v>0</v>
      </c>
      <c r="N1546" s="339">
        <v>531.16429000000005</v>
      </c>
      <c r="O1546" s="339">
        <v>1084.29315</v>
      </c>
      <c r="P1546" s="339">
        <v>15587.764039999998</v>
      </c>
      <c r="Q1546" s="339">
        <v>0</v>
      </c>
      <c r="R1546" s="340">
        <v>15587.764039999998</v>
      </c>
      <c r="S1546" s="7"/>
      <c r="T1546" s="7"/>
      <c r="U1546" s="7"/>
      <c r="V1546" s="7"/>
      <c r="W1546" s="7"/>
      <c r="X1546" s="7"/>
      <c r="Y1546" s="7"/>
      <c r="Z1546" s="7"/>
      <c r="AA1546" s="7"/>
      <c r="AB1546" s="7"/>
    </row>
    <row r="1547" spans="1:28" s="315" customFormat="1">
      <c r="A1547" s="341"/>
      <c r="B1547" s="341"/>
      <c r="C1547" s="336" t="s">
        <v>247</v>
      </c>
      <c r="D1547" s="336" t="s">
        <v>248</v>
      </c>
      <c r="E1547" s="337">
        <v>221</v>
      </c>
      <c r="F1547" s="338">
        <v>3.5E-4</v>
      </c>
      <c r="G1547" s="339">
        <v>0</v>
      </c>
      <c r="H1547" s="339">
        <v>3.5E-4</v>
      </c>
      <c r="I1547" s="339">
        <v>1755.80945</v>
      </c>
      <c r="J1547" s="339">
        <v>59.578510000000001</v>
      </c>
      <c r="K1547" s="339">
        <v>1815.38796</v>
      </c>
      <c r="L1547" s="339">
        <v>2770.7333799999997</v>
      </c>
      <c r="M1547" s="339">
        <v>490.85766999999998</v>
      </c>
      <c r="N1547" s="339">
        <v>3261.59105</v>
      </c>
      <c r="O1547" s="339">
        <v>5076.9793600000003</v>
      </c>
      <c r="P1547" s="339">
        <v>20192.029589999998</v>
      </c>
      <c r="Q1547" s="339">
        <v>0</v>
      </c>
      <c r="R1547" s="340">
        <v>20192.029589999998</v>
      </c>
      <c r="S1547" s="7"/>
      <c r="T1547" s="7"/>
      <c r="U1547" s="7"/>
      <c r="V1547" s="7"/>
      <c r="W1547" s="7"/>
      <c r="X1547" s="7"/>
      <c r="Y1547" s="7"/>
      <c r="Z1547" s="7"/>
      <c r="AA1547" s="7"/>
      <c r="AB1547" s="7"/>
    </row>
    <row r="1548" spans="1:28" s="315" customFormat="1">
      <c r="A1548" s="341"/>
      <c r="B1548" s="341"/>
      <c r="C1548" s="341"/>
      <c r="D1548" s="336" t="s">
        <v>247</v>
      </c>
      <c r="E1548" s="337">
        <v>18</v>
      </c>
      <c r="F1548" s="338">
        <v>9.9299999999999996E-3</v>
      </c>
      <c r="G1548" s="339">
        <v>0</v>
      </c>
      <c r="H1548" s="339">
        <v>9.9299999999999996E-3</v>
      </c>
      <c r="I1548" s="339">
        <v>1926.6468400000001</v>
      </c>
      <c r="J1548" s="339">
        <v>142.42573999999999</v>
      </c>
      <c r="K1548" s="339">
        <v>2069.07258</v>
      </c>
      <c r="L1548" s="339">
        <v>5227.9242599999998</v>
      </c>
      <c r="M1548" s="339">
        <v>292.74574000000001</v>
      </c>
      <c r="N1548" s="339">
        <v>5520.67</v>
      </c>
      <c r="O1548" s="339">
        <v>7589.7525099999993</v>
      </c>
      <c r="P1548" s="339">
        <v>30477.2785</v>
      </c>
      <c r="Q1548" s="339">
        <v>0</v>
      </c>
      <c r="R1548" s="340">
        <v>30477.2785</v>
      </c>
      <c r="S1548" s="7"/>
      <c r="T1548" s="7"/>
      <c r="U1548" s="7"/>
      <c r="V1548" s="7"/>
      <c r="W1548" s="7"/>
      <c r="X1548" s="7"/>
      <c r="Y1548" s="7"/>
      <c r="Z1548" s="7"/>
      <c r="AA1548" s="7"/>
      <c r="AB1548" s="7"/>
    </row>
    <row r="1549" spans="1:28" s="315" customFormat="1">
      <c r="A1549" s="341"/>
      <c r="B1549" s="341"/>
      <c r="C1549" s="341"/>
      <c r="D1549" s="341"/>
      <c r="E1549" s="342">
        <v>283</v>
      </c>
      <c r="F1549" s="343">
        <v>5.9999999999999995E-4</v>
      </c>
      <c r="G1549" s="344">
        <v>0</v>
      </c>
      <c r="H1549" s="344">
        <v>5.9999999999999995E-4</v>
      </c>
      <c r="I1549" s="344">
        <v>46.271329999999999</v>
      </c>
      <c r="J1549" s="344">
        <v>8.4100000000000008E-3</v>
      </c>
      <c r="K1549" s="344">
        <v>46.279739999999997</v>
      </c>
      <c r="L1549" s="344">
        <v>0</v>
      </c>
      <c r="M1549" s="344">
        <v>0</v>
      </c>
      <c r="N1549" s="344">
        <v>0</v>
      </c>
      <c r="O1549" s="344">
        <v>46.280339999999995</v>
      </c>
      <c r="P1549" s="344">
        <v>2633.4202799999998</v>
      </c>
      <c r="Q1549" s="344">
        <v>0</v>
      </c>
      <c r="R1549" s="345">
        <v>2633.4202799999998</v>
      </c>
      <c r="S1549" s="7"/>
      <c r="T1549" s="7"/>
      <c r="U1549" s="7"/>
      <c r="V1549" s="7"/>
      <c r="W1549" s="7"/>
      <c r="X1549" s="7"/>
      <c r="Y1549" s="7"/>
      <c r="Z1549" s="7"/>
      <c r="AA1549" s="7"/>
      <c r="AB1549" s="7"/>
    </row>
    <row r="1550" spans="1:28" s="315" customFormat="1">
      <c r="A1550" s="341"/>
      <c r="B1550" s="341"/>
      <c r="C1550" s="336" t="s">
        <v>252</v>
      </c>
      <c r="D1550" s="336" t="s">
        <v>252</v>
      </c>
      <c r="E1550" s="337">
        <v>400</v>
      </c>
      <c r="F1550" s="338">
        <v>0</v>
      </c>
      <c r="G1550" s="339">
        <v>0</v>
      </c>
      <c r="H1550" s="339">
        <v>0</v>
      </c>
      <c r="I1550" s="339">
        <v>0</v>
      </c>
      <c r="J1550" s="339">
        <v>0</v>
      </c>
      <c r="K1550" s="339">
        <v>0</v>
      </c>
      <c r="L1550" s="339">
        <v>0</v>
      </c>
      <c r="M1550" s="339">
        <v>0</v>
      </c>
      <c r="N1550" s="339">
        <v>0</v>
      </c>
      <c r="O1550" s="339">
        <v>0</v>
      </c>
      <c r="P1550" s="339">
        <v>4239.9408800000001</v>
      </c>
      <c r="Q1550" s="339">
        <v>0</v>
      </c>
      <c r="R1550" s="340">
        <v>4239.9408800000001</v>
      </c>
      <c r="S1550" s="7"/>
      <c r="T1550" s="7"/>
      <c r="U1550" s="7"/>
      <c r="V1550" s="7"/>
      <c r="W1550" s="7"/>
      <c r="X1550" s="7"/>
      <c r="Y1550" s="7"/>
      <c r="Z1550" s="7"/>
      <c r="AA1550" s="7"/>
      <c r="AB1550" s="7"/>
    </row>
    <row r="1551" spans="1:28" s="315" customFormat="1">
      <c r="A1551" s="341"/>
      <c r="B1551" s="336" t="s">
        <v>14</v>
      </c>
      <c r="C1551" s="336" t="s">
        <v>397</v>
      </c>
      <c r="D1551" s="336" t="s">
        <v>467</v>
      </c>
      <c r="E1551" s="337">
        <v>17</v>
      </c>
      <c r="F1551" s="338">
        <v>2.7299999999999998E-3</v>
      </c>
      <c r="G1551" s="339">
        <v>0</v>
      </c>
      <c r="H1551" s="339">
        <v>2.7299999999999998E-3</v>
      </c>
      <c r="I1551" s="339">
        <v>1294.83574</v>
      </c>
      <c r="J1551" s="339">
        <v>39.804910000000007</v>
      </c>
      <c r="K1551" s="339">
        <v>1334.6406499999998</v>
      </c>
      <c r="L1551" s="339">
        <v>5313.4681799999998</v>
      </c>
      <c r="M1551" s="339">
        <v>152.60256000000001</v>
      </c>
      <c r="N1551" s="339">
        <v>5466.0707400000001</v>
      </c>
      <c r="O1551" s="339">
        <v>6800.7141200000005</v>
      </c>
      <c r="P1551" s="339">
        <v>12159.853050000002</v>
      </c>
      <c r="Q1551" s="339">
        <v>0</v>
      </c>
      <c r="R1551" s="340">
        <v>12159.853050000002</v>
      </c>
      <c r="S1551" s="7"/>
      <c r="T1551" s="7"/>
      <c r="U1551" s="7"/>
      <c r="V1551" s="7"/>
      <c r="W1551" s="7"/>
      <c r="X1551" s="7"/>
      <c r="Y1551" s="7"/>
      <c r="Z1551" s="7"/>
      <c r="AA1551" s="7"/>
      <c r="AB1551" s="7"/>
    </row>
    <row r="1552" spans="1:28" s="315" customFormat="1">
      <c r="A1552" s="341"/>
      <c r="B1552" s="341"/>
      <c r="C1552" s="336" t="s">
        <v>255</v>
      </c>
      <c r="D1552" s="336" t="s">
        <v>255</v>
      </c>
      <c r="E1552" s="337">
        <v>62</v>
      </c>
      <c r="F1552" s="338">
        <v>1.1000000000000001E-3</v>
      </c>
      <c r="G1552" s="339">
        <v>0</v>
      </c>
      <c r="H1552" s="339">
        <v>1.1000000000000001E-3</v>
      </c>
      <c r="I1552" s="339">
        <v>942.61484999999993</v>
      </c>
      <c r="J1552" s="339">
        <v>20.541529999999998</v>
      </c>
      <c r="K1552" s="339">
        <v>963.15638000000001</v>
      </c>
      <c r="L1552" s="339">
        <v>996.76496999999995</v>
      </c>
      <c r="M1552" s="339">
        <v>27.71941</v>
      </c>
      <c r="N1552" s="339">
        <v>1024.4843800000001</v>
      </c>
      <c r="O1552" s="339">
        <v>1987.6418600000002</v>
      </c>
      <c r="P1552" s="339">
        <v>19505.755590000001</v>
      </c>
      <c r="Q1552" s="339">
        <v>0</v>
      </c>
      <c r="R1552" s="340">
        <v>19505.755590000001</v>
      </c>
      <c r="S1552" s="7"/>
      <c r="T1552" s="7"/>
      <c r="U1552" s="7"/>
      <c r="V1552" s="7"/>
      <c r="W1552" s="7"/>
      <c r="X1552" s="7"/>
      <c r="Y1552" s="7"/>
      <c r="Z1552" s="7"/>
      <c r="AA1552" s="7"/>
      <c r="AB1552" s="7"/>
    </row>
    <row r="1553" spans="1:28" s="315" customFormat="1">
      <c r="A1553" s="341"/>
      <c r="B1553" s="341"/>
      <c r="C1553" s="336" t="s">
        <v>258</v>
      </c>
      <c r="D1553" s="336" t="s">
        <v>259</v>
      </c>
      <c r="E1553" s="337">
        <v>212</v>
      </c>
      <c r="F1553" s="338">
        <v>1E-3</v>
      </c>
      <c r="G1553" s="339">
        <v>0</v>
      </c>
      <c r="H1553" s="339">
        <v>1E-3</v>
      </c>
      <c r="I1553" s="339">
        <v>980.81386999999995</v>
      </c>
      <c r="J1553" s="339">
        <v>3.0687600000000002</v>
      </c>
      <c r="K1553" s="339">
        <v>983.88262999999995</v>
      </c>
      <c r="L1553" s="339">
        <v>908.14206999999999</v>
      </c>
      <c r="M1553" s="339">
        <v>0</v>
      </c>
      <c r="N1553" s="339">
        <v>908.14206999999999</v>
      </c>
      <c r="O1553" s="339">
        <v>1892.0256999999999</v>
      </c>
      <c r="P1553" s="339">
        <v>23599.480609999999</v>
      </c>
      <c r="Q1553" s="339">
        <v>0</v>
      </c>
      <c r="R1553" s="340">
        <v>23599.480609999999</v>
      </c>
      <c r="S1553" s="7"/>
      <c r="T1553" s="7"/>
      <c r="U1553" s="7"/>
      <c r="V1553" s="7"/>
      <c r="W1553" s="7"/>
      <c r="X1553" s="7"/>
      <c r="Y1553" s="7"/>
      <c r="Z1553" s="7"/>
      <c r="AA1553" s="7"/>
      <c r="AB1553" s="7"/>
    </row>
    <row r="1554" spans="1:28" s="315" customFormat="1">
      <c r="A1554" s="341"/>
      <c r="B1554" s="341"/>
      <c r="C1554" s="341"/>
      <c r="D1554" s="336" t="s">
        <v>258</v>
      </c>
      <c r="E1554" s="337">
        <v>6</v>
      </c>
      <c r="F1554" s="338">
        <v>5.4350000000000002E-2</v>
      </c>
      <c r="G1554" s="339">
        <v>0</v>
      </c>
      <c r="H1554" s="339">
        <v>5.4350000000000002E-2</v>
      </c>
      <c r="I1554" s="339">
        <v>2889.40778</v>
      </c>
      <c r="J1554" s="339">
        <v>344.54040999999995</v>
      </c>
      <c r="K1554" s="339">
        <v>3233.9481900000001</v>
      </c>
      <c r="L1554" s="339">
        <v>8227.8087899999991</v>
      </c>
      <c r="M1554" s="339">
        <v>877.57372999999995</v>
      </c>
      <c r="N1554" s="339">
        <v>9105.3825199999992</v>
      </c>
      <c r="O1554" s="339">
        <v>12339.385060000001</v>
      </c>
      <c r="P1554" s="339">
        <v>44821.378479999999</v>
      </c>
      <c r="Q1554" s="339">
        <v>0</v>
      </c>
      <c r="R1554" s="340">
        <v>44821.378479999999</v>
      </c>
      <c r="S1554" s="7"/>
      <c r="T1554" s="7"/>
      <c r="U1554" s="7"/>
      <c r="V1554" s="7"/>
      <c r="W1554" s="7"/>
      <c r="X1554" s="7"/>
      <c r="Y1554" s="7"/>
      <c r="Z1554" s="7"/>
      <c r="AA1554" s="7"/>
      <c r="AB1554" s="7"/>
    </row>
    <row r="1555" spans="1:28" s="315" customFormat="1">
      <c r="A1555" s="341"/>
      <c r="B1555" s="341"/>
      <c r="C1555" s="341"/>
      <c r="D1555" s="341"/>
      <c r="E1555" s="342">
        <v>85</v>
      </c>
      <c r="F1555" s="343">
        <v>1.1100000000000001E-3</v>
      </c>
      <c r="G1555" s="344">
        <v>0</v>
      </c>
      <c r="H1555" s="344">
        <v>1.1100000000000001E-3</v>
      </c>
      <c r="I1555" s="344">
        <v>1610.8264299999998</v>
      </c>
      <c r="J1555" s="344">
        <v>447.16899999999998</v>
      </c>
      <c r="K1555" s="344">
        <v>2057.9954299999999</v>
      </c>
      <c r="L1555" s="344">
        <v>3255.90778</v>
      </c>
      <c r="M1555" s="344">
        <v>2045.3905500000001</v>
      </c>
      <c r="N1555" s="344">
        <v>5301.2983299999996</v>
      </c>
      <c r="O1555" s="344">
        <v>7359.2948699999997</v>
      </c>
      <c r="P1555" s="344">
        <v>29344.145690000001</v>
      </c>
      <c r="Q1555" s="344">
        <v>0</v>
      </c>
      <c r="R1555" s="345">
        <v>29344.145690000001</v>
      </c>
      <c r="S1555" s="7"/>
      <c r="T1555" s="7"/>
      <c r="U1555" s="7"/>
      <c r="V1555" s="7"/>
      <c r="W1555" s="7"/>
      <c r="X1555" s="7"/>
      <c r="Y1555" s="7"/>
      <c r="Z1555" s="7"/>
      <c r="AA1555" s="7"/>
      <c r="AB1555" s="7"/>
    </row>
    <row r="1556" spans="1:28" s="315" customFormat="1">
      <c r="A1556" s="341"/>
      <c r="B1556" s="341"/>
      <c r="C1556" s="341"/>
      <c r="D1556" s="341"/>
      <c r="E1556" s="342">
        <v>226</v>
      </c>
      <c r="F1556" s="343">
        <v>4.0600000000000004E-2</v>
      </c>
      <c r="G1556" s="344">
        <v>0</v>
      </c>
      <c r="H1556" s="344">
        <v>4.0600000000000004E-2</v>
      </c>
      <c r="I1556" s="344">
        <v>1571.7377799999999</v>
      </c>
      <c r="J1556" s="344">
        <v>11.66666</v>
      </c>
      <c r="K1556" s="344">
        <v>1583.40444</v>
      </c>
      <c r="L1556" s="344">
        <v>4946.0337300000001</v>
      </c>
      <c r="M1556" s="344">
        <v>1.23095</v>
      </c>
      <c r="N1556" s="344">
        <v>4947.2646799999993</v>
      </c>
      <c r="O1556" s="344">
        <v>6530.7097199999998</v>
      </c>
      <c r="P1556" s="344">
        <v>35119.787880000003</v>
      </c>
      <c r="Q1556" s="344">
        <v>0</v>
      </c>
      <c r="R1556" s="345">
        <v>35119.787880000003</v>
      </c>
      <c r="S1556" s="7"/>
      <c r="T1556" s="7"/>
      <c r="U1556" s="7"/>
      <c r="V1556" s="7"/>
      <c r="W1556" s="7"/>
      <c r="X1556" s="7"/>
      <c r="Y1556" s="7"/>
      <c r="Z1556" s="7"/>
      <c r="AA1556" s="7"/>
      <c r="AB1556" s="7"/>
    </row>
    <row r="1557" spans="1:28" s="315" customFormat="1">
      <c r="A1557" s="341"/>
      <c r="B1557" s="341"/>
      <c r="C1557" s="341"/>
      <c r="D1557" s="341"/>
      <c r="E1557" s="342">
        <v>285</v>
      </c>
      <c r="F1557" s="343">
        <v>1.332E-2</v>
      </c>
      <c r="G1557" s="344">
        <v>0</v>
      </c>
      <c r="H1557" s="344">
        <v>1.332E-2</v>
      </c>
      <c r="I1557" s="344">
        <v>68.464749999999995</v>
      </c>
      <c r="J1557" s="344">
        <v>0.15299000000000001</v>
      </c>
      <c r="K1557" s="344">
        <v>68.617740000000012</v>
      </c>
      <c r="L1557" s="344">
        <v>0</v>
      </c>
      <c r="M1557" s="344">
        <v>0</v>
      </c>
      <c r="N1557" s="344">
        <v>0</v>
      </c>
      <c r="O1557" s="344">
        <v>68.631059999999991</v>
      </c>
      <c r="P1557" s="344">
        <v>1706.69569</v>
      </c>
      <c r="Q1557" s="344">
        <v>0</v>
      </c>
      <c r="R1557" s="345">
        <v>1706.69569</v>
      </c>
      <c r="S1557" s="7"/>
      <c r="T1557" s="7"/>
      <c r="U1557" s="7"/>
      <c r="V1557" s="7"/>
      <c r="W1557" s="7"/>
      <c r="X1557" s="7"/>
      <c r="Y1557" s="7"/>
      <c r="Z1557" s="7"/>
      <c r="AA1557" s="7"/>
      <c r="AB1557" s="7"/>
    </row>
    <row r="1558" spans="1:28" s="315" customFormat="1">
      <c r="A1558" s="341"/>
      <c r="B1558" s="336" t="s">
        <v>15</v>
      </c>
      <c r="C1558" s="336" t="s">
        <v>261</v>
      </c>
      <c r="D1558" s="336" t="s">
        <v>261</v>
      </c>
      <c r="E1558" s="337">
        <v>8</v>
      </c>
      <c r="F1558" s="338">
        <v>431.40633000000003</v>
      </c>
      <c r="G1558" s="339">
        <v>0</v>
      </c>
      <c r="H1558" s="339">
        <v>431.40633000000003</v>
      </c>
      <c r="I1558" s="339">
        <v>3486.6236800000001</v>
      </c>
      <c r="J1558" s="339">
        <v>336.34555</v>
      </c>
      <c r="K1558" s="339">
        <v>3822.9692300000002</v>
      </c>
      <c r="L1558" s="339">
        <v>7824.2917099999995</v>
      </c>
      <c r="M1558" s="339">
        <v>822.34996000000001</v>
      </c>
      <c r="N1558" s="339">
        <v>8646.6416699999991</v>
      </c>
      <c r="O1558" s="339">
        <v>12901.017230000001</v>
      </c>
      <c r="P1558" s="339">
        <v>77296.793769999989</v>
      </c>
      <c r="Q1558" s="339">
        <v>7.3740200000000007</v>
      </c>
      <c r="R1558" s="340">
        <v>77304.167790000007</v>
      </c>
      <c r="S1558" s="7"/>
      <c r="T1558" s="7"/>
      <c r="U1558" s="7"/>
      <c r="V1558" s="7"/>
      <c r="W1558" s="7"/>
      <c r="X1558" s="7"/>
      <c r="Y1558" s="7"/>
      <c r="Z1558" s="7"/>
      <c r="AA1558" s="7"/>
      <c r="AB1558" s="7"/>
    </row>
    <row r="1559" spans="1:28" s="315" customFormat="1">
      <c r="A1559" s="341"/>
      <c r="B1559" s="341"/>
      <c r="C1559" s="341"/>
      <c r="D1559" s="341"/>
      <c r="E1559" s="342">
        <v>214</v>
      </c>
      <c r="F1559" s="343">
        <v>0.11131000000000001</v>
      </c>
      <c r="G1559" s="344">
        <v>0</v>
      </c>
      <c r="H1559" s="344">
        <v>0.11131000000000001</v>
      </c>
      <c r="I1559" s="344">
        <v>1171.1213799999998</v>
      </c>
      <c r="J1559" s="344">
        <v>104.04848</v>
      </c>
      <c r="K1559" s="344">
        <v>1275.1698600000002</v>
      </c>
      <c r="L1559" s="344">
        <v>1722.7777699999999</v>
      </c>
      <c r="M1559" s="344">
        <v>0</v>
      </c>
      <c r="N1559" s="344">
        <v>1722.7777699999999</v>
      </c>
      <c r="O1559" s="344">
        <v>2998.0589399999999</v>
      </c>
      <c r="P1559" s="344">
        <v>37879.016990000004</v>
      </c>
      <c r="Q1559" s="344">
        <v>0</v>
      </c>
      <c r="R1559" s="345">
        <v>37879.016990000004</v>
      </c>
      <c r="S1559" s="7"/>
      <c r="T1559" s="7"/>
      <c r="U1559" s="7"/>
      <c r="V1559" s="7"/>
      <c r="W1559" s="7"/>
      <c r="X1559" s="7"/>
      <c r="Y1559" s="7"/>
      <c r="Z1559" s="7"/>
      <c r="AA1559" s="7"/>
      <c r="AB1559" s="7"/>
    </row>
    <row r="1560" spans="1:28" s="315" customFormat="1">
      <c r="A1560" s="341"/>
      <c r="B1560" s="341"/>
      <c r="C1560" s="341"/>
      <c r="D1560" s="341"/>
      <c r="E1560" s="342">
        <v>252</v>
      </c>
      <c r="F1560" s="343">
        <v>0.27606000000000003</v>
      </c>
      <c r="G1560" s="344">
        <v>0</v>
      </c>
      <c r="H1560" s="344">
        <v>0.27606000000000003</v>
      </c>
      <c r="I1560" s="344">
        <v>77.267699999999991</v>
      </c>
      <c r="J1560" s="344">
        <v>9.1799999999999989E-3</v>
      </c>
      <c r="K1560" s="344">
        <v>77.276880000000006</v>
      </c>
      <c r="L1560" s="344">
        <v>0</v>
      </c>
      <c r="M1560" s="344">
        <v>0</v>
      </c>
      <c r="N1560" s="344">
        <v>0</v>
      </c>
      <c r="O1560" s="344">
        <v>77.552940000000007</v>
      </c>
      <c r="P1560" s="344">
        <v>6563.1166199999998</v>
      </c>
      <c r="Q1560" s="344">
        <v>0</v>
      </c>
      <c r="R1560" s="345">
        <v>6563.1166199999998</v>
      </c>
      <c r="S1560" s="7"/>
      <c r="T1560" s="7"/>
      <c r="U1560" s="7"/>
      <c r="V1560" s="7"/>
      <c r="W1560" s="7"/>
      <c r="X1560" s="7"/>
      <c r="Y1560" s="7"/>
      <c r="Z1560" s="7"/>
      <c r="AA1560" s="7"/>
      <c r="AB1560" s="7"/>
    </row>
    <row r="1561" spans="1:28" s="315" customFormat="1">
      <c r="A1561" s="341"/>
      <c r="B1561" s="341"/>
      <c r="C1561" s="341"/>
      <c r="D1561" s="341"/>
      <c r="E1561" s="342">
        <v>354</v>
      </c>
      <c r="F1561" s="343">
        <v>5.6999999999999998E-4</v>
      </c>
      <c r="G1561" s="344">
        <v>0</v>
      </c>
      <c r="H1561" s="344">
        <v>5.6999999999999998E-4</v>
      </c>
      <c r="I1561" s="344">
        <v>5.2313100000000006</v>
      </c>
      <c r="J1561" s="344">
        <v>0</v>
      </c>
      <c r="K1561" s="344">
        <v>5.2313100000000006</v>
      </c>
      <c r="L1561" s="344">
        <v>0</v>
      </c>
      <c r="M1561" s="344">
        <v>0</v>
      </c>
      <c r="N1561" s="344">
        <v>0</v>
      </c>
      <c r="O1561" s="344">
        <v>5.2318800000000003</v>
      </c>
      <c r="P1561" s="344">
        <v>3750.5373999999997</v>
      </c>
      <c r="Q1561" s="344">
        <v>0</v>
      </c>
      <c r="R1561" s="345">
        <v>3750.5373999999997</v>
      </c>
      <c r="S1561" s="7"/>
      <c r="T1561" s="7"/>
      <c r="U1561" s="7"/>
      <c r="V1561" s="7"/>
      <c r="W1561" s="7"/>
      <c r="X1561" s="7"/>
      <c r="Y1561" s="7"/>
      <c r="Z1561" s="7"/>
      <c r="AA1561" s="7"/>
      <c r="AB1561" s="7"/>
    </row>
    <row r="1562" spans="1:28" s="315" customFormat="1">
      <c r="A1562" s="341"/>
      <c r="B1562" s="341"/>
      <c r="C1562" s="341"/>
      <c r="D1562" s="336" t="s">
        <v>262</v>
      </c>
      <c r="E1562" s="337">
        <v>64</v>
      </c>
      <c r="F1562" s="338">
        <v>0.12026000000000001</v>
      </c>
      <c r="G1562" s="339">
        <v>0</v>
      </c>
      <c r="H1562" s="339">
        <v>0.12026000000000001</v>
      </c>
      <c r="I1562" s="339">
        <v>1313.2674999999999</v>
      </c>
      <c r="J1562" s="339">
        <v>9.5956399999999995</v>
      </c>
      <c r="K1562" s="339">
        <v>1322.8631399999999</v>
      </c>
      <c r="L1562" s="339">
        <v>1037.3820000000001</v>
      </c>
      <c r="M1562" s="339">
        <v>49.87106</v>
      </c>
      <c r="N1562" s="339">
        <v>1087.25306</v>
      </c>
      <c r="O1562" s="339">
        <v>2410.2364600000001</v>
      </c>
      <c r="P1562" s="339">
        <v>31991.121469999998</v>
      </c>
      <c r="Q1562" s="339">
        <v>0</v>
      </c>
      <c r="R1562" s="340">
        <v>31991.121469999998</v>
      </c>
      <c r="S1562" s="7"/>
      <c r="T1562" s="7"/>
      <c r="U1562" s="7"/>
      <c r="V1562" s="7"/>
      <c r="W1562" s="7"/>
      <c r="X1562" s="7"/>
      <c r="Y1562" s="7"/>
      <c r="Z1562" s="7"/>
      <c r="AA1562" s="7"/>
      <c r="AB1562" s="7"/>
    </row>
    <row r="1563" spans="1:28" s="315" customFormat="1">
      <c r="A1563" s="341"/>
      <c r="B1563" s="341"/>
      <c r="C1563" s="336" t="s">
        <v>15</v>
      </c>
      <c r="D1563" s="336" t="s">
        <v>15</v>
      </c>
      <c r="E1563" s="337">
        <v>308</v>
      </c>
      <c r="F1563" s="338">
        <v>3.2000000000000003E-4</v>
      </c>
      <c r="G1563" s="339">
        <v>0</v>
      </c>
      <c r="H1563" s="339">
        <v>3.2000000000000003E-4</v>
      </c>
      <c r="I1563" s="339">
        <v>32.695779999999999</v>
      </c>
      <c r="J1563" s="339">
        <v>3.2400000000000003E-3</v>
      </c>
      <c r="K1563" s="339">
        <v>32.699019999999997</v>
      </c>
      <c r="L1563" s="339">
        <v>0</v>
      </c>
      <c r="M1563" s="339">
        <v>0</v>
      </c>
      <c r="N1563" s="339">
        <v>0</v>
      </c>
      <c r="O1563" s="339">
        <v>32.699339999999999</v>
      </c>
      <c r="P1563" s="339">
        <v>4469.2109800000007</v>
      </c>
      <c r="Q1563" s="339">
        <v>0</v>
      </c>
      <c r="R1563" s="340">
        <v>4469.2109800000007</v>
      </c>
      <c r="S1563" s="7"/>
      <c r="T1563" s="7"/>
      <c r="U1563" s="7"/>
      <c r="V1563" s="7"/>
      <c r="W1563" s="7"/>
      <c r="X1563" s="7"/>
      <c r="Y1563" s="7"/>
      <c r="Z1563" s="7"/>
      <c r="AA1563" s="7"/>
      <c r="AB1563" s="7"/>
    </row>
    <row r="1564" spans="1:28" s="315" customFormat="1">
      <c r="A1564" s="341"/>
      <c r="B1564" s="336" t="s">
        <v>16</v>
      </c>
      <c r="C1564" s="336" t="s">
        <v>263</v>
      </c>
      <c r="D1564" s="336" t="s">
        <v>263</v>
      </c>
      <c r="E1564" s="337">
        <v>43</v>
      </c>
      <c r="F1564" s="338">
        <v>1.5499999999999999E-3</v>
      </c>
      <c r="G1564" s="339">
        <v>0</v>
      </c>
      <c r="H1564" s="339">
        <v>1.5499999999999999E-3</v>
      </c>
      <c r="I1564" s="339">
        <v>1100.92858</v>
      </c>
      <c r="J1564" s="339">
        <v>244.63200000000001</v>
      </c>
      <c r="K1564" s="339">
        <v>1345.5605800000001</v>
      </c>
      <c r="L1564" s="339">
        <v>2059.6676400000001</v>
      </c>
      <c r="M1564" s="339">
        <v>42.113779999999998</v>
      </c>
      <c r="N1564" s="339">
        <v>2101.7814199999998</v>
      </c>
      <c r="O1564" s="339">
        <v>3447.3435499999996</v>
      </c>
      <c r="P1564" s="339">
        <v>18662.547489999997</v>
      </c>
      <c r="Q1564" s="339">
        <v>0</v>
      </c>
      <c r="R1564" s="340">
        <v>18662.547489999997</v>
      </c>
      <c r="S1564" s="7"/>
      <c r="T1564" s="7"/>
      <c r="U1564" s="7"/>
      <c r="V1564" s="7"/>
      <c r="W1564" s="7"/>
      <c r="X1564" s="7"/>
      <c r="Y1564" s="7"/>
      <c r="Z1564" s="7"/>
      <c r="AA1564" s="7"/>
      <c r="AB1564" s="7"/>
    </row>
    <row r="1565" spans="1:28" s="315" customFormat="1">
      <c r="A1565" s="341"/>
      <c r="B1565" s="341"/>
      <c r="C1565" s="336" t="s">
        <v>264</v>
      </c>
      <c r="D1565" s="336" t="s">
        <v>267</v>
      </c>
      <c r="E1565" s="337">
        <v>45</v>
      </c>
      <c r="F1565" s="338">
        <v>5.0000000000000002E-5</v>
      </c>
      <c r="G1565" s="339">
        <v>0</v>
      </c>
      <c r="H1565" s="339">
        <v>5.0000000000000002E-5</v>
      </c>
      <c r="I1565" s="339">
        <v>757.65870999999993</v>
      </c>
      <c r="J1565" s="339">
        <v>6.8157700000000006</v>
      </c>
      <c r="K1565" s="339">
        <v>764.47447999999997</v>
      </c>
      <c r="L1565" s="339">
        <v>2667.0660499999999</v>
      </c>
      <c r="M1565" s="339">
        <v>39.246769999999998</v>
      </c>
      <c r="N1565" s="339">
        <v>2706.3128199999996</v>
      </c>
      <c r="O1565" s="339">
        <v>3470.7873500000001</v>
      </c>
      <c r="P1565" s="339">
        <v>25684.257440000001</v>
      </c>
      <c r="Q1565" s="339">
        <v>0</v>
      </c>
      <c r="R1565" s="340">
        <v>25684.257440000001</v>
      </c>
      <c r="S1565" s="7"/>
      <c r="T1565" s="7"/>
      <c r="U1565" s="7"/>
      <c r="V1565" s="7"/>
      <c r="W1565" s="7"/>
      <c r="X1565" s="7"/>
      <c r="Y1565" s="7"/>
      <c r="Z1565" s="7"/>
      <c r="AA1565" s="7"/>
      <c r="AB1565" s="7"/>
    </row>
    <row r="1566" spans="1:28" s="315" customFormat="1">
      <c r="A1566" s="341"/>
      <c r="B1566" s="341"/>
      <c r="C1566" s="336" t="s">
        <v>269</v>
      </c>
      <c r="D1566" s="336" t="s">
        <v>269</v>
      </c>
      <c r="E1566" s="337">
        <v>40</v>
      </c>
      <c r="F1566" s="338">
        <v>8.0000000000000007E-5</v>
      </c>
      <c r="G1566" s="339">
        <v>0</v>
      </c>
      <c r="H1566" s="339">
        <v>8.0000000000000007E-5</v>
      </c>
      <c r="I1566" s="339">
        <v>1135.8063</v>
      </c>
      <c r="J1566" s="339">
        <v>98.828090000000003</v>
      </c>
      <c r="K1566" s="339">
        <v>1234.6343899999999</v>
      </c>
      <c r="L1566" s="339">
        <v>1155.53172</v>
      </c>
      <c r="M1566" s="339">
        <v>80.02055</v>
      </c>
      <c r="N1566" s="339">
        <v>1235.5522699999999</v>
      </c>
      <c r="O1566" s="339">
        <v>2470.1867400000001</v>
      </c>
      <c r="P1566" s="339">
        <v>22602.54</v>
      </c>
      <c r="Q1566" s="339">
        <v>0</v>
      </c>
      <c r="R1566" s="340">
        <v>22602.54</v>
      </c>
      <c r="S1566" s="7"/>
      <c r="T1566" s="7"/>
      <c r="U1566" s="7"/>
      <c r="V1566" s="7"/>
      <c r="W1566" s="7"/>
      <c r="X1566" s="7"/>
      <c r="Y1566" s="7"/>
      <c r="Z1566" s="7"/>
      <c r="AA1566" s="7"/>
      <c r="AB1566" s="7"/>
    </row>
    <row r="1567" spans="1:28" s="315" customFormat="1">
      <c r="A1567" s="341"/>
      <c r="B1567" s="341"/>
      <c r="C1567" s="336" t="s">
        <v>271</v>
      </c>
      <c r="D1567" s="336" t="s">
        <v>272</v>
      </c>
      <c r="E1567" s="337">
        <v>25</v>
      </c>
      <c r="F1567" s="338">
        <v>0.38732</v>
      </c>
      <c r="G1567" s="339">
        <v>0</v>
      </c>
      <c r="H1567" s="339">
        <v>0.38732</v>
      </c>
      <c r="I1567" s="339">
        <v>2098.43111</v>
      </c>
      <c r="J1567" s="339">
        <v>262.97129999999999</v>
      </c>
      <c r="K1567" s="339">
        <v>2361.4024100000001</v>
      </c>
      <c r="L1567" s="339">
        <v>5129.94416</v>
      </c>
      <c r="M1567" s="339">
        <v>260.08416</v>
      </c>
      <c r="N1567" s="339">
        <v>5390.0283200000003</v>
      </c>
      <c r="O1567" s="339">
        <v>7751.8180499999999</v>
      </c>
      <c r="P1567" s="339">
        <v>27116.355500000001</v>
      </c>
      <c r="Q1567" s="339">
        <v>0</v>
      </c>
      <c r="R1567" s="340">
        <v>27116.355500000001</v>
      </c>
      <c r="S1567" s="7"/>
      <c r="T1567" s="7"/>
      <c r="U1567" s="7"/>
      <c r="V1567" s="7"/>
      <c r="W1567" s="7"/>
      <c r="X1567" s="7"/>
      <c r="Y1567" s="7"/>
      <c r="Z1567" s="7"/>
      <c r="AA1567" s="7"/>
      <c r="AB1567" s="7"/>
    </row>
    <row r="1568" spans="1:28" s="315" customFormat="1">
      <c r="A1568" s="341"/>
      <c r="B1568" s="341"/>
      <c r="C1568" s="336" t="s">
        <v>16</v>
      </c>
      <c r="D1568" s="336" t="s">
        <v>273</v>
      </c>
      <c r="E1568" s="337">
        <v>74</v>
      </c>
      <c r="F1568" s="338">
        <v>0.14821999999999999</v>
      </c>
      <c r="G1568" s="339">
        <v>0</v>
      </c>
      <c r="H1568" s="339">
        <v>0.14821999999999999</v>
      </c>
      <c r="I1568" s="339">
        <v>1770.01973</v>
      </c>
      <c r="J1568" s="339">
        <v>20.207380000000001</v>
      </c>
      <c r="K1568" s="339">
        <v>1790.22711</v>
      </c>
      <c r="L1568" s="339">
        <v>4993.8381399999998</v>
      </c>
      <c r="M1568" s="339">
        <v>43.816609999999997</v>
      </c>
      <c r="N1568" s="339">
        <v>5037.6547499999997</v>
      </c>
      <c r="O1568" s="339">
        <v>6828.0300800000005</v>
      </c>
      <c r="P1568" s="339">
        <v>27189.45739</v>
      </c>
      <c r="Q1568" s="339">
        <v>0</v>
      </c>
      <c r="R1568" s="340">
        <v>27189.45739</v>
      </c>
      <c r="S1568" s="7"/>
      <c r="T1568" s="7"/>
      <c r="U1568" s="7"/>
      <c r="V1568" s="7"/>
      <c r="W1568" s="7"/>
      <c r="X1568" s="7"/>
      <c r="Y1568" s="7"/>
      <c r="Z1568" s="7"/>
      <c r="AA1568" s="7"/>
      <c r="AB1568" s="7"/>
    </row>
    <row r="1569" spans="1:28" s="315" customFormat="1">
      <c r="A1569" s="341"/>
      <c r="B1569" s="341"/>
      <c r="C1569" s="341"/>
      <c r="D1569" s="341"/>
      <c r="E1569" s="342">
        <v>223</v>
      </c>
      <c r="F1569" s="343">
        <v>5.8999999999999992E-4</v>
      </c>
      <c r="G1569" s="344">
        <v>0</v>
      </c>
      <c r="H1569" s="344">
        <v>5.8999999999999992E-4</v>
      </c>
      <c r="I1569" s="344">
        <v>1019.98696</v>
      </c>
      <c r="J1569" s="344">
        <v>14.83727</v>
      </c>
      <c r="K1569" s="344">
        <v>1034.8242299999999</v>
      </c>
      <c r="L1569" s="344">
        <v>3448.2994199999998</v>
      </c>
      <c r="M1569" s="344">
        <v>121.35321</v>
      </c>
      <c r="N1569" s="344">
        <v>3569.65263</v>
      </c>
      <c r="O1569" s="344">
        <v>4604.4774500000003</v>
      </c>
      <c r="P1569" s="344">
        <v>16228.25669</v>
      </c>
      <c r="Q1569" s="344">
        <v>0</v>
      </c>
      <c r="R1569" s="345">
        <v>16228.25669</v>
      </c>
      <c r="S1569" s="7"/>
      <c r="T1569" s="7"/>
      <c r="U1569" s="7"/>
      <c r="V1569" s="7"/>
      <c r="W1569" s="7"/>
      <c r="X1569" s="7"/>
      <c r="Y1569" s="7"/>
      <c r="Z1569" s="7"/>
      <c r="AA1569" s="7"/>
      <c r="AB1569" s="7"/>
    </row>
    <row r="1570" spans="1:28" s="315" customFormat="1">
      <c r="A1570" s="341"/>
      <c r="B1570" s="341"/>
      <c r="C1570" s="341"/>
      <c r="D1570" s="341"/>
      <c r="E1570" s="342">
        <v>398</v>
      </c>
      <c r="F1570" s="343">
        <v>1E-3</v>
      </c>
      <c r="G1570" s="344">
        <v>0</v>
      </c>
      <c r="H1570" s="344">
        <v>1E-3</v>
      </c>
      <c r="I1570" s="344">
        <v>13.420770000000001</v>
      </c>
      <c r="J1570" s="344">
        <v>0</v>
      </c>
      <c r="K1570" s="344">
        <v>13.420770000000001</v>
      </c>
      <c r="L1570" s="344">
        <v>0</v>
      </c>
      <c r="M1570" s="344">
        <v>0</v>
      </c>
      <c r="N1570" s="344">
        <v>0</v>
      </c>
      <c r="O1570" s="344">
        <v>13.42177</v>
      </c>
      <c r="P1570" s="344">
        <v>931.66453999999999</v>
      </c>
      <c r="Q1570" s="344">
        <v>0</v>
      </c>
      <c r="R1570" s="345">
        <v>931.66453999999999</v>
      </c>
      <c r="S1570" s="7"/>
      <c r="T1570" s="7"/>
      <c r="U1570" s="7"/>
      <c r="V1570" s="7"/>
      <c r="W1570" s="7"/>
      <c r="X1570" s="7"/>
      <c r="Y1570" s="7"/>
      <c r="Z1570" s="7"/>
      <c r="AA1570" s="7"/>
      <c r="AB1570" s="7"/>
    </row>
    <row r="1571" spans="1:28" s="315" customFormat="1">
      <c r="A1571" s="341"/>
      <c r="B1571" s="341"/>
      <c r="C1571" s="341"/>
      <c r="D1571" s="341"/>
      <c r="E1571" s="342">
        <v>300</v>
      </c>
      <c r="F1571" s="343">
        <v>2.0000000000000001E-4</v>
      </c>
      <c r="G1571" s="344">
        <v>0</v>
      </c>
      <c r="H1571" s="344">
        <v>2.0000000000000001E-4</v>
      </c>
      <c r="I1571" s="344">
        <v>39.57396</v>
      </c>
      <c r="J1571" s="344">
        <v>1.7999999999999998E-4</v>
      </c>
      <c r="K1571" s="344">
        <v>39.57414</v>
      </c>
      <c r="L1571" s="344">
        <v>0</v>
      </c>
      <c r="M1571" s="344">
        <v>0</v>
      </c>
      <c r="N1571" s="344">
        <v>0</v>
      </c>
      <c r="O1571" s="344">
        <v>39.574339999999999</v>
      </c>
      <c r="P1571" s="344">
        <v>3311.36609</v>
      </c>
      <c r="Q1571" s="344">
        <v>0</v>
      </c>
      <c r="R1571" s="345">
        <v>3311.36609</v>
      </c>
      <c r="S1571" s="7"/>
      <c r="T1571" s="7"/>
      <c r="U1571" s="7"/>
      <c r="V1571" s="7"/>
      <c r="W1571" s="7"/>
      <c r="X1571" s="7"/>
      <c r="Y1571" s="7"/>
      <c r="Z1571" s="7"/>
      <c r="AA1571" s="7"/>
      <c r="AB1571" s="7"/>
    </row>
    <row r="1572" spans="1:28" s="315" customFormat="1">
      <c r="A1572" s="341"/>
      <c r="B1572" s="341"/>
      <c r="C1572" s="341"/>
      <c r="D1572" s="336" t="s">
        <v>76</v>
      </c>
      <c r="E1572" s="337">
        <v>219</v>
      </c>
      <c r="F1572" s="338">
        <v>4.15E-3</v>
      </c>
      <c r="G1572" s="339">
        <v>0</v>
      </c>
      <c r="H1572" s="339">
        <v>4.15E-3</v>
      </c>
      <c r="I1572" s="339">
        <v>1648.60724</v>
      </c>
      <c r="J1572" s="339">
        <v>2.96997</v>
      </c>
      <c r="K1572" s="339">
        <v>1651.5772099999999</v>
      </c>
      <c r="L1572" s="339">
        <v>1921.39753</v>
      </c>
      <c r="M1572" s="339">
        <v>10.814780000000001</v>
      </c>
      <c r="N1572" s="339">
        <v>1932.2123100000001</v>
      </c>
      <c r="O1572" s="339">
        <v>3583.79367</v>
      </c>
      <c r="P1572" s="339">
        <v>16605.64515</v>
      </c>
      <c r="Q1572" s="339">
        <v>0</v>
      </c>
      <c r="R1572" s="340">
        <v>16605.64515</v>
      </c>
      <c r="S1572" s="7"/>
      <c r="T1572" s="7"/>
      <c r="U1572" s="7"/>
      <c r="V1572" s="7"/>
      <c r="W1572" s="7"/>
      <c r="X1572" s="7"/>
      <c r="Y1572" s="7"/>
      <c r="Z1572" s="7"/>
      <c r="AA1572" s="7"/>
      <c r="AB1572" s="7"/>
    </row>
    <row r="1573" spans="1:28" s="315" customFormat="1">
      <c r="A1573" s="341"/>
      <c r="B1573" s="341"/>
      <c r="C1573" s="341"/>
      <c r="D1573" s="341"/>
      <c r="E1573" s="342">
        <v>392</v>
      </c>
      <c r="F1573" s="343">
        <v>9.8399999999999998E-3</v>
      </c>
      <c r="G1573" s="344">
        <v>0</v>
      </c>
      <c r="H1573" s="344">
        <v>9.8399999999999998E-3</v>
      </c>
      <c r="I1573" s="344">
        <v>33.861429999999999</v>
      </c>
      <c r="J1573" s="344">
        <v>0</v>
      </c>
      <c r="K1573" s="344">
        <v>33.861429999999999</v>
      </c>
      <c r="L1573" s="344">
        <v>0</v>
      </c>
      <c r="M1573" s="344">
        <v>0</v>
      </c>
      <c r="N1573" s="344">
        <v>0</v>
      </c>
      <c r="O1573" s="344">
        <v>33.871269999999996</v>
      </c>
      <c r="P1573" s="344">
        <v>1630.76856</v>
      </c>
      <c r="Q1573" s="344">
        <v>0</v>
      </c>
      <c r="R1573" s="345">
        <v>1630.76856</v>
      </c>
      <c r="S1573" s="7"/>
      <c r="T1573" s="7"/>
      <c r="U1573" s="7"/>
      <c r="V1573" s="7"/>
      <c r="W1573" s="7"/>
      <c r="X1573" s="7"/>
      <c r="Y1573" s="7"/>
      <c r="Z1573" s="7"/>
      <c r="AA1573" s="7"/>
      <c r="AB1573" s="7"/>
    </row>
    <row r="1574" spans="1:28" s="315" customFormat="1">
      <c r="A1574" s="341"/>
      <c r="B1574" s="341"/>
      <c r="C1574" s="341"/>
      <c r="D1574" s="336" t="s">
        <v>75</v>
      </c>
      <c r="E1574" s="337">
        <v>39</v>
      </c>
      <c r="F1574" s="338">
        <v>1.2600000000000001E-3</v>
      </c>
      <c r="G1574" s="339">
        <v>0</v>
      </c>
      <c r="H1574" s="339">
        <v>1.2600000000000001E-3</v>
      </c>
      <c r="I1574" s="339">
        <v>2382.22138</v>
      </c>
      <c r="J1574" s="339">
        <v>236.42361</v>
      </c>
      <c r="K1574" s="339">
        <v>2618.6449900000002</v>
      </c>
      <c r="L1574" s="339">
        <v>9319.2669000000005</v>
      </c>
      <c r="M1574" s="339">
        <v>440.89640000000003</v>
      </c>
      <c r="N1574" s="339">
        <v>9760.1633000000002</v>
      </c>
      <c r="O1574" s="339">
        <v>12378.80955</v>
      </c>
      <c r="P1574" s="339">
        <v>22977.178030000003</v>
      </c>
      <c r="Q1574" s="339">
        <v>0</v>
      </c>
      <c r="R1574" s="340">
        <v>22977.178030000003</v>
      </c>
      <c r="S1574" s="7"/>
      <c r="T1574" s="7"/>
      <c r="U1574" s="7"/>
      <c r="V1574" s="7"/>
      <c r="W1574" s="7"/>
      <c r="X1574" s="7"/>
      <c r="Y1574" s="7"/>
      <c r="Z1574" s="7"/>
      <c r="AA1574" s="7"/>
      <c r="AB1574" s="7"/>
    </row>
    <row r="1575" spans="1:28" s="315" customFormat="1">
      <c r="A1575" s="341"/>
      <c r="B1575" s="341"/>
      <c r="C1575" s="341"/>
      <c r="D1575" s="341"/>
      <c r="E1575" s="342">
        <v>73</v>
      </c>
      <c r="F1575" s="343">
        <v>3.3999999999999998E-3</v>
      </c>
      <c r="G1575" s="344">
        <v>0</v>
      </c>
      <c r="H1575" s="344">
        <v>3.3999999999999998E-3</v>
      </c>
      <c r="I1575" s="344">
        <v>2282.3546099999999</v>
      </c>
      <c r="J1575" s="344">
        <v>32.25103</v>
      </c>
      <c r="K1575" s="344">
        <v>2314.6056400000002</v>
      </c>
      <c r="L1575" s="344">
        <v>5103.3185100000001</v>
      </c>
      <c r="M1575" s="344">
        <v>135.01829000000001</v>
      </c>
      <c r="N1575" s="344">
        <v>5238.3368</v>
      </c>
      <c r="O1575" s="344">
        <v>7552.9458399999994</v>
      </c>
      <c r="P1575" s="344">
        <v>23986.241750000001</v>
      </c>
      <c r="Q1575" s="344">
        <v>0</v>
      </c>
      <c r="R1575" s="345">
        <v>23986.241750000001</v>
      </c>
      <c r="S1575" s="7"/>
      <c r="T1575" s="7"/>
      <c r="U1575" s="7"/>
      <c r="V1575" s="7"/>
      <c r="W1575" s="7"/>
      <c r="X1575" s="7"/>
      <c r="Y1575" s="7"/>
      <c r="Z1575" s="7"/>
      <c r="AA1575" s="7"/>
      <c r="AB1575" s="7"/>
    </row>
    <row r="1576" spans="1:28" s="315" customFormat="1">
      <c r="A1576" s="341"/>
      <c r="B1576" s="341"/>
      <c r="C1576" s="341"/>
      <c r="D1576" s="341"/>
      <c r="E1576" s="342">
        <v>385</v>
      </c>
      <c r="F1576" s="343">
        <v>6.4999999999999997E-4</v>
      </c>
      <c r="G1576" s="344">
        <v>0</v>
      </c>
      <c r="H1576" s="344">
        <v>6.4999999999999997E-4</v>
      </c>
      <c r="I1576" s="344">
        <v>60.863620000000004</v>
      </c>
      <c r="J1576" s="344">
        <v>0</v>
      </c>
      <c r="K1576" s="344">
        <v>60.863620000000004</v>
      </c>
      <c r="L1576" s="344">
        <v>0</v>
      </c>
      <c r="M1576" s="344">
        <v>0</v>
      </c>
      <c r="N1576" s="344">
        <v>0</v>
      </c>
      <c r="O1576" s="344">
        <v>60.864269999999998</v>
      </c>
      <c r="P1576" s="344">
        <v>1117.9116899999999</v>
      </c>
      <c r="Q1576" s="344">
        <v>0</v>
      </c>
      <c r="R1576" s="345">
        <v>1117.9116899999999</v>
      </c>
      <c r="S1576" s="7"/>
      <c r="T1576" s="7"/>
      <c r="U1576" s="7"/>
      <c r="V1576" s="7"/>
      <c r="W1576" s="7"/>
      <c r="X1576" s="7"/>
      <c r="Y1576" s="7"/>
      <c r="Z1576" s="7"/>
      <c r="AA1576" s="7"/>
      <c r="AB1576" s="7"/>
    </row>
    <row r="1577" spans="1:28" s="315" customFormat="1">
      <c r="A1577" s="341"/>
      <c r="B1577" s="341"/>
      <c r="C1577" s="341"/>
      <c r="D1577" s="336" t="s">
        <v>274</v>
      </c>
      <c r="E1577" s="337">
        <v>72</v>
      </c>
      <c r="F1577" s="338">
        <v>1.22705</v>
      </c>
      <c r="G1577" s="339">
        <v>0</v>
      </c>
      <c r="H1577" s="339">
        <v>1.22705</v>
      </c>
      <c r="I1577" s="339">
        <v>4768.5769099999998</v>
      </c>
      <c r="J1577" s="339">
        <v>710.14721999999995</v>
      </c>
      <c r="K1577" s="339">
        <v>5478.7241299999996</v>
      </c>
      <c r="L1577" s="339">
        <v>23916.889469999998</v>
      </c>
      <c r="M1577" s="339">
        <v>1599.0564199999999</v>
      </c>
      <c r="N1577" s="339">
        <v>25515.945889999999</v>
      </c>
      <c r="O1577" s="339">
        <v>30995.897069999999</v>
      </c>
      <c r="P1577" s="339">
        <v>23872.743340000001</v>
      </c>
      <c r="Q1577" s="339">
        <v>0</v>
      </c>
      <c r="R1577" s="340">
        <v>23872.743340000001</v>
      </c>
      <c r="S1577" s="7"/>
      <c r="T1577" s="7"/>
      <c r="U1577" s="7"/>
      <c r="V1577" s="7"/>
      <c r="W1577" s="7"/>
      <c r="X1577" s="7"/>
      <c r="Y1577" s="7"/>
      <c r="Z1577" s="7"/>
      <c r="AA1577" s="7"/>
      <c r="AB1577" s="7"/>
    </row>
    <row r="1578" spans="1:28">
      <c r="A1578" s="341"/>
      <c r="B1578" s="341"/>
      <c r="C1578" s="341"/>
      <c r="D1578" s="336" t="s">
        <v>16</v>
      </c>
      <c r="E1578" s="337">
        <v>2</v>
      </c>
      <c r="F1578" s="338">
        <v>5.457E-2</v>
      </c>
      <c r="G1578" s="339">
        <v>0</v>
      </c>
      <c r="H1578" s="339">
        <v>5.457E-2</v>
      </c>
      <c r="I1578" s="339">
        <v>3846.3810099999996</v>
      </c>
      <c r="J1578" s="339">
        <v>136.30517</v>
      </c>
      <c r="K1578" s="339">
        <v>3982.6861800000001</v>
      </c>
      <c r="L1578" s="339">
        <v>24729.16647</v>
      </c>
      <c r="M1578" s="339">
        <v>2202.27711</v>
      </c>
      <c r="N1578" s="339">
        <v>26931.443579999999</v>
      </c>
      <c r="O1578" s="339">
        <v>30914.184329999996</v>
      </c>
      <c r="P1578" s="339">
        <v>28659.299460000002</v>
      </c>
      <c r="Q1578" s="339">
        <v>0</v>
      </c>
      <c r="R1578" s="340">
        <v>28659.299460000002</v>
      </c>
    </row>
    <row r="1579" spans="1:28">
      <c r="A1579" s="341"/>
      <c r="B1579" s="341"/>
      <c r="C1579" s="341"/>
      <c r="D1579" s="341"/>
      <c r="E1579" s="342">
        <v>382</v>
      </c>
      <c r="F1579" s="343">
        <v>2.0000000000000001E-4</v>
      </c>
      <c r="G1579" s="344">
        <v>0</v>
      </c>
      <c r="H1579" s="344">
        <v>2.0000000000000001E-4</v>
      </c>
      <c r="I1579" s="344">
        <v>11.71429</v>
      </c>
      <c r="J1579" s="344">
        <v>0</v>
      </c>
      <c r="K1579" s="344">
        <v>11.71429</v>
      </c>
      <c r="L1579" s="344">
        <v>0</v>
      </c>
      <c r="M1579" s="344">
        <v>0</v>
      </c>
      <c r="N1579" s="344">
        <v>0</v>
      </c>
      <c r="O1579" s="344">
        <v>11.71449</v>
      </c>
      <c r="P1579" s="344">
        <v>1183.5127299999999</v>
      </c>
      <c r="Q1579" s="344">
        <v>0</v>
      </c>
      <c r="R1579" s="345">
        <v>1183.5127299999999</v>
      </c>
    </row>
    <row r="1580" spans="1:28">
      <c r="A1580" s="341"/>
      <c r="B1580" s="341"/>
      <c r="C1580" s="341"/>
      <c r="D1580" s="336" t="s">
        <v>60</v>
      </c>
      <c r="E1580" s="337">
        <v>228</v>
      </c>
      <c r="F1580" s="338">
        <v>2.5800000000000003E-3</v>
      </c>
      <c r="G1580" s="339">
        <v>0</v>
      </c>
      <c r="H1580" s="339">
        <v>2.5800000000000003E-3</v>
      </c>
      <c r="I1580" s="339">
        <v>2069.5090300000002</v>
      </c>
      <c r="J1580" s="339">
        <v>189.89671999999999</v>
      </c>
      <c r="K1580" s="339">
        <v>2259.4057499999999</v>
      </c>
      <c r="L1580" s="339">
        <v>6601.0307699999994</v>
      </c>
      <c r="M1580" s="339">
        <v>77.181939999999997</v>
      </c>
      <c r="N1580" s="339">
        <v>6678.2127099999998</v>
      </c>
      <c r="O1580" s="339">
        <v>8937.62104</v>
      </c>
      <c r="P1580" s="339">
        <v>28468.458440000002</v>
      </c>
      <c r="Q1580" s="339">
        <v>0</v>
      </c>
      <c r="R1580" s="340">
        <v>28468.458440000002</v>
      </c>
    </row>
    <row r="1581" spans="1:28">
      <c r="A1581" s="341"/>
      <c r="B1581" s="341"/>
      <c r="C1581" s="341"/>
      <c r="D1581" s="336" t="s">
        <v>275</v>
      </c>
      <c r="E1581" s="337">
        <v>38</v>
      </c>
      <c r="F1581" s="338">
        <v>6.5599999999999999E-3</v>
      </c>
      <c r="G1581" s="339">
        <v>0</v>
      </c>
      <c r="H1581" s="339">
        <v>6.5599999999999999E-3</v>
      </c>
      <c r="I1581" s="339">
        <v>2243.9175499999997</v>
      </c>
      <c r="J1581" s="339">
        <v>108.28052000000001</v>
      </c>
      <c r="K1581" s="339">
        <v>2352.1980699999999</v>
      </c>
      <c r="L1581" s="339">
        <v>8530.2745299999988</v>
      </c>
      <c r="M1581" s="339">
        <v>183.35342</v>
      </c>
      <c r="N1581" s="339">
        <v>8713.6279500000001</v>
      </c>
      <c r="O1581" s="339">
        <v>11065.83258</v>
      </c>
      <c r="P1581" s="339">
        <v>18759.68261</v>
      </c>
      <c r="Q1581" s="339">
        <v>0</v>
      </c>
      <c r="R1581" s="340">
        <v>18759.68261</v>
      </c>
    </row>
    <row r="1582" spans="1:28">
      <c r="A1582" s="341"/>
      <c r="B1582" s="341"/>
      <c r="C1582" s="341"/>
      <c r="D1582" s="336" t="s">
        <v>276</v>
      </c>
      <c r="E1582" s="337">
        <v>227</v>
      </c>
      <c r="F1582" s="338">
        <v>4.8999999999999998E-4</v>
      </c>
      <c r="G1582" s="339">
        <v>0</v>
      </c>
      <c r="H1582" s="339">
        <v>4.8999999999999998E-4</v>
      </c>
      <c r="I1582" s="339">
        <v>1186.5574899999999</v>
      </c>
      <c r="J1582" s="339">
        <v>145.20574999999999</v>
      </c>
      <c r="K1582" s="339">
        <v>1331.76324</v>
      </c>
      <c r="L1582" s="339">
        <v>1563.7520300000001</v>
      </c>
      <c r="M1582" s="339">
        <v>86.006470000000007</v>
      </c>
      <c r="N1582" s="339">
        <v>1649.7584999999999</v>
      </c>
      <c r="O1582" s="339">
        <v>2981.52223</v>
      </c>
      <c r="P1582" s="339">
        <v>20458.51007</v>
      </c>
      <c r="Q1582" s="339">
        <v>0</v>
      </c>
      <c r="R1582" s="340">
        <v>20458.51007</v>
      </c>
    </row>
    <row r="1583" spans="1:28">
      <c r="A1583" s="341"/>
      <c r="B1583" s="341"/>
      <c r="C1583" s="341"/>
      <c r="D1583" s="336" t="s">
        <v>62</v>
      </c>
      <c r="E1583" s="337">
        <v>4</v>
      </c>
      <c r="F1583" s="338">
        <v>4.0400000000000002E-3</v>
      </c>
      <c r="G1583" s="339">
        <v>0</v>
      </c>
      <c r="H1583" s="339">
        <v>4.0400000000000002E-3</v>
      </c>
      <c r="I1583" s="339">
        <v>4610.3012399999998</v>
      </c>
      <c r="J1583" s="339">
        <v>245.90290999999999</v>
      </c>
      <c r="K1583" s="339">
        <v>4856.2041500000005</v>
      </c>
      <c r="L1583" s="339">
        <v>36775.455289999998</v>
      </c>
      <c r="M1583" s="339">
        <v>3361.8793100000003</v>
      </c>
      <c r="N1583" s="339">
        <v>40137.334600000002</v>
      </c>
      <c r="O1583" s="339">
        <v>44993.54279</v>
      </c>
      <c r="P1583" s="339">
        <v>46812.748149999999</v>
      </c>
      <c r="Q1583" s="339">
        <v>0</v>
      </c>
      <c r="R1583" s="340">
        <v>46812.748149999999</v>
      </c>
    </row>
    <row r="1584" spans="1:28">
      <c r="A1584" s="341"/>
      <c r="B1584" s="341"/>
      <c r="C1584" s="341"/>
      <c r="D1584" s="336" t="s">
        <v>84</v>
      </c>
      <c r="E1584" s="337">
        <v>213</v>
      </c>
      <c r="F1584" s="338">
        <v>0.43243999999999999</v>
      </c>
      <c r="G1584" s="339">
        <v>0</v>
      </c>
      <c r="H1584" s="339">
        <v>0.43243999999999999</v>
      </c>
      <c r="I1584" s="339">
        <v>2576.94218</v>
      </c>
      <c r="J1584" s="339">
        <v>200.69824</v>
      </c>
      <c r="K1584" s="339">
        <v>2777.6404199999997</v>
      </c>
      <c r="L1584" s="339">
        <v>6034.1260700000003</v>
      </c>
      <c r="M1584" s="339">
        <v>105.69605</v>
      </c>
      <c r="N1584" s="339">
        <v>6139.8221199999998</v>
      </c>
      <c r="O1584" s="339">
        <v>8917.8949800000009</v>
      </c>
      <c r="P1584" s="339">
        <v>43593.054859999997</v>
      </c>
      <c r="Q1584" s="339">
        <v>0</v>
      </c>
      <c r="R1584" s="340">
        <v>43593.054859999997</v>
      </c>
    </row>
    <row r="1585" spans="1:18">
      <c r="A1585" s="341"/>
      <c r="B1585" s="341"/>
      <c r="C1585" s="341"/>
      <c r="D1585" s="341"/>
      <c r="E1585" s="342">
        <v>397</v>
      </c>
      <c r="F1585" s="343">
        <v>0</v>
      </c>
      <c r="G1585" s="344">
        <v>0</v>
      </c>
      <c r="H1585" s="344">
        <v>0</v>
      </c>
      <c r="I1585" s="344">
        <v>7.3251200000000001</v>
      </c>
      <c r="J1585" s="344">
        <v>0</v>
      </c>
      <c r="K1585" s="344">
        <v>7.3251200000000001</v>
      </c>
      <c r="L1585" s="344">
        <v>0</v>
      </c>
      <c r="M1585" s="344">
        <v>0</v>
      </c>
      <c r="N1585" s="344">
        <v>0</v>
      </c>
      <c r="O1585" s="344">
        <v>7.3251200000000001</v>
      </c>
      <c r="P1585" s="344">
        <v>906.12481000000002</v>
      </c>
      <c r="Q1585" s="344">
        <v>0</v>
      </c>
      <c r="R1585" s="345">
        <v>906.12481000000002</v>
      </c>
    </row>
    <row r="1586" spans="1:18">
      <c r="A1586" s="341"/>
      <c r="B1586" s="341"/>
      <c r="C1586" s="341"/>
      <c r="D1586" s="336" t="s">
        <v>69</v>
      </c>
      <c r="E1586" s="337">
        <v>71</v>
      </c>
      <c r="F1586" s="338">
        <v>1.84501</v>
      </c>
      <c r="G1586" s="339">
        <v>0</v>
      </c>
      <c r="H1586" s="339">
        <v>1.84501</v>
      </c>
      <c r="I1586" s="339">
        <v>7074.4424100000006</v>
      </c>
      <c r="J1586" s="339">
        <v>1080.8418000000001</v>
      </c>
      <c r="K1586" s="339">
        <v>8155.2842099999998</v>
      </c>
      <c r="L1586" s="339">
        <v>58998.147979999994</v>
      </c>
      <c r="M1586" s="339">
        <v>3631.0617000000002</v>
      </c>
      <c r="N1586" s="339">
        <v>62629.20968</v>
      </c>
      <c r="O1586" s="339">
        <v>70786.338900000002</v>
      </c>
      <c r="P1586" s="339">
        <v>33461.223460000001</v>
      </c>
      <c r="Q1586" s="339">
        <v>0</v>
      </c>
      <c r="R1586" s="340">
        <v>33461.223460000001</v>
      </c>
    </row>
    <row r="1587" spans="1:18">
      <c r="A1587" s="341"/>
      <c r="B1587" s="341"/>
      <c r="C1587" s="341"/>
      <c r="D1587" s="336" t="s">
        <v>65</v>
      </c>
      <c r="E1587" s="337">
        <v>1</v>
      </c>
      <c r="F1587" s="338">
        <v>977.38933999999995</v>
      </c>
      <c r="G1587" s="339">
        <v>13.937629999999999</v>
      </c>
      <c r="H1587" s="339">
        <v>991.32696999999996</v>
      </c>
      <c r="I1587" s="339">
        <v>23110.793679999999</v>
      </c>
      <c r="J1587" s="339">
        <v>6031.3280300000006</v>
      </c>
      <c r="K1587" s="339">
        <v>29142.121709999999</v>
      </c>
      <c r="L1587" s="339">
        <v>629929.02234999998</v>
      </c>
      <c r="M1587" s="339">
        <v>30240.902819999999</v>
      </c>
      <c r="N1587" s="339">
        <v>660169.92516999994</v>
      </c>
      <c r="O1587" s="339">
        <v>690303.37384999997</v>
      </c>
      <c r="P1587" s="339">
        <v>239217.80937</v>
      </c>
      <c r="Q1587" s="339">
        <v>71.759320000000002</v>
      </c>
      <c r="R1587" s="340">
        <v>239289.56868999999</v>
      </c>
    </row>
    <row r="1588" spans="1:18">
      <c r="A1588" s="341"/>
      <c r="B1588" s="341"/>
      <c r="C1588" s="341"/>
      <c r="D1588" s="341"/>
      <c r="E1588" s="342">
        <v>320</v>
      </c>
      <c r="F1588" s="343">
        <v>5.0000000000000001E-4</v>
      </c>
      <c r="G1588" s="344">
        <v>0</v>
      </c>
      <c r="H1588" s="344">
        <v>5.0000000000000001E-4</v>
      </c>
      <c r="I1588" s="344">
        <v>8.7691100000000013</v>
      </c>
      <c r="J1588" s="344">
        <v>0</v>
      </c>
      <c r="K1588" s="344">
        <v>8.7691100000000013</v>
      </c>
      <c r="L1588" s="344">
        <v>0</v>
      </c>
      <c r="M1588" s="344">
        <v>0</v>
      </c>
      <c r="N1588" s="344">
        <v>0</v>
      </c>
      <c r="O1588" s="344">
        <v>8.7696100000000001</v>
      </c>
      <c r="P1588" s="344">
        <v>1182.7498999999998</v>
      </c>
      <c r="Q1588" s="344">
        <v>0</v>
      </c>
      <c r="R1588" s="345">
        <v>1182.7498999999998</v>
      </c>
    </row>
    <row r="1589" spans="1:18">
      <c r="A1589" s="341"/>
      <c r="B1589" s="341"/>
      <c r="C1589" s="341"/>
      <c r="D1589" s="336" t="s">
        <v>66</v>
      </c>
      <c r="E1589" s="337">
        <v>44</v>
      </c>
      <c r="F1589" s="338">
        <v>1.9199999999999998E-3</v>
      </c>
      <c r="G1589" s="339">
        <v>0</v>
      </c>
      <c r="H1589" s="339">
        <v>1.9199999999999998E-3</v>
      </c>
      <c r="I1589" s="339">
        <v>2716.5134199999998</v>
      </c>
      <c r="J1589" s="339">
        <v>600.73074999999994</v>
      </c>
      <c r="K1589" s="339">
        <v>3317.2441699999999</v>
      </c>
      <c r="L1589" s="339">
        <v>11049.9449</v>
      </c>
      <c r="M1589" s="339">
        <v>629.51174000000003</v>
      </c>
      <c r="N1589" s="339">
        <v>11679.45664</v>
      </c>
      <c r="O1589" s="339">
        <v>14996.702730000001</v>
      </c>
      <c r="P1589" s="339">
        <v>26715.994409999999</v>
      </c>
      <c r="Q1589" s="339">
        <v>0</v>
      </c>
      <c r="R1589" s="340">
        <v>26715.994409999999</v>
      </c>
    </row>
    <row r="1590" spans="1:18">
      <c r="A1590" s="341"/>
      <c r="B1590" s="341"/>
      <c r="C1590" s="341"/>
      <c r="D1590" s="341"/>
      <c r="E1590" s="342">
        <v>222</v>
      </c>
      <c r="F1590" s="343">
        <v>0.37639999999999996</v>
      </c>
      <c r="G1590" s="344">
        <v>0</v>
      </c>
      <c r="H1590" s="344">
        <v>0.37639999999999996</v>
      </c>
      <c r="I1590" s="344">
        <v>2523.0263399999999</v>
      </c>
      <c r="J1590" s="344">
        <v>96.263350000000003</v>
      </c>
      <c r="K1590" s="344">
        <v>2619.2896900000001</v>
      </c>
      <c r="L1590" s="344">
        <v>5119.2836500000003</v>
      </c>
      <c r="M1590" s="344">
        <v>461.35106000000002</v>
      </c>
      <c r="N1590" s="344">
        <v>5580.6347100000003</v>
      </c>
      <c r="O1590" s="344">
        <v>8200.3007999999991</v>
      </c>
      <c r="P1590" s="344">
        <v>35471.942880000002</v>
      </c>
      <c r="Q1590" s="344">
        <v>0</v>
      </c>
      <c r="R1590" s="345">
        <v>35471.942880000002</v>
      </c>
    </row>
    <row r="1591" spans="1:18">
      <c r="A1591" s="341"/>
      <c r="B1591" s="341"/>
      <c r="C1591" s="341"/>
      <c r="D1591" s="341"/>
      <c r="E1591" s="342">
        <v>348</v>
      </c>
      <c r="F1591" s="343">
        <v>2.0000000000000001E-4</v>
      </c>
      <c r="G1591" s="344">
        <v>0</v>
      </c>
      <c r="H1591" s="344">
        <v>2.0000000000000001E-4</v>
      </c>
      <c r="I1591" s="344">
        <v>33.162469999999999</v>
      </c>
      <c r="J1591" s="344">
        <v>0</v>
      </c>
      <c r="K1591" s="344">
        <v>33.162469999999999</v>
      </c>
      <c r="L1591" s="344">
        <v>0</v>
      </c>
      <c r="M1591" s="344">
        <v>0</v>
      </c>
      <c r="N1591" s="344">
        <v>0</v>
      </c>
      <c r="O1591" s="344">
        <v>33.162669999999999</v>
      </c>
      <c r="P1591" s="344">
        <v>3518.0506600000003</v>
      </c>
      <c r="Q1591" s="344">
        <v>0</v>
      </c>
      <c r="R1591" s="345">
        <v>3518.0506600000003</v>
      </c>
    </row>
    <row r="1592" spans="1:18">
      <c r="A1592" s="341"/>
      <c r="B1592" s="341"/>
      <c r="C1592" s="341"/>
      <c r="D1592" s="336" t="s">
        <v>86</v>
      </c>
      <c r="E1592" s="337">
        <v>27</v>
      </c>
      <c r="F1592" s="338">
        <v>9.7799999999999988E-3</v>
      </c>
      <c r="G1592" s="339">
        <v>0</v>
      </c>
      <c r="H1592" s="339">
        <v>9.7799999999999988E-3</v>
      </c>
      <c r="I1592" s="339">
        <v>1773.4623300000001</v>
      </c>
      <c r="J1592" s="339">
        <v>266.36361999999997</v>
      </c>
      <c r="K1592" s="339">
        <v>2039.8259499999999</v>
      </c>
      <c r="L1592" s="339">
        <v>5783.4932500000004</v>
      </c>
      <c r="M1592" s="339">
        <v>265.28429</v>
      </c>
      <c r="N1592" s="339">
        <v>6048.77754</v>
      </c>
      <c r="O1592" s="339">
        <v>8088.6132699999998</v>
      </c>
      <c r="P1592" s="339">
        <v>20309.707699999999</v>
      </c>
      <c r="Q1592" s="339">
        <v>0</v>
      </c>
      <c r="R1592" s="340">
        <v>20309.707699999999</v>
      </c>
    </row>
    <row r="1593" spans="1:18">
      <c r="A1593" s="341"/>
      <c r="B1593" s="341"/>
      <c r="C1593" s="341"/>
      <c r="D1593" s="341"/>
      <c r="E1593" s="342">
        <v>161</v>
      </c>
      <c r="F1593" s="343">
        <v>5.253E-2</v>
      </c>
      <c r="G1593" s="344">
        <v>0</v>
      </c>
      <c r="H1593" s="344">
        <v>5.253E-2</v>
      </c>
      <c r="I1593" s="344">
        <v>2479.12743</v>
      </c>
      <c r="J1593" s="344">
        <v>42.741889999999998</v>
      </c>
      <c r="K1593" s="344">
        <v>2521.8693199999998</v>
      </c>
      <c r="L1593" s="344">
        <v>5398.5303899999999</v>
      </c>
      <c r="M1593" s="344">
        <v>102.98244</v>
      </c>
      <c r="N1593" s="344">
        <v>5501.5128299999997</v>
      </c>
      <c r="O1593" s="344">
        <v>8023.4346799999994</v>
      </c>
      <c r="P1593" s="344">
        <v>25408.859510000002</v>
      </c>
      <c r="Q1593" s="344">
        <v>0</v>
      </c>
      <c r="R1593" s="345">
        <v>25408.859510000002</v>
      </c>
    </row>
    <row r="1594" spans="1:18">
      <c r="A1594" s="341"/>
      <c r="B1594" s="341"/>
      <c r="C1594" s="341"/>
      <c r="D1594" s="341"/>
      <c r="E1594" s="342">
        <v>322</v>
      </c>
      <c r="F1594" s="343">
        <v>1.0400000000000001E-3</v>
      </c>
      <c r="G1594" s="344">
        <v>0</v>
      </c>
      <c r="H1594" s="344">
        <v>1.0400000000000001E-3</v>
      </c>
      <c r="I1594" s="344">
        <v>63.14038</v>
      </c>
      <c r="J1594" s="344">
        <v>7.1220000000000006E-2</v>
      </c>
      <c r="K1594" s="344">
        <v>63.211599999999997</v>
      </c>
      <c r="L1594" s="344">
        <v>0</v>
      </c>
      <c r="M1594" s="344">
        <v>0</v>
      </c>
      <c r="N1594" s="344">
        <v>0</v>
      </c>
      <c r="O1594" s="344">
        <v>63.21264</v>
      </c>
      <c r="P1594" s="344">
        <v>2511.8759</v>
      </c>
      <c r="Q1594" s="344">
        <v>0</v>
      </c>
      <c r="R1594" s="345">
        <v>2511.8759</v>
      </c>
    </row>
    <row r="1595" spans="1:18">
      <c r="A1595" s="341"/>
      <c r="B1595" s="341"/>
      <c r="C1595" s="341"/>
      <c r="D1595" s="341"/>
      <c r="E1595" s="342">
        <v>346</v>
      </c>
      <c r="F1595" s="343">
        <v>2.648E-2</v>
      </c>
      <c r="G1595" s="344">
        <v>0</v>
      </c>
      <c r="H1595" s="344">
        <v>2.648E-2</v>
      </c>
      <c r="I1595" s="344">
        <v>20.613499999999998</v>
      </c>
      <c r="J1595" s="344">
        <v>0</v>
      </c>
      <c r="K1595" s="344">
        <v>20.613499999999998</v>
      </c>
      <c r="L1595" s="344">
        <v>0</v>
      </c>
      <c r="M1595" s="344">
        <v>0</v>
      </c>
      <c r="N1595" s="344">
        <v>0</v>
      </c>
      <c r="O1595" s="344">
        <v>20.639980000000001</v>
      </c>
      <c r="P1595" s="344">
        <v>1677.1812299999999</v>
      </c>
      <c r="Q1595" s="344">
        <v>0</v>
      </c>
      <c r="R1595" s="345">
        <v>1677.1812299999999</v>
      </c>
    </row>
    <row r="1596" spans="1:18">
      <c r="A1596" s="341"/>
      <c r="B1596" s="341"/>
      <c r="C1596" s="341"/>
      <c r="D1596" s="336" t="s">
        <v>278</v>
      </c>
      <c r="E1596" s="337">
        <v>36</v>
      </c>
      <c r="F1596" s="338">
        <v>2.2699999999999999E-3</v>
      </c>
      <c r="G1596" s="339">
        <v>0</v>
      </c>
      <c r="H1596" s="339">
        <v>2.2699999999999999E-3</v>
      </c>
      <c r="I1596" s="339">
        <v>2018.8695500000001</v>
      </c>
      <c r="J1596" s="339">
        <v>461.90550999999999</v>
      </c>
      <c r="K1596" s="339">
        <v>2480.7750599999999</v>
      </c>
      <c r="L1596" s="339">
        <v>6482.4878899999994</v>
      </c>
      <c r="M1596" s="339">
        <v>291.66667999999999</v>
      </c>
      <c r="N1596" s="339">
        <v>6774.1545700000006</v>
      </c>
      <c r="O1596" s="339">
        <v>9254.9318999999996</v>
      </c>
      <c r="P1596" s="339">
        <v>19449.337909999998</v>
      </c>
      <c r="Q1596" s="339">
        <v>0</v>
      </c>
      <c r="R1596" s="340">
        <v>19449.337909999998</v>
      </c>
    </row>
    <row r="1597" spans="1:18">
      <c r="A1597" s="341"/>
      <c r="B1597" s="341"/>
      <c r="C1597" s="341"/>
      <c r="D1597" s="341"/>
      <c r="E1597" s="342">
        <v>384</v>
      </c>
      <c r="F1597" s="343">
        <v>5.0000000000000001E-4</v>
      </c>
      <c r="G1597" s="344">
        <v>0</v>
      </c>
      <c r="H1597" s="344">
        <v>5.0000000000000001E-4</v>
      </c>
      <c r="I1597" s="344">
        <v>0.65310999999999997</v>
      </c>
      <c r="J1597" s="344">
        <v>0</v>
      </c>
      <c r="K1597" s="344">
        <v>0.65310999999999997</v>
      </c>
      <c r="L1597" s="344">
        <v>0</v>
      </c>
      <c r="M1597" s="344">
        <v>0</v>
      </c>
      <c r="N1597" s="344">
        <v>0</v>
      </c>
      <c r="O1597" s="344">
        <v>0.65361000000000002</v>
      </c>
      <c r="P1597" s="344">
        <v>1148.2838999999999</v>
      </c>
      <c r="Q1597" s="344">
        <v>0</v>
      </c>
      <c r="R1597" s="345">
        <v>1148.2838999999999</v>
      </c>
    </row>
    <row r="1598" spans="1:18">
      <c r="A1598" s="341"/>
      <c r="B1598" s="341"/>
      <c r="C1598" s="341"/>
      <c r="D1598" s="341"/>
      <c r="E1598" s="342">
        <v>395</v>
      </c>
      <c r="F1598" s="343">
        <v>0</v>
      </c>
      <c r="G1598" s="344">
        <v>0</v>
      </c>
      <c r="H1598" s="344">
        <v>0</v>
      </c>
      <c r="I1598" s="344">
        <v>0.83357999999999999</v>
      </c>
      <c r="J1598" s="344">
        <v>0</v>
      </c>
      <c r="K1598" s="344">
        <v>0.83357999999999999</v>
      </c>
      <c r="L1598" s="344">
        <v>0</v>
      </c>
      <c r="M1598" s="344">
        <v>0</v>
      </c>
      <c r="N1598" s="344">
        <v>0</v>
      </c>
      <c r="O1598" s="344">
        <v>0.83357999999999999</v>
      </c>
      <c r="P1598" s="344">
        <v>895.46581000000003</v>
      </c>
      <c r="Q1598" s="344">
        <v>0</v>
      </c>
      <c r="R1598" s="345">
        <v>895.46581000000003</v>
      </c>
    </row>
    <row r="1599" spans="1:18">
      <c r="A1599" s="341"/>
      <c r="B1599" s="341"/>
      <c r="C1599" s="341"/>
      <c r="D1599" s="341"/>
      <c r="E1599" s="342">
        <v>386</v>
      </c>
      <c r="F1599" s="343">
        <v>0</v>
      </c>
      <c r="G1599" s="344">
        <v>0</v>
      </c>
      <c r="H1599" s="344">
        <v>0</v>
      </c>
      <c r="I1599" s="344">
        <v>0.91953999999999991</v>
      </c>
      <c r="J1599" s="344">
        <v>0</v>
      </c>
      <c r="K1599" s="344">
        <v>0.91953999999999991</v>
      </c>
      <c r="L1599" s="344">
        <v>0</v>
      </c>
      <c r="M1599" s="344">
        <v>0</v>
      </c>
      <c r="N1599" s="344">
        <v>0</v>
      </c>
      <c r="O1599" s="344">
        <v>0.91953999999999991</v>
      </c>
      <c r="P1599" s="344">
        <v>730.89698999999996</v>
      </c>
      <c r="Q1599" s="344">
        <v>0</v>
      </c>
      <c r="R1599" s="345">
        <v>730.89698999999996</v>
      </c>
    </row>
    <row r="1600" spans="1:18">
      <c r="A1600" s="341"/>
      <c r="B1600" s="341"/>
      <c r="C1600" s="341"/>
      <c r="D1600" s="336" t="s">
        <v>70</v>
      </c>
      <c r="E1600" s="337">
        <v>299</v>
      </c>
      <c r="F1600" s="338">
        <v>0</v>
      </c>
      <c r="G1600" s="339">
        <v>0</v>
      </c>
      <c r="H1600" s="339">
        <v>0</v>
      </c>
      <c r="I1600" s="339">
        <v>203.9187</v>
      </c>
      <c r="J1600" s="339">
        <v>3.0360900000000002</v>
      </c>
      <c r="K1600" s="339">
        <v>206.95479</v>
      </c>
      <c r="L1600" s="339">
        <v>0</v>
      </c>
      <c r="M1600" s="339">
        <v>0</v>
      </c>
      <c r="N1600" s="339">
        <v>0</v>
      </c>
      <c r="O1600" s="339">
        <v>206.95479</v>
      </c>
      <c r="P1600" s="339">
        <v>1592.58467</v>
      </c>
      <c r="Q1600" s="339">
        <v>0</v>
      </c>
      <c r="R1600" s="340">
        <v>1592.58467</v>
      </c>
    </row>
    <row r="1601" spans="1:18">
      <c r="A1601" s="341"/>
      <c r="B1601" s="341"/>
      <c r="C1601" s="341"/>
      <c r="D1601" s="341"/>
      <c r="E1601" s="342">
        <v>375</v>
      </c>
      <c r="F1601" s="343">
        <v>2.0460000000000002E-2</v>
      </c>
      <c r="G1601" s="344">
        <v>0</v>
      </c>
      <c r="H1601" s="344">
        <v>2.0460000000000002E-2</v>
      </c>
      <c r="I1601" s="344">
        <v>4627.8002500000002</v>
      </c>
      <c r="J1601" s="344">
        <v>799.26906000000008</v>
      </c>
      <c r="K1601" s="344">
        <v>5427.0693099999999</v>
      </c>
      <c r="L1601" s="344">
        <v>45797.406710000003</v>
      </c>
      <c r="M1601" s="344">
        <v>2631.4848500000003</v>
      </c>
      <c r="N1601" s="344">
        <v>48428.891560000004</v>
      </c>
      <c r="O1601" s="344">
        <v>53855.981329999995</v>
      </c>
      <c r="P1601" s="344">
        <v>31865.28039</v>
      </c>
      <c r="Q1601" s="344">
        <v>0</v>
      </c>
      <c r="R1601" s="345">
        <v>31865.28039</v>
      </c>
    </row>
    <row r="1602" spans="1:18">
      <c r="A1602" s="341"/>
      <c r="B1602" s="341"/>
      <c r="C1602" s="341"/>
      <c r="D1602" s="336" t="s">
        <v>85</v>
      </c>
      <c r="E1602" s="337">
        <v>14</v>
      </c>
      <c r="F1602" s="338">
        <v>5.5450000000000006E-2</v>
      </c>
      <c r="G1602" s="339">
        <v>0</v>
      </c>
      <c r="H1602" s="339">
        <v>5.5450000000000006E-2</v>
      </c>
      <c r="I1602" s="339">
        <v>3165.7606600000004</v>
      </c>
      <c r="J1602" s="339">
        <v>591.48586</v>
      </c>
      <c r="K1602" s="339">
        <v>3757.2465200000001</v>
      </c>
      <c r="L1602" s="339">
        <v>13699.971289999999</v>
      </c>
      <c r="M1602" s="339">
        <v>1258.56773</v>
      </c>
      <c r="N1602" s="339">
        <v>14958.53902</v>
      </c>
      <c r="O1602" s="339">
        <v>18715.840989999997</v>
      </c>
      <c r="P1602" s="339">
        <v>31191.56365</v>
      </c>
      <c r="Q1602" s="339">
        <v>0</v>
      </c>
      <c r="R1602" s="340">
        <v>31191.56365</v>
      </c>
    </row>
    <row r="1603" spans="1:18">
      <c r="A1603" s="341"/>
      <c r="B1603" s="341"/>
      <c r="C1603" s="341"/>
      <c r="D1603" s="336" t="s">
        <v>71</v>
      </c>
      <c r="E1603" s="337">
        <v>347</v>
      </c>
      <c r="F1603" s="338">
        <v>5.2300000000000003E-3</v>
      </c>
      <c r="G1603" s="339">
        <v>0</v>
      </c>
      <c r="H1603" s="339">
        <v>5.2300000000000003E-3</v>
      </c>
      <c r="I1603" s="339">
        <v>26.580659999999998</v>
      </c>
      <c r="J1603" s="339">
        <v>5.7189999999999998E-2</v>
      </c>
      <c r="K1603" s="339">
        <v>26.63785</v>
      </c>
      <c r="L1603" s="339">
        <v>0</v>
      </c>
      <c r="M1603" s="339">
        <v>0</v>
      </c>
      <c r="N1603" s="339">
        <v>0</v>
      </c>
      <c r="O1603" s="339">
        <v>26.643080000000001</v>
      </c>
      <c r="P1603" s="339">
        <v>2109.4402799999998</v>
      </c>
      <c r="Q1603" s="339">
        <v>0</v>
      </c>
      <c r="R1603" s="340">
        <v>2109.4402799999998</v>
      </c>
    </row>
    <row r="1604" spans="1:18">
      <c r="A1604" s="341"/>
      <c r="B1604" s="341"/>
      <c r="C1604" s="341"/>
      <c r="D1604" s="341"/>
      <c r="E1604" s="342">
        <v>396</v>
      </c>
      <c r="F1604" s="343">
        <v>0</v>
      </c>
      <c r="G1604" s="344">
        <v>0</v>
      </c>
      <c r="H1604" s="344">
        <v>0</v>
      </c>
      <c r="I1604" s="344">
        <v>11.61281</v>
      </c>
      <c r="J1604" s="344">
        <v>0</v>
      </c>
      <c r="K1604" s="344">
        <v>11.61281</v>
      </c>
      <c r="L1604" s="344">
        <v>0</v>
      </c>
      <c r="M1604" s="344">
        <v>0</v>
      </c>
      <c r="N1604" s="344">
        <v>0</v>
      </c>
      <c r="O1604" s="344">
        <v>11.61281</v>
      </c>
      <c r="P1604" s="344">
        <v>2113.3508700000002</v>
      </c>
      <c r="Q1604" s="344">
        <v>0</v>
      </c>
      <c r="R1604" s="345">
        <v>2113.3508700000002</v>
      </c>
    </row>
    <row r="1605" spans="1:18">
      <c r="A1605" s="341"/>
      <c r="B1605" s="341"/>
      <c r="C1605" s="341"/>
      <c r="D1605" s="336" t="s">
        <v>88</v>
      </c>
      <c r="E1605" s="337">
        <v>57</v>
      </c>
      <c r="F1605" s="338">
        <v>9.6519999999999995E-2</v>
      </c>
      <c r="G1605" s="339">
        <v>0</v>
      </c>
      <c r="H1605" s="339">
        <v>9.6519999999999995E-2</v>
      </c>
      <c r="I1605" s="339">
        <v>1960.4800400000001</v>
      </c>
      <c r="J1605" s="339">
        <v>88.927490000000006</v>
      </c>
      <c r="K1605" s="339">
        <v>2049.40753</v>
      </c>
      <c r="L1605" s="339">
        <v>7004.8020700000006</v>
      </c>
      <c r="M1605" s="339">
        <v>133.79920000000001</v>
      </c>
      <c r="N1605" s="339">
        <v>7138.6012699999992</v>
      </c>
      <c r="O1605" s="339">
        <v>9188.1053200000006</v>
      </c>
      <c r="P1605" s="339">
        <v>27079.527610000001</v>
      </c>
      <c r="Q1605" s="339">
        <v>0</v>
      </c>
      <c r="R1605" s="340">
        <v>27079.527610000001</v>
      </c>
    </row>
    <row r="1606" spans="1:18">
      <c r="A1606" s="341"/>
      <c r="B1606" s="341"/>
      <c r="C1606" s="341"/>
      <c r="D1606" s="341"/>
      <c r="E1606" s="342">
        <v>383</v>
      </c>
      <c r="F1606" s="343">
        <v>6.9999999999999999E-4</v>
      </c>
      <c r="G1606" s="344">
        <v>0</v>
      </c>
      <c r="H1606" s="344">
        <v>6.9999999999999999E-4</v>
      </c>
      <c r="I1606" s="344">
        <v>15.158379999999999</v>
      </c>
      <c r="J1606" s="344">
        <v>0</v>
      </c>
      <c r="K1606" s="344">
        <v>15.158379999999999</v>
      </c>
      <c r="L1606" s="344">
        <v>0</v>
      </c>
      <c r="M1606" s="344">
        <v>0</v>
      </c>
      <c r="N1606" s="344">
        <v>0</v>
      </c>
      <c r="O1606" s="344">
        <v>15.159079999999999</v>
      </c>
      <c r="P1606" s="344">
        <v>1765.6309099999999</v>
      </c>
      <c r="Q1606" s="344">
        <v>0</v>
      </c>
      <c r="R1606" s="345">
        <v>1765.6309099999999</v>
      </c>
    </row>
    <row r="1607" spans="1:18">
      <c r="A1607" s="341"/>
      <c r="B1607" s="341"/>
      <c r="C1607" s="341"/>
      <c r="D1607" s="336" t="s">
        <v>279</v>
      </c>
      <c r="E1607" s="337">
        <v>287</v>
      </c>
      <c r="F1607" s="338">
        <v>1.095E-2</v>
      </c>
      <c r="G1607" s="339">
        <v>0</v>
      </c>
      <c r="H1607" s="339">
        <v>1.095E-2</v>
      </c>
      <c r="I1607" s="339">
        <v>132.75942999999998</v>
      </c>
      <c r="J1607" s="339">
        <v>0</v>
      </c>
      <c r="K1607" s="339">
        <v>132.75942999999998</v>
      </c>
      <c r="L1607" s="339">
        <v>0</v>
      </c>
      <c r="M1607" s="339">
        <v>0</v>
      </c>
      <c r="N1607" s="339">
        <v>0</v>
      </c>
      <c r="O1607" s="339">
        <v>132.77038000000002</v>
      </c>
      <c r="P1607" s="339">
        <v>2230.3459900000003</v>
      </c>
      <c r="Q1607" s="339">
        <v>0</v>
      </c>
      <c r="R1607" s="340">
        <v>2230.3459900000003</v>
      </c>
    </row>
    <row r="1608" spans="1:18">
      <c r="A1608" s="341"/>
      <c r="B1608" s="341"/>
      <c r="C1608" s="341"/>
      <c r="D1608" s="336" t="s">
        <v>79</v>
      </c>
      <c r="E1608" s="337">
        <v>19</v>
      </c>
      <c r="F1608" s="338">
        <v>7.0550000000000002E-2</v>
      </c>
      <c r="G1608" s="339">
        <v>0</v>
      </c>
      <c r="H1608" s="339">
        <v>7.0550000000000002E-2</v>
      </c>
      <c r="I1608" s="339">
        <v>4469.2444299999997</v>
      </c>
      <c r="J1608" s="339">
        <v>236.43360000000001</v>
      </c>
      <c r="K1608" s="339">
        <v>4705.67803</v>
      </c>
      <c r="L1608" s="339">
        <v>25800.810229999999</v>
      </c>
      <c r="M1608" s="339">
        <v>666.86129000000005</v>
      </c>
      <c r="N1608" s="339">
        <v>26467.67152</v>
      </c>
      <c r="O1608" s="339">
        <v>31173.420100000003</v>
      </c>
      <c r="P1608" s="339">
        <v>43670.006390000002</v>
      </c>
      <c r="Q1608" s="339">
        <v>0</v>
      </c>
      <c r="R1608" s="340">
        <v>43670.006390000002</v>
      </c>
    </row>
    <row r="1609" spans="1:18">
      <c r="A1609" s="341"/>
      <c r="B1609" s="341"/>
      <c r="C1609" s="341"/>
      <c r="D1609" s="341"/>
      <c r="E1609" s="342">
        <v>210</v>
      </c>
      <c r="F1609" s="343">
        <v>1.9299999999999999E-3</v>
      </c>
      <c r="G1609" s="344">
        <v>0.12306</v>
      </c>
      <c r="H1609" s="344">
        <v>0.12498999999999999</v>
      </c>
      <c r="I1609" s="344">
        <v>4202.8394000000008</v>
      </c>
      <c r="J1609" s="344">
        <v>209.65723</v>
      </c>
      <c r="K1609" s="344">
        <v>4412.4966299999996</v>
      </c>
      <c r="L1609" s="344">
        <v>17401.082609999998</v>
      </c>
      <c r="M1609" s="344">
        <v>1946.9006200000001</v>
      </c>
      <c r="N1609" s="344">
        <v>19347.983230000002</v>
      </c>
      <c r="O1609" s="344">
        <v>23760.60485</v>
      </c>
      <c r="P1609" s="344">
        <v>35941.029009999998</v>
      </c>
      <c r="Q1609" s="344">
        <v>0</v>
      </c>
      <c r="R1609" s="345">
        <v>35941.029009999998</v>
      </c>
    </row>
    <row r="1610" spans="1:18">
      <c r="A1610" s="341"/>
      <c r="B1610" s="341"/>
      <c r="C1610" s="341"/>
      <c r="D1610" s="341"/>
      <c r="E1610" s="342">
        <v>339</v>
      </c>
      <c r="F1610" s="343">
        <v>1.8E-3</v>
      </c>
      <c r="G1610" s="344">
        <v>0</v>
      </c>
      <c r="H1610" s="344">
        <v>1.8E-3</v>
      </c>
      <c r="I1610" s="344">
        <v>73.927170000000004</v>
      </c>
      <c r="J1610" s="344">
        <v>3.5E-4</v>
      </c>
      <c r="K1610" s="344">
        <v>73.927520000000001</v>
      </c>
      <c r="L1610" s="344">
        <v>0</v>
      </c>
      <c r="M1610" s="344">
        <v>0</v>
      </c>
      <c r="N1610" s="344">
        <v>0</v>
      </c>
      <c r="O1610" s="344">
        <v>73.929320000000004</v>
      </c>
      <c r="P1610" s="344">
        <v>1950.87311</v>
      </c>
      <c r="Q1610" s="344">
        <v>0</v>
      </c>
      <c r="R1610" s="345">
        <v>1950.87311</v>
      </c>
    </row>
    <row r="1611" spans="1:18">
      <c r="A1611" s="341"/>
      <c r="B1611" s="341"/>
      <c r="C1611" s="341"/>
      <c r="D1611" s="336" t="s">
        <v>56</v>
      </c>
      <c r="E1611" s="337">
        <v>100</v>
      </c>
      <c r="F1611" s="338">
        <v>5.1200000000000004E-3</v>
      </c>
      <c r="G1611" s="339">
        <v>0</v>
      </c>
      <c r="H1611" s="339">
        <v>5.1200000000000004E-3</v>
      </c>
      <c r="I1611" s="339">
        <v>3893.9262400000002</v>
      </c>
      <c r="J1611" s="339">
        <v>637.78956000000005</v>
      </c>
      <c r="K1611" s="339">
        <v>4531.7157999999999</v>
      </c>
      <c r="L1611" s="339">
        <v>24918.814739999998</v>
      </c>
      <c r="M1611" s="339">
        <v>859.97153000000003</v>
      </c>
      <c r="N1611" s="339">
        <v>25778.786270000001</v>
      </c>
      <c r="O1611" s="339">
        <v>30310.50719</v>
      </c>
      <c r="P1611" s="339">
        <v>22975.569219999998</v>
      </c>
      <c r="Q1611" s="339">
        <v>0</v>
      </c>
      <c r="R1611" s="340">
        <v>22975.569219999998</v>
      </c>
    </row>
    <row r="1612" spans="1:18">
      <c r="A1612" s="341"/>
      <c r="B1612" s="341"/>
      <c r="C1612" s="341"/>
      <c r="D1612" s="336" t="s">
        <v>281</v>
      </c>
      <c r="E1612" s="337">
        <v>83</v>
      </c>
      <c r="F1612" s="338">
        <v>6.7000000000000002E-4</v>
      </c>
      <c r="G1612" s="339">
        <v>0</v>
      </c>
      <c r="H1612" s="339">
        <v>6.7000000000000002E-4</v>
      </c>
      <c r="I1612" s="339">
        <v>1920.3218100000001</v>
      </c>
      <c r="J1612" s="339">
        <v>147.65501999999998</v>
      </c>
      <c r="K1612" s="339">
        <v>2067.9768300000001</v>
      </c>
      <c r="L1612" s="339">
        <v>9213.4732199999999</v>
      </c>
      <c r="M1612" s="339">
        <v>535.61099000000002</v>
      </c>
      <c r="N1612" s="339">
        <v>9749.0842100000009</v>
      </c>
      <c r="O1612" s="339">
        <v>11817.061710000002</v>
      </c>
      <c r="P1612" s="339">
        <v>20356.521920000003</v>
      </c>
      <c r="Q1612" s="339">
        <v>0</v>
      </c>
      <c r="R1612" s="340">
        <v>20356.521920000003</v>
      </c>
    </row>
    <row r="1613" spans="1:18">
      <c r="A1613" s="341"/>
      <c r="B1613" s="341"/>
      <c r="C1613" s="341"/>
      <c r="D1613" s="341"/>
      <c r="E1613" s="342">
        <v>393</v>
      </c>
      <c r="F1613" s="343">
        <v>0</v>
      </c>
      <c r="G1613" s="344">
        <v>0</v>
      </c>
      <c r="H1613" s="344">
        <v>0</v>
      </c>
      <c r="I1613" s="344">
        <v>25.297439999999998</v>
      </c>
      <c r="J1613" s="344">
        <v>0</v>
      </c>
      <c r="K1613" s="344">
        <v>25.297439999999998</v>
      </c>
      <c r="L1613" s="344">
        <v>0</v>
      </c>
      <c r="M1613" s="344">
        <v>0</v>
      </c>
      <c r="N1613" s="344">
        <v>0</v>
      </c>
      <c r="O1613" s="344">
        <v>25.297439999999998</v>
      </c>
      <c r="P1613" s="344">
        <v>2293.2080899999996</v>
      </c>
      <c r="Q1613" s="344">
        <v>0</v>
      </c>
      <c r="R1613" s="345">
        <v>2293.2080899999996</v>
      </c>
    </row>
    <row r="1614" spans="1:18">
      <c r="A1614" s="341"/>
      <c r="B1614" s="341"/>
      <c r="C1614" s="341"/>
      <c r="D1614" s="336" t="s">
        <v>72</v>
      </c>
      <c r="E1614" s="337">
        <v>253</v>
      </c>
      <c r="F1614" s="338">
        <v>2.3000000000000001E-4</v>
      </c>
      <c r="G1614" s="339">
        <v>0</v>
      </c>
      <c r="H1614" s="339">
        <v>2.3000000000000001E-4</v>
      </c>
      <c r="I1614" s="339">
        <v>94.935490000000001</v>
      </c>
      <c r="J1614" s="339">
        <v>0</v>
      </c>
      <c r="K1614" s="339">
        <v>94.935490000000001</v>
      </c>
      <c r="L1614" s="339">
        <v>0</v>
      </c>
      <c r="M1614" s="339">
        <v>0</v>
      </c>
      <c r="N1614" s="339">
        <v>0</v>
      </c>
      <c r="O1614" s="339">
        <v>94.935720000000003</v>
      </c>
      <c r="P1614" s="339">
        <v>3068.4621499999998</v>
      </c>
      <c r="Q1614" s="339">
        <v>0</v>
      </c>
      <c r="R1614" s="340">
        <v>3068.4621499999998</v>
      </c>
    </row>
    <row r="1615" spans="1:18">
      <c r="A1615" s="341"/>
      <c r="B1615" s="336" t="s">
        <v>17</v>
      </c>
      <c r="C1615" s="336" t="s">
        <v>283</v>
      </c>
      <c r="D1615" s="336" t="s">
        <v>284</v>
      </c>
      <c r="E1615" s="337">
        <v>301</v>
      </c>
      <c r="F1615" s="338">
        <v>0.22340000000000002</v>
      </c>
      <c r="G1615" s="339">
        <v>0</v>
      </c>
      <c r="H1615" s="339">
        <v>0.22340000000000002</v>
      </c>
      <c r="I1615" s="339">
        <v>103.00017</v>
      </c>
      <c r="J1615" s="339">
        <v>0</v>
      </c>
      <c r="K1615" s="339">
        <v>103.00017</v>
      </c>
      <c r="L1615" s="339">
        <v>0</v>
      </c>
      <c r="M1615" s="339">
        <v>0</v>
      </c>
      <c r="N1615" s="339">
        <v>0</v>
      </c>
      <c r="O1615" s="339">
        <v>103.22357000000001</v>
      </c>
      <c r="P1615" s="339">
        <v>9566.0318100000004</v>
      </c>
      <c r="Q1615" s="339">
        <v>0</v>
      </c>
      <c r="R1615" s="340">
        <v>9566.0318100000004</v>
      </c>
    </row>
    <row r="1616" spans="1:18">
      <c r="A1616" s="341"/>
      <c r="B1616" s="341"/>
      <c r="C1616" s="336" t="s">
        <v>285</v>
      </c>
      <c r="D1616" s="336" t="s">
        <v>286</v>
      </c>
      <c r="E1616" s="337">
        <v>15</v>
      </c>
      <c r="F1616" s="338">
        <v>8.7999999999999995E-2</v>
      </c>
      <c r="G1616" s="339">
        <v>0</v>
      </c>
      <c r="H1616" s="339">
        <v>8.7999999999999995E-2</v>
      </c>
      <c r="I1616" s="339">
        <v>2180.2105499999998</v>
      </c>
      <c r="J1616" s="339">
        <v>23.138030000000001</v>
      </c>
      <c r="K1616" s="339">
        <v>2203.3485799999999</v>
      </c>
      <c r="L1616" s="339">
        <v>2830.8738800000001</v>
      </c>
      <c r="M1616" s="339">
        <v>25.59177</v>
      </c>
      <c r="N1616" s="339">
        <v>2856.4656500000001</v>
      </c>
      <c r="O1616" s="339">
        <v>5059.9022300000006</v>
      </c>
      <c r="P1616" s="339">
        <v>51390.532749999998</v>
      </c>
      <c r="Q1616" s="339">
        <v>0</v>
      </c>
      <c r="R1616" s="340">
        <v>51390.532749999998</v>
      </c>
    </row>
    <row r="1617" spans="1:18">
      <c r="A1617" s="341"/>
      <c r="B1617" s="341"/>
      <c r="C1617" s="341"/>
      <c r="D1617" s="341"/>
      <c r="E1617" s="342">
        <v>274</v>
      </c>
      <c r="F1617" s="343">
        <v>1.813E-2</v>
      </c>
      <c r="G1617" s="344">
        <v>0</v>
      </c>
      <c r="H1617" s="344">
        <v>1.813E-2</v>
      </c>
      <c r="I1617" s="344">
        <v>81.047939999999997</v>
      </c>
      <c r="J1617" s="344">
        <v>0</v>
      </c>
      <c r="K1617" s="344">
        <v>81.047939999999997</v>
      </c>
      <c r="L1617" s="344">
        <v>0</v>
      </c>
      <c r="M1617" s="344">
        <v>0</v>
      </c>
      <c r="N1617" s="344">
        <v>0</v>
      </c>
      <c r="O1617" s="344">
        <v>81.066070000000011</v>
      </c>
      <c r="P1617" s="344">
        <v>6500.4116799999993</v>
      </c>
      <c r="Q1617" s="344">
        <v>0</v>
      </c>
      <c r="R1617" s="345">
        <v>6500.4116799999993</v>
      </c>
    </row>
    <row r="1618" spans="1:18">
      <c r="A1618" s="341"/>
      <c r="B1618" s="336" t="s">
        <v>18</v>
      </c>
      <c r="C1618" s="336" t="s">
        <v>288</v>
      </c>
      <c r="D1618" s="336" t="s">
        <v>288</v>
      </c>
      <c r="E1618" s="337">
        <v>216</v>
      </c>
      <c r="F1618" s="338">
        <v>1.2699999999999999E-2</v>
      </c>
      <c r="G1618" s="339">
        <v>0</v>
      </c>
      <c r="H1618" s="339">
        <v>1.2699999999999999E-2</v>
      </c>
      <c r="I1618" s="339">
        <v>2106.6316499999998</v>
      </c>
      <c r="J1618" s="339">
        <v>43.602460000000001</v>
      </c>
      <c r="K1618" s="339">
        <v>2150.2341099999999</v>
      </c>
      <c r="L1618" s="339">
        <v>854.39220999999998</v>
      </c>
      <c r="M1618" s="339">
        <v>0</v>
      </c>
      <c r="N1618" s="339">
        <v>854.39220999999998</v>
      </c>
      <c r="O1618" s="339">
        <v>3004.6390200000001</v>
      </c>
      <c r="P1618" s="339">
        <v>18109.31007</v>
      </c>
      <c r="Q1618" s="339">
        <v>0</v>
      </c>
      <c r="R1618" s="340">
        <v>18109.31007</v>
      </c>
    </row>
    <row r="1619" spans="1:18">
      <c r="A1619" s="341"/>
      <c r="B1619" s="336" t="s">
        <v>19</v>
      </c>
      <c r="C1619" s="336" t="s">
        <v>289</v>
      </c>
      <c r="D1619" s="336" t="s">
        <v>289</v>
      </c>
      <c r="E1619" s="337">
        <v>401</v>
      </c>
      <c r="F1619" s="338">
        <v>1.8600000000000001E-3</v>
      </c>
      <c r="G1619" s="339">
        <v>0</v>
      </c>
      <c r="H1619" s="339">
        <v>1.8600000000000001E-3</v>
      </c>
      <c r="I1619" s="339">
        <v>362.24680999999998</v>
      </c>
      <c r="J1619" s="339">
        <v>100.78646000000001</v>
      </c>
      <c r="K1619" s="339">
        <v>463.03327000000002</v>
      </c>
      <c r="L1619" s="339">
        <v>1892.3605600000001</v>
      </c>
      <c r="M1619" s="339">
        <v>116.97103</v>
      </c>
      <c r="N1619" s="339">
        <v>2009.33159</v>
      </c>
      <c r="O1619" s="339">
        <v>2472.36672</v>
      </c>
      <c r="P1619" s="339">
        <v>7005.2749299999996</v>
      </c>
      <c r="Q1619" s="339">
        <v>0</v>
      </c>
      <c r="R1619" s="340">
        <v>7005.2749299999996</v>
      </c>
    </row>
    <row r="1620" spans="1:18">
      <c r="A1620" s="341"/>
      <c r="B1620" s="341"/>
      <c r="C1620" s="336" t="s">
        <v>291</v>
      </c>
      <c r="D1620" s="336" t="s">
        <v>19</v>
      </c>
      <c r="E1620" s="337">
        <v>244</v>
      </c>
      <c r="F1620" s="338">
        <v>1.31E-3</v>
      </c>
      <c r="G1620" s="339">
        <v>0</v>
      </c>
      <c r="H1620" s="339">
        <v>1.31E-3</v>
      </c>
      <c r="I1620" s="339">
        <v>177.78961999999999</v>
      </c>
      <c r="J1620" s="339">
        <v>0</v>
      </c>
      <c r="K1620" s="339">
        <v>177.78961999999999</v>
      </c>
      <c r="L1620" s="339">
        <v>0</v>
      </c>
      <c r="M1620" s="339">
        <v>0</v>
      </c>
      <c r="N1620" s="339">
        <v>0</v>
      </c>
      <c r="O1620" s="339">
        <v>177.79093</v>
      </c>
      <c r="P1620" s="339">
        <v>8382.9333800000004</v>
      </c>
      <c r="Q1620" s="339">
        <v>0</v>
      </c>
      <c r="R1620" s="340">
        <v>8382.9333800000004</v>
      </c>
    </row>
    <row r="1621" spans="1:18">
      <c r="A1621" s="341"/>
      <c r="B1621" s="336" t="s">
        <v>20</v>
      </c>
      <c r="C1621" s="336" t="s">
        <v>20</v>
      </c>
      <c r="D1621" s="336" t="s">
        <v>329</v>
      </c>
      <c r="E1621" s="337">
        <v>69</v>
      </c>
      <c r="F1621" s="338">
        <v>9.0299999999999998E-3</v>
      </c>
      <c r="G1621" s="339">
        <v>0</v>
      </c>
      <c r="H1621" s="339">
        <v>9.0299999999999998E-3</v>
      </c>
      <c r="I1621" s="339">
        <v>610.18525</v>
      </c>
      <c r="J1621" s="339">
        <v>12.176209999999999</v>
      </c>
      <c r="K1621" s="339">
        <v>622.36145999999997</v>
      </c>
      <c r="L1621" s="339">
        <v>2904.7155699999998</v>
      </c>
      <c r="M1621" s="339">
        <v>21.270569999999999</v>
      </c>
      <c r="N1621" s="339">
        <v>2925.98614</v>
      </c>
      <c r="O1621" s="339">
        <v>3548.3566299999998</v>
      </c>
      <c r="P1621" s="339">
        <v>7317.1827300000004</v>
      </c>
      <c r="Q1621" s="339">
        <v>0</v>
      </c>
      <c r="R1621" s="340">
        <v>7317.1827300000004</v>
      </c>
    </row>
    <row r="1622" spans="1:18">
      <c r="A1622" s="341"/>
      <c r="B1622" s="336" t="s">
        <v>21</v>
      </c>
      <c r="C1622" s="336" t="s">
        <v>295</v>
      </c>
      <c r="D1622" s="336" t="s">
        <v>296</v>
      </c>
      <c r="E1622" s="337">
        <v>324</v>
      </c>
      <c r="F1622" s="338">
        <v>3.1292</v>
      </c>
      <c r="G1622" s="339">
        <v>0</v>
      </c>
      <c r="H1622" s="339">
        <v>3.1292</v>
      </c>
      <c r="I1622" s="339">
        <v>64.600650000000002</v>
      </c>
      <c r="J1622" s="339">
        <v>0</v>
      </c>
      <c r="K1622" s="339">
        <v>64.600650000000002</v>
      </c>
      <c r="L1622" s="339">
        <v>0</v>
      </c>
      <c r="M1622" s="339">
        <v>0</v>
      </c>
      <c r="N1622" s="339">
        <v>0</v>
      </c>
      <c r="O1622" s="339">
        <v>67.729849999999999</v>
      </c>
      <c r="P1622" s="339">
        <v>4731.73164</v>
      </c>
      <c r="Q1622" s="339">
        <v>0</v>
      </c>
      <c r="R1622" s="340">
        <v>4731.73164</v>
      </c>
    </row>
    <row r="1623" spans="1:18">
      <c r="A1623" s="341"/>
      <c r="B1623" s="341"/>
      <c r="C1623" s="336" t="s">
        <v>297</v>
      </c>
      <c r="D1623" s="336" t="s">
        <v>297</v>
      </c>
      <c r="E1623" s="337">
        <v>75</v>
      </c>
      <c r="F1623" s="338">
        <v>2.0050000000000002E-2</v>
      </c>
      <c r="G1623" s="339">
        <v>0</v>
      </c>
      <c r="H1623" s="339">
        <v>2.0050000000000002E-2</v>
      </c>
      <c r="I1623" s="339">
        <v>461.80422999999996</v>
      </c>
      <c r="J1623" s="339">
        <v>5.5537999999999998</v>
      </c>
      <c r="K1623" s="339">
        <v>467.35803000000004</v>
      </c>
      <c r="L1623" s="339">
        <v>202.25867000000002</v>
      </c>
      <c r="M1623" s="339">
        <v>0</v>
      </c>
      <c r="N1623" s="339">
        <v>202.25867000000002</v>
      </c>
      <c r="O1623" s="339">
        <v>669.63675000000001</v>
      </c>
      <c r="P1623" s="339">
        <v>15260.536599999999</v>
      </c>
      <c r="Q1623" s="339">
        <v>0</v>
      </c>
      <c r="R1623" s="340">
        <v>15260.536599999999</v>
      </c>
    </row>
    <row r="1624" spans="1:18">
      <c r="A1624" s="341"/>
      <c r="B1624" s="341"/>
      <c r="C1624" s="336" t="s">
        <v>21</v>
      </c>
      <c r="D1624" s="336" t="s">
        <v>21</v>
      </c>
      <c r="E1624" s="337">
        <v>362</v>
      </c>
      <c r="F1624" s="338">
        <v>1.15181</v>
      </c>
      <c r="G1624" s="339">
        <v>0</v>
      </c>
      <c r="H1624" s="339">
        <v>1.15181</v>
      </c>
      <c r="I1624" s="339">
        <v>2010.6922299999999</v>
      </c>
      <c r="J1624" s="339">
        <v>21.985790000000001</v>
      </c>
      <c r="K1624" s="339">
        <v>2032.6780200000001</v>
      </c>
      <c r="L1624" s="339">
        <v>3699.1637799999999</v>
      </c>
      <c r="M1624" s="339">
        <v>127.44619</v>
      </c>
      <c r="N1624" s="339">
        <v>3826.6099700000004</v>
      </c>
      <c r="O1624" s="339">
        <v>5860.4398000000001</v>
      </c>
      <c r="P1624" s="339">
        <v>37245.982929999998</v>
      </c>
      <c r="Q1624" s="339">
        <v>0</v>
      </c>
      <c r="R1624" s="340">
        <v>37245.982929999998</v>
      </c>
    </row>
    <row r="1625" spans="1:18">
      <c r="A1625" s="341"/>
      <c r="B1625" s="341"/>
      <c r="C1625" s="341"/>
      <c r="D1625" s="341"/>
      <c r="E1625" s="342">
        <v>399</v>
      </c>
      <c r="F1625" s="343">
        <v>10.709709999999999</v>
      </c>
      <c r="G1625" s="344">
        <v>0</v>
      </c>
      <c r="H1625" s="344">
        <v>10.709709999999999</v>
      </c>
      <c r="I1625" s="344">
        <v>1782.4408999999998</v>
      </c>
      <c r="J1625" s="344">
        <v>46.269089999999998</v>
      </c>
      <c r="K1625" s="344">
        <v>1828.7099900000001</v>
      </c>
      <c r="L1625" s="344">
        <v>3157.1279100000002</v>
      </c>
      <c r="M1625" s="344">
        <v>527.54999999999995</v>
      </c>
      <c r="N1625" s="344">
        <v>3684.6779100000003</v>
      </c>
      <c r="O1625" s="344">
        <v>5524.0976100000007</v>
      </c>
      <c r="P1625" s="344">
        <v>30423.19843</v>
      </c>
      <c r="Q1625" s="344">
        <v>0</v>
      </c>
      <c r="R1625" s="345">
        <v>30423.19843</v>
      </c>
    </row>
    <row r="1626" spans="1:18">
      <c r="A1626" s="341"/>
      <c r="B1626" s="341"/>
      <c r="C1626" s="341"/>
      <c r="D1626" s="341"/>
      <c r="E1626" s="342">
        <v>276</v>
      </c>
      <c r="F1626" s="343">
        <v>0.16172999999999998</v>
      </c>
      <c r="G1626" s="344">
        <v>0</v>
      </c>
      <c r="H1626" s="344">
        <v>0.16172999999999998</v>
      </c>
      <c r="I1626" s="344">
        <v>107.30782000000001</v>
      </c>
      <c r="J1626" s="344">
        <v>4.0000000000000003E-5</v>
      </c>
      <c r="K1626" s="344">
        <v>107.30786000000001</v>
      </c>
      <c r="L1626" s="344">
        <v>0</v>
      </c>
      <c r="M1626" s="344">
        <v>0</v>
      </c>
      <c r="N1626" s="344">
        <v>0</v>
      </c>
      <c r="O1626" s="344">
        <v>107.46959</v>
      </c>
      <c r="P1626" s="344">
        <v>3250.0449600000002</v>
      </c>
      <c r="Q1626" s="344">
        <v>0</v>
      </c>
      <c r="R1626" s="345">
        <v>3250.0449600000002</v>
      </c>
    </row>
    <row r="1627" spans="1:18">
      <c r="A1627" s="341"/>
      <c r="B1627" s="341"/>
      <c r="C1627" s="341"/>
      <c r="D1627" s="336" t="s">
        <v>299</v>
      </c>
      <c r="E1627" s="337">
        <v>229</v>
      </c>
      <c r="F1627" s="338">
        <v>5.1299999999999998E-2</v>
      </c>
      <c r="G1627" s="339">
        <v>0</v>
      </c>
      <c r="H1627" s="339">
        <v>5.1299999999999998E-2</v>
      </c>
      <c r="I1627" s="339">
        <v>193.86160999999998</v>
      </c>
      <c r="J1627" s="339">
        <v>3.5972600000000003</v>
      </c>
      <c r="K1627" s="339">
        <v>197.45886999999999</v>
      </c>
      <c r="L1627" s="339">
        <v>96.774789999999996</v>
      </c>
      <c r="M1627" s="339">
        <v>0</v>
      </c>
      <c r="N1627" s="339">
        <v>96.774789999999996</v>
      </c>
      <c r="O1627" s="339">
        <v>294.28496000000001</v>
      </c>
      <c r="P1627" s="339">
        <v>10317.187810000001</v>
      </c>
      <c r="Q1627" s="339">
        <v>0</v>
      </c>
      <c r="R1627" s="340">
        <v>10317.187810000001</v>
      </c>
    </row>
    <row r="1628" spans="1:18">
      <c r="A1628" s="341"/>
      <c r="B1628" s="341"/>
      <c r="C1628" s="336" t="s">
        <v>301</v>
      </c>
      <c r="D1628" s="336" t="s">
        <v>301</v>
      </c>
      <c r="E1628" s="337">
        <v>28</v>
      </c>
      <c r="F1628" s="338">
        <v>0.21083000000000002</v>
      </c>
      <c r="G1628" s="339">
        <v>0</v>
      </c>
      <c r="H1628" s="339">
        <v>0.21083000000000002</v>
      </c>
      <c r="I1628" s="339">
        <v>1050.6385299999999</v>
      </c>
      <c r="J1628" s="339">
        <v>366.77077000000003</v>
      </c>
      <c r="K1628" s="339">
        <v>1417.4093</v>
      </c>
      <c r="L1628" s="339">
        <v>3158.1175800000001</v>
      </c>
      <c r="M1628" s="339">
        <v>40.358839999999994</v>
      </c>
      <c r="N1628" s="339">
        <v>3198.47642</v>
      </c>
      <c r="O1628" s="339">
        <v>4616.0965500000002</v>
      </c>
      <c r="P1628" s="339">
        <v>38270.550710000003</v>
      </c>
      <c r="Q1628" s="339">
        <v>0</v>
      </c>
      <c r="R1628" s="340">
        <v>38270.550710000003</v>
      </c>
    </row>
    <row r="1629" spans="1:18">
      <c r="A1629" s="341"/>
      <c r="B1629" s="341"/>
      <c r="C1629" s="336" t="s">
        <v>302</v>
      </c>
      <c r="D1629" s="336" t="s">
        <v>303</v>
      </c>
      <c r="E1629" s="337">
        <v>11</v>
      </c>
      <c r="F1629" s="338">
        <v>4.1999999999999996E-4</v>
      </c>
      <c r="G1629" s="339">
        <v>0</v>
      </c>
      <c r="H1629" s="339">
        <v>4.1999999999999996E-4</v>
      </c>
      <c r="I1629" s="339">
        <v>820.69322999999997</v>
      </c>
      <c r="J1629" s="339">
        <v>18.77216</v>
      </c>
      <c r="K1629" s="339">
        <v>839.46539000000007</v>
      </c>
      <c r="L1629" s="339">
        <v>3164.6158500000001</v>
      </c>
      <c r="M1629" s="339">
        <v>175.67404000000002</v>
      </c>
      <c r="N1629" s="339">
        <v>3340.28989</v>
      </c>
      <c r="O1629" s="339">
        <v>4179.7557000000006</v>
      </c>
      <c r="P1629" s="339">
        <v>17780.216079999998</v>
      </c>
      <c r="Q1629" s="339">
        <v>0</v>
      </c>
      <c r="R1629" s="340">
        <v>17780.216079999998</v>
      </c>
    </row>
    <row r="1630" spans="1:18">
      <c r="A1630" s="341"/>
      <c r="B1630" s="336" t="s">
        <v>22</v>
      </c>
      <c r="C1630" s="336" t="s">
        <v>22</v>
      </c>
      <c r="D1630" s="336" t="s">
        <v>22</v>
      </c>
      <c r="E1630" s="337">
        <v>402</v>
      </c>
      <c r="F1630" s="338">
        <v>9.92E-3</v>
      </c>
      <c r="G1630" s="339">
        <v>0</v>
      </c>
      <c r="H1630" s="339">
        <v>9.92E-3</v>
      </c>
      <c r="I1630" s="339">
        <v>201.17810999999998</v>
      </c>
      <c r="J1630" s="339">
        <v>11.258299999999998</v>
      </c>
      <c r="K1630" s="339">
        <v>212.43641</v>
      </c>
      <c r="L1630" s="339">
        <v>571.33771999999999</v>
      </c>
      <c r="M1630" s="339">
        <v>214.78298000000001</v>
      </c>
      <c r="N1630" s="339">
        <v>786.12069999999994</v>
      </c>
      <c r="O1630" s="339">
        <v>998.56703000000005</v>
      </c>
      <c r="P1630" s="339">
        <v>6160.26116</v>
      </c>
      <c r="Q1630" s="339">
        <v>0</v>
      </c>
      <c r="R1630" s="340">
        <v>6160.26116</v>
      </c>
    </row>
    <row r="1631" spans="1:18">
      <c r="A1631" s="341"/>
      <c r="B1631" s="341"/>
      <c r="C1631" s="336" t="s">
        <v>304</v>
      </c>
      <c r="D1631" s="336" t="s">
        <v>305</v>
      </c>
      <c r="E1631" s="337">
        <v>32</v>
      </c>
      <c r="F1631" s="338">
        <v>0.35835</v>
      </c>
      <c r="G1631" s="339">
        <v>0</v>
      </c>
      <c r="H1631" s="339">
        <v>0.35835</v>
      </c>
      <c r="I1631" s="339">
        <v>1157.4666499999998</v>
      </c>
      <c r="J1631" s="339">
        <v>2.46</v>
      </c>
      <c r="K1631" s="339">
        <v>1159.9266499999999</v>
      </c>
      <c r="L1631" s="339">
        <v>2863.0364399999999</v>
      </c>
      <c r="M1631" s="339">
        <v>80.997489999999999</v>
      </c>
      <c r="N1631" s="339">
        <v>2944.0339300000001</v>
      </c>
      <c r="O1631" s="339">
        <v>4104.3189300000004</v>
      </c>
      <c r="P1631" s="339">
        <v>27355.765299999999</v>
      </c>
      <c r="Q1631" s="339">
        <v>0</v>
      </c>
      <c r="R1631" s="340">
        <v>27355.765299999999</v>
      </c>
    </row>
    <row r="1632" spans="1:18">
      <c r="A1632" s="341"/>
      <c r="B1632" s="336" t="s">
        <v>306</v>
      </c>
      <c r="C1632" s="336" t="s">
        <v>309</v>
      </c>
      <c r="D1632" s="336" t="s">
        <v>309</v>
      </c>
      <c r="E1632" s="337">
        <v>70</v>
      </c>
      <c r="F1632" s="338">
        <v>1.06E-3</v>
      </c>
      <c r="G1632" s="339">
        <v>0</v>
      </c>
      <c r="H1632" s="339">
        <v>1.06E-3</v>
      </c>
      <c r="I1632" s="339">
        <v>1166.7036000000001</v>
      </c>
      <c r="J1632" s="339">
        <v>1.0903800000000001</v>
      </c>
      <c r="K1632" s="339">
        <v>1167.7939799999999</v>
      </c>
      <c r="L1632" s="339">
        <v>464.79872999999998</v>
      </c>
      <c r="M1632" s="339">
        <v>17.51005</v>
      </c>
      <c r="N1632" s="339">
        <v>482.30878000000001</v>
      </c>
      <c r="O1632" s="339">
        <v>1650.10382</v>
      </c>
      <c r="P1632" s="339">
        <v>25013.824069999999</v>
      </c>
      <c r="Q1632" s="339">
        <v>0</v>
      </c>
      <c r="R1632" s="340">
        <v>25013.824069999999</v>
      </c>
    </row>
    <row r="1633" spans="1:18">
      <c r="A1633" s="341"/>
      <c r="B1633" s="341"/>
      <c r="C1633" s="336" t="s">
        <v>306</v>
      </c>
      <c r="D1633" s="336" t="s">
        <v>312</v>
      </c>
      <c r="E1633" s="337">
        <v>34</v>
      </c>
      <c r="F1633" s="338">
        <v>0.19518000000000002</v>
      </c>
      <c r="G1633" s="339">
        <v>0</v>
      </c>
      <c r="H1633" s="339">
        <v>0.19518000000000002</v>
      </c>
      <c r="I1633" s="339">
        <v>1429.22498</v>
      </c>
      <c r="J1633" s="339">
        <v>104.88330000000001</v>
      </c>
      <c r="K1633" s="339">
        <v>1534.1082799999999</v>
      </c>
      <c r="L1633" s="339">
        <v>2842.59519</v>
      </c>
      <c r="M1633" s="339">
        <v>158.53191000000001</v>
      </c>
      <c r="N1633" s="339">
        <v>3001.1271000000002</v>
      </c>
      <c r="O1633" s="339">
        <v>4535.4305599999998</v>
      </c>
      <c r="P1633" s="339">
        <v>49683.589749999999</v>
      </c>
      <c r="Q1633" s="339">
        <v>0</v>
      </c>
      <c r="R1633" s="340">
        <v>49683.589749999999</v>
      </c>
    </row>
    <row r="1634" spans="1:18">
      <c r="A1634" s="341"/>
      <c r="B1634" s="336" t="s">
        <v>24</v>
      </c>
      <c r="C1634" s="336" t="s">
        <v>24</v>
      </c>
      <c r="D1634" s="336" t="s">
        <v>24</v>
      </c>
      <c r="E1634" s="337">
        <v>12</v>
      </c>
      <c r="F1634" s="338">
        <v>0.51049999999999995</v>
      </c>
      <c r="G1634" s="339">
        <v>0</v>
      </c>
      <c r="H1634" s="339">
        <v>0.51049999999999995</v>
      </c>
      <c r="I1634" s="339">
        <v>2041.0804800000001</v>
      </c>
      <c r="J1634" s="339">
        <v>368.38208000000003</v>
      </c>
      <c r="K1634" s="339">
        <v>2409.4625599999999</v>
      </c>
      <c r="L1634" s="339">
        <v>8944.7224999999999</v>
      </c>
      <c r="M1634" s="339">
        <v>906.13265000000001</v>
      </c>
      <c r="N1634" s="339">
        <v>9850.8551500000012</v>
      </c>
      <c r="O1634" s="339">
        <v>12260.828210000001</v>
      </c>
      <c r="P1634" s="339">
        <v>38164.402740000005</v>
      </c>
      <c r="Q1634" s="339">
        <v>1.28979</v>
      </c>
      <c r="R1634" s="340">
        <v>38165.69253</v>
      </c>
    </row>
    <row r="1635" spans="1:18">
      <c r="A1635" s="341"/>
      <c r="B1635" s="336" t="s">
        <v>25</v>
      </c>
      <c r="C1635" s="336" t="s">
        <v>25</v>
      </c>
      <c r="D1635" s="336" t="s">
        <v>25</v>
      </c>
      <c r="E1635" s="337">
        <v>10</v>
      </c>
      <c r="F1635" s="338">
        <v>4.4999999999999999E-4</v>
      </c>
      <c r="G1635" s="339">
        <v>0</v>
      </c>
      <c r="H1635" s="339">
        <v>4.4999999999999999E-4</v>
      </c>
      <c r="I1635" s="339">
        <v>1441.3089399999999</v>
      </c>
      <c r="J1635" s="339">
        <v>58.377209999999998</v>
      </c>
      <c r="K1635" s="339">
        <v>1499.68615</v>
      </c>
      <c r="L1635" s="339">
        <v>1182.7871499999999</v>
      </c>
      <c r="M1635" s="339">
        <v>31.701499999999999</v>
      </c>
      <c r="N1635" s="339">
        <v>1214.48865</v>
      </c>
      <c r="O1635" s="339">
        <v>2714.1752499999998</v>
      </c>
      <c r="P1635" s="339">
        <v>30064.876230000002</v>
      </c>
      <c r="Q1635" s="339">
        <v>0</v>
      </c>
      <c r="R1635" s="340">
        <v>30064.876230000002</v>
      </c>
    </row>
    <row r="1636" spans="1:18">
      <c r="A1636" s="341"/>
      <c r="B1636" s="341"/>
      <c r="C1636" s="341"/>
      <c r="D1636" s="341"/>
      <c r="E1636" s="342">
        <v>325</v>
      </c>
      <c r="F1636" s="343">
        <v>2.7400000000000002E-3</v>
      </c>
      <c r="G1636" s="344">
        <v>0</v>
      </c>
      <c r="H1636" s="344">
        <v>2.7400000000000002E-3</v>
      </c>
      <c r="I1636" s="344">
        <v>41.67295</v>
      </c>
      <c r="J1636" s="344">
        <v>1.1429999999999999E-2</v>
      </c>
      <c r="K1636" s="344">
        <v>41.684379999999997</v>
      </c>
      <c r="L1636" s="344">
        <v>0</v>
      </c>
      <c r="M1636" s="344">
        <v>0</v>
      </c>
      <c r="N1636" s="344">
        <v>0</v>
      </c>
      <c r="O1636" s="344">
        <v>41.68712</v>
      </c>
      <c r="P1636" s="344">
        <v>3697.5623300000002</v>
      </c>
      <c r="Q1636" s="344">
        <v>0</v>
      </c>
      <c r="R1636" s="345">
        <v>3697.5623300000002</v>
      </c>
    </row>
    <row r="1637" spans="1:18">
      <c r="A1637" s="341"/>
      <c r="B1637" s="336" t="s">
        <v>26</v>
      </c>
      <c r="C1637" s="336" t="s">
        <v>315</v>
      </c>
      <c r="D1637" s="336" t="s">
        <v>317</v>
      </c>
      <c r="E1637" s="337">
        <v>29</v>
      </c>
      <c r="F1637" s="338">
        <v>0.11463</v>
      </c>
      <c r="G1637" s="339">
        <v>0</v>
      </c>
      <c r="H1637" s="339">
        <v>0.11463</v>
      </c>
      <c r="I1637" s="339">
        <v>2229.6503299999999</v>
      </c>
      <c r="J1637" s="339">
        <v>5.5643500000000001</v>
      </c>
      <c r="K1637" s="339">
        <v>2235.21468</v>
      </c>
      <c r="L1637" s="339">
        <v>2648.2619199999999</v>
      </c>
      <c r="M1637" s="339">
        <v>25.788259999999998</v>
      </c>
      <c r="N1637" s="339">
        <v>2674.0501800000002</v>
      </c>
      <c r="O1637" s="339">
        <v>4909.3794900000003</v>
      </c>
      <c r="P1637" s="339">
        <v>49328.662729999996</v>
      </c>
      <c r="Q1637" s="339">
        <v>0</v>
      </c>
      <c r="R1637" s="340">
        <v>49328.662729999996</v>
      </c>
    </row>
    <row r="1638" spans="1:18">
      <c r="A1638" s="341"/>
      <c r="B1638" s="341"/>
      <c r="C1638" s="341"/>
      <c r="D1638" s="341"/>
      <c r="E1638" s="342">
        <v>290</v>
      </c>
      <c r="F1638" s="343">
        <v>4.7939999999999997E-2</v>
      </c>
      <c r="G1638" s="344">
        <v>0</v>
      </c>
      <c r="H1638" s="344">
        <v>4.7939999999999997E-2</v>
      </c>
      <c r="I1638" s="344">
        <v>121.25241</v>
      </c>
      <c r="J1638" s="344">
        <v>0</v>
      </c>
      <c r="K1638" s="344">
        <v>121.25241</v>
      </c>
      <c r="L1638" s="344">
        <v>0</v>
      </c>
      <c r="M1638" s="344">
        <v>0</v>
      </c>
      <c r="N1638" s="344">
        <v>0</v>
      </c>
      <c r="O1638" s="344">
        <v>121.30035000000001</v>
      </c>
      <c r="P1638" s="344">
        <v>4558.28388</v>
      </c>
      <c r="Q1638" s="344">
        <v>0</v>
      </c>
      <c r="R1638" s="345">
        <v>4558.28388</v>
      </c>
    </row>
    <row r="1639" spans="1:18">
      <c r="A1639" s="346" t="s">
        <v>468</v>
      </c>
      <c r="B1639" s="347"/>
      <c r="C1639" s="347"/>
      <c r="D1639" s="347"/>
      <c r="E1639" s="347"/>
      <c r="F1639" s="348">
        <v>80558817.153500065</v>
      </c>
      <c r="G1639" s="349">
        <v>53736766.137309916</v>
      </c>
      <c r="H1639" s="349">
        <v>134295583.29081008</v>
      </c>
      <c r="I1639" s="349">
        <v>101688201.85193983</v>
      </c>
      <c r="J1639" s="349">
        <v>47029847.263760015</v>
      </c>
      <c r="K1639" s="349">
        <v>148718049.1156998</v>
      </c>
      <c r="L1639" s="349">
        <v>85280796.839710191</v>
      </c>
      <c r="M1639" s="349">
        <v>51208254.268469982</v>
      </c>
      <c r="N1639" s="349">
        <v>136489051.10818014</v>
      </c>
      <c r="O1639" s="349">
        <v>419502683.51468843</v>
      </c>
      <c r="P1639" s="349">
        <v>281380586.4620198</v>
      </c>
      <c r="Q1639" s="349">
        <v>103505702.70225999</v>
      </c>
      <c r="R1639" s="350">
        <v>384886289.1642797</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12C4995C-1B52-4406-A46B-6CDE9DFC652D}"/>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E607E-518C-4422-9A9D-2F29E2A1407B}">
  <dimension ref="A1:AE33"/>
  <sheetViews>
    <sheetView showGridLines="0" workbookViewId="0"/>
  </sheetViews>
  <sheetFormatPr baseColWidth="10" defaultRowHeight="13.2"/>
  <cols>
    <col min="1" max="1" width="23.109375" style="7" customWidth="1"/>
    <col min="2" max="4" width="4.44140625" style="7" customWidth="1"/>
    <col min="5" max="5" width="5.109375" style="7" bestFit="1" customWidth="1"/>
    <col min="6" max="12" width="4.44140625" style="7" customWidth="1"/>
    <col min="13" max="13" width="5.44140625" style="7" bestFit="1" customWidth="1"/>
    <col min="14" max="15" width="4.44140625" style="7" customWidth="1"/>
    <col min="16" max="16" width="5.44140625" style="7" customWidth="1"/>
    <col min="17" max="26" width="4.44140625" style="7" customWidth="1"/>
    <col min="27" max="27" width="5.44140625" style="7" bestFit="1" customWidth="1"/>
    <col min="28" max="28" width="10.44140625" style="7" bestFit="1" customWidth="1"/>
    <col min="29" max="29" width="9.88671875" style="7" customWidth="1"/>
    <col min="30" max="16384" width="11.5546875" style="7"/>
  </cols>
  <sheetData>
    <row r="1" spans="1:31" s="276" customFormat="1" ht="18" customHeight="1">
      <c r="A1" s="1440"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38"/>
    </row>
    <row r="2" spans="1:31" s="277" customFormat="1" ht="28.2">
      <c r="A2" s="167" t="s">
        <v>175</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31" s="278" customFormat="1" ht="18" customHeight="1">
      <c r="A3" s="169">
        <v>46142</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row>
    <row r="4" spans="1:31" s="279" customFormat="1" ht="18" customHeight="1">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row>
    <row r="5" spans="1:31" s="64" customFormat="1" ht="12.45" customHeight="1" thickBot="1"/>
    <row r="6" spans="1:31" s="64" customFormat="1" ht="102.45" customHeight="1">
      <c r="A6" s="280"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283" t="s">
        <v>178</v>
      </c>
      <c r="AC6" s="284"/>
    </row>
    <row r="7" spans="1:31" s="64" customFormat="1" ht="4.6500000000000004" customHeight="1">
      <c r="A7" s="285"/>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7"/>
      <c r="AC7" s="288"/>
    </row>
    <row r="8" spans="1:31" s="64" customFormat="1" ht="6.75" customHeight="1">
      <c r="A8" s="179"/>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8"/>
      <c r="AC8" s="288"/>
    </row>
    <row r="9" spans="1:31" s="24" customFormat="1" ht="20.100000000000001" customHeight="1">
      <c r="A9" s="290" t="s">
        <v>29</v>
      </c>
      <c r="B9" s="291">
        <v>0.12385567871869878</v>
      </c>
      <c r="C9" s="291">
        <v>0.87848689834907834</v>
      </c>
      <c r="D9" s="291">
        <v>0.22639498365632627</v>
      </c>
      <c r="E9" s="291">
        <v>2.8424877148208347</v>
      </c>
      <c r="F9" s="291">
        <v>0.19821002020799042</v>
      </c>
      <c r="G9" s="291">
        <v>1.1056294840408958</v>
      </c>
      <c r="H9" s="291">
        <v>1.9296878022577619</v>
      </c>
      <c r="I9" s="291">
        <v>1.3652296893843749</v>
      </c>
      <c r="J9" s="291">
        <v>0</v>
      </c>
      <c r="K9" s="291">
        <v>0.56588319254584085</v>
      </c>
      <c r="L9" s="291">
        <v>1.3433056643027328</v>
      </c>
      <c r="M9" s="291">
        <v>1.6722257292306573</v>
      </c>
      <c r="N9" s="291">
        <v>2.9702740316541267</v>
      </c>
      <c r="O9" s="291">
        <v>1.89013935241097</v>
      </c>
      <c r="P9" s="291">
        <v>76.823175894931566</v>
      </c>
      <c r="Q9" s="291">
        <v>0.78886097945663614</v>
      </c>
      <c r="R9" s="291">
        <v>0.12265579203213677</v>
      </c>
      <c r="S9" s="291">
        <v>0.15758377532422563</v>
      </c>
      <c r="T9" s="291">
        <v>0.16120291151501351</v>
      </c>
      <c r="U9" s="291">
        <v>2.0811114910038881</v>
      </c>
      <c r="V9" s="291">
        <v>0.65212869602993684</v>
      </c>
      <c r="W9" s="291">
        <v>0.98576185325554633</v>
      </c>
      <c r="X9" s="291">
        <v>0.42561947829911673</v>
      </c>
      <c r="Y9" s="291">
        <v>0.11089711631060668</v>
      </c>
      <c r="Z9" s="291">
        <v>0.57919177026104596</v>
      </c>
      <c r="AA9" s="291">
        <v>0</v>
      </c>
      <c r="AB9" s="292">
        <v>85217130.204999998</v>
      </c>
      <c r="AC9" s="292"/>
      <c r="AD9" s="293"/>
      <c r="AE9" s="294"/>
    </row>
    <row r="10" spans="1:31" s="24" customFormat="1" ht="20.100000000000001" customHeight="1">
      <c r="A10" s="290" t="s">
        <v>30</v>
      </c>
      <c r="B10" s="291">
        <v>0</v>
      </c>
      <c r="C10" s="291">
        <v>0</v>
      </c>
      <c r="D10" s="291">
        <v>0</v>
      </c>
      <c r="E10" s="291">
        <v>2.9141146188055704</v>
      </c>
      <c r="F10" s="291">
        <v>0</v>
      </c>
      <c r="G10" s="291">
        <v>1.0463117477905738E-2</v>
      </c>
      <c r="H10" s="291">
        <v>0</v>
      </c>
      <c r="I10" s="291">
        <v>0.69656147503749444</v>
      </c>
      <c r="J10" s="291">
        <v>0</v>
      </c>
      <c r="K10" s="291">
        <v>0</v>
      </c>
      <c r="L10" s="291">
        <v>0.34668264532312293</v>
      </c>
      <c r="M10" s="291">
        <v>1.4763818487983824</v>
      </c>
      <c r="N10" s="291">
        <v>1.2762897849396926</v>
      </c>
      <c r="O10" s="291">
        <v>2.3279841278819147</v>
      </c>
      <c r="P10" s="291">
        <v>84.153365906965732</v>
      </c>
      <c r="Q10" s="291">
        <v>2.2590201091049571</v>
      </c>
      <c r="R10" s="291">
        <v>0</v>
      </c>
      <c r="S10" s="291">
        <v>0</v>
      </c>
      <c r="T10" s="291">
        <v>0</v>
      </c>
      <c r="U10" s="291">
        <v>3.7124965333692375</v>
      </c>
      <c r="V10" s="291">
        <v>0</v>
      </c>
      <c r="W10" s="291">
        <v>0.22612099569208119</v>
      </c>
      <c r="X10" s="291">
        <v>0</v>
      </c>
      <c r="Y10" s="291">
        <v>0.36037897869298585</v>
      </c>
      <c r="Z10" s="291">
        <v>0.24013985791093007</v>
      </c>
      <c r="AA10" s="291">
        <v>0</v>
      </c>
      <c r="AB10" s="292">
        <v>1803869.6440000001</v>
      </c>
      <c r="AC10" s="292"/>
      <c r="AD10" s="293"/>
      <c r="AE10" s="294"/>
    </row>
    <row r="11" spans="1:31" s="24" customFormat="1" ht="20.100000000000001" customHeight="1">
      <c r="A11" s="290" t="s">
        <v>31</v>
      </c>
      <c r="B11" s="291">
        <v>0.15858943560393801</v>
      </c>
      <c r="C11" s="291">
        <v>0.71449381734403694</v>
      </c>
      <c r="D11" s="291">
        <v>0.17271377994606982</v>
      </c>
      <c r="E11" s="291">
        <v>2.8969074799447938</v>
      </c>
      <c r="F11" s="291">
        <v>0.24568204171729557</v>
      </c>
      <c r="G11" s="291">
        <v>0.61470485655999108</v>
      </c>
      <c r="H11" s="291">
        <v>2.5591118678721507</v>
      </c>
      <c r="I11" s="291">
        <v>0.63358953304903698</v>
      </c>
      <c r="J11" s="291">
        <v>4.1792442895929351E-2</v>
      </c>
      <c r="K11" s="291">
        <v>0.32130268450349753</v>
      </c>
      <c r="L11" s="291">
        <v>0.95846652489599959</v>
      </c>
      <c r="M11" s="291">
        <v>0.805775413966895</v>
      </c>
      <c r="N11" s="291">
        <v>2.0824192004378834</v>
      </c>
      <c r="O11" s="291">
        <v>1.1472637337021887</v>
      </c>
      <c r="P11" s="291">
        <v>82.445160247278181</v>
      </c>
      <c r="Q11" s="291">
        <v>0.40252509446337653</v>
      </c>
      <c r="R11" s="291">
        <v>9.2666020564393464E-2</v>
      </c>
      <c r="S11" s="291">
        <v>0.14163346321860684</v>
      </c>
      <c r="T11" s="291">
        <v>9.6923697987906038E-2</v>
      </c>
      <c r="U11" s="291">
        <v>1.1411558887454742</v>
      </c>
      <c r="V11" s="291">
        <v>0.39217605581770598</v>
      </c>
      <c r="W11" s="291">
        <v>0.46236942387118007</v>
      </c>
      <c r="X11" s="291">
        <v>0.32739669358084461</v>
      </c>
      <c r="Y11" s="291">
        <v>9.3945845865914729E-2</v>
      </c>
      <c r="Z11" s="291">
        <v>0.2962924952363884</v>
      </c>
      <c r="AA11" s="291">
        <v>0.75494226093032069</v>
      </c>
      <c r="AB11" s="292">
        <v>131578192.586</v>
      </c>
      <c r="AC11" s="292"/>
      <c r="AD11" s="295"/>
      <c r="AE11" s="294"/>
    </row>
    <row r="12" spans="1:31" s="24" customFormat="1" ht="20.100000000000001" customHeight="1">
      <c r="A12" s="290" t="s">
        <v>32</v>
      </c>
      <c r="B12" s="291">
        <v>0</v>
      </c>
      <c r="C12" s="291">
        <v>9.3767457527027392E-3</v>
      </c>
      <c r="D12" s="291">
        <v>0</v>
      </c>
      <c r="E12" s="291">
        <v>1.1333730402238069</v>
      </c>
      <c r="F12" s="291">
        <v>0</v>
      </c>
      <c r="G12" s="291">
        <v>0</v>
      </c>
      <c r="H12" s="291">
        <v>0</v>
      </c>
      <c r="I12" s="291">
        <v>0</v>
      </c>
      <c r="J12" s="291">
        <v>0</v>
      </c>
      <c r="K12" s="291">
        <v>0</v>
      </c>
      <c r="L12" s="291">
        <v>0</v>
      </c>
      <c r="M12" s="291">
        <v>0</v>
      </c>
      <c r="N12" s="291">
        <v>2.8972273566512481</v>
      </c>
      <c r="O12" s="291">
        <v>2.4377400172700479</v>
      </c>
      <c r="P12" s="291">
        <v>87.240186933968971</v>
      </c>
      <c r="Q12" s="291">
        <v>0</v>
      </c>
      <c r="R12" s="291">
        <v>0</v>
      </c>
      <c r="S12" s="291">
        <v>0</v>
      </c>
      <c r="T12" s="291">
        <v>0</v>
      </c>
      <c r="U12" s="291">
        <v>6.2820959061332307</v>
      </c>
      <c r="V12" s="291">
        <v>0</v>
      </c>
      <c r="W12" s="291">
        <v>0</v>
      </c>
      <c r="X12" s="291">
        <v>0</v>
      </c>
      <c r="Y12" s="291">
        <v>0</v>
      </c>
      <c r="Z12" s="291">
        <v>0</v>
      </c>
      <c r="AA12" s="291">
        <v>0</v>
      </c>
      <c r="AB12" s="292">
        <v>6978263.2189999996</v>
      </c>
      <c r="AC12" s="292"/>
      <c r="AD12" s="293"/>
      <c r="AE12" s="294"/>
    </row>
    <row r="13" spans="1:31" s="24" customFormat="1" ht="20.100000000000001" customHeight="1">
      <c r="A13" s="290" t="s">
        <v>33</v>
      </c>
      <c r="B13" s="291">
        <v>0</v>
      </c>
      <c r="C13" s="291">
        <v>9.6815966209235618E-2</v>
      </c>
      <c r="D13" s="291">
        <v>0</v>
      </c>
      <c r="E13" s="291">
        <v>0.11315832352172751</v>
      </c>
      <c r="F13" s="291">
        <v>0</v>
      </c>
      <c r="G13" s="291">
        <v>0.60210231831905858</v>
      </c>
      <c r="H13" s="291">
        <v>0.47605136547051718</v>
      </c>
      <c r="I13" s="291">
        <v>0.11417293184264835</v>
      </c>
      <c r="J13" s="291">
        <v>0</v>
      </c>
      <c r="K13" s="291">
        <v>0</v>
      </c>
      <c r="L13" s="291">
        <v>0.10937256829701898</v>
      </c>
      <c r="M13" s="291">
        <v>6.8258897379073369E-2</v>
      </c>
      <c r="N13" s="291">
        <v>0.45811351219810381</v>
      </c>
      <c r="O13" s="291">
        <v>0.62122951248483393</v>
      </c>
      <c r="P13" s="291">
        <v>96.036976531037027</v>
      </c>
      <c r="Q13" s="291">
        <v>0.10691134884967156</v>
      </c>
      <c r="R13" s="291">
        <v>0</v>
      </c>
      <c r="S13" s="291">
        <v>0</v>
      </c>
      <c r="T13" s="291">
        <v>0</v>
      </c>
      <c r="U13" s="291">
        <v>0.94038402141621746</v>
      </c>
      <c r="V13" s="291">
        <v>2.9179629895850115E-2</v>
      </c>
      <c r="W13" s="291">
        <v>8.5988681990786672E-2</v>
      </c>
      <c r="X13" s="291">
        <v>1.2727951969215463E-2</v>
      </c>
      <c r="Y13" s="291">
        <v>0</v>
      </c>
      <c r="Z13" s="291">
        <v>0.12855643911901635</v>
      </c>
      <c r="AA13" s="291">
        <v>0</v>
      </c>
      <c r="AB13" s="292">
        <v>15076753.939999999</v>
      </c>
      <c r="AC13" s="292"/>
      <c r="AD13" s="293"/>
      <c r="AE13" s="294"/>
    </row>
    <row r="14" spans="1:31" s="24" customFormat="1" ht="20.100000000000001" customHeight="1">
      <c r="A14" s="290" t="s">
        <v>117</v>
      </c>
      <c r="B14" s="291">
        <v>0</v>
      </c>
      <c r="C14" s="291">
        <v>1.0244620184687405</v>
      </c>
      <c r="D14" s="291">
        <v>0</v>
      </c>
      <c r="E14" s="291">
        <v>2.501895239538019</v>
      </c>
      <c r="F14" s="291">
        <v>0</v>
      </c>
      <c r="G14" s="291">
        <v>1.2477265960145216</v>
      </c>
      <c r="H14" s="291">
        <v>0.99918861419392624</v>
      </c>
      <c r="I14" s="291">
        <v>1.224158829546133</v>
      </c>
      <c r="J14" s="291">
        <v>0</v>
      </c>
      <c r="K14" s="291">
        <v>0.67726639473924188</v>
      </c>
      <c r="L14" s="291">
        <v>0.9664919413587868</v>
      </c>
      <c r="M14" s="291">
        <v>1.3428142914441281</v>
      </c>
      <c r="N14" s="291">
        <v>2.6366580901139778</v>
      </c>
      <c r="O14" s="291">
        <v>2.0133046734845896</v>
      </c>
      <c r="P14" s="291">
        <v>80.017941684530854</v>
      </c>
      <c r="Q14" s="291">
        <v>0.55113148188405037</v>
      </c>
      <c r="R14" s="291">
        <v>0.14079402233691171</v>
      </c>
      <c r="S14" s="291">
        <v>0.19873155386927327</v>
      </c>
      <c r="T14" s="291">
        <v>9.4486260864442326E-2</v>
      </c>
      <c r="U14" s="291">
        <v>1.9461915778512626</v>
      </c>
      <c r="V14" s="291">
        <v>0.45040618551624506</v>
      </c>
      <c r="W14" s="291">
        <v>0.70418850341766892</v>
      </c>
      <c r="X14" s="291">
        <v>0.62302540981741128</v>
      </c>
      <c r="Y14" s="291">
        <v>0.2419451748358083</v>
      </c>
      <c r="Z14" s="291">
        <v>0.39719145617401491</v>
      </c>
      <c r="AA14" s="291">
        <v>0</v>
      </c>
      <c r="AB14" s="292">
        <v>50332491.269000001</v>
      </c>
      <c r="AC14" s="292"/>
      <c r="AD14" s="293"/>
      <c r="AE14" s="294"/>
    </row>
    <row r="15" spans="1:31" s="24" customFormat="1" ht="20.100000000000001" customHeight="1">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1331468.152</v>
      </c>
      <c r="AC15" s="292"/>
      <c r="AD15" s="293"/>
      <c r="AE15" s="294"/>
    </row>
    <row r="16" spans="1:31" s="24" customFormat="1" ht="20.100000000000001" customHeight="1">
      <c r="A16" s="290" t="s">
        <v>36</v>
      </c>
      <c r="B16" s="291">
        <v>0</v>
      </c>
      <c r="C16" s="291">
        <v>0.90958363418517341</v>
      </c>
      <c r="D16" s="291">
        <v>0.17302375825002445</v>
      </c>
      <c r="E16" s="291">
        <v>2.2301249347181384</v>
      </c>
      <c r="F16" s="291">
        <v>0.42614675455550921</v>
      </c>
      <c r="G16" s="291">
        <v>1.0947284401853268</v>
      </c>
      <c r="H16" s="291">
        <v>0.47417401465353959</v>
      </c>
      <c r="I16" s="291">
        <v>0.69769347617467448</v>
      </c>
      <c r="J16" s="291">
        <v>0</v>
      </c>
      <c r="K16" s="291">
        <v>0.36907730193588512</v>
      </c>
      <c r="L16" s="291">
        <v>1.4162188336593431</v>
      </c>
      <c r="M16" s="291">
        <v>1.1217330383740052</v>
      </c>
      <c r="N16" s="291">
        <v>3.3818862344908265</v>
      </c>
      <c r="O16" s="291">
        <v>1.1309422685649473</v>
      </c>
      <c r="P16" s="291">
        <v>82.365950462844879</v>
      </c>
      <c r="Q16" s="291">
        <v>0.53508053122297738</v>
      </c>
      <c r="R16" s="291">
        <v>0.14448268006734469</v>
      </c>
      <c r="S16" s="291">
        <v>0.18526634435528272</v>
      </c>
      <c r="T16" s="291">
        <v>4.9689692559734655E-2</v>
      </c>
      <c r="U16" s="291">
        <v>1.3816763537804844</v>
      </c>
      <c r="V16" s="291">
        <v>0.57971805338327864</v>
      </c>
      <c r="W16" s="291">
        <v>0.51990471462428423</v>
      </c>
      <c r="X16" s="291">
        <v>0.42730277395180755</v>
      </c>
      <c r="Y16" s="291">
        <v>0.11149780625796081</v>
      </c>
      <c r="Z16" s="291">
        <v>0.2740978972045644</v>
      </c>
      <c r="AA16" s="291">
        <v>0</v>
      </c>
      <c r="AB16" s="292">
        <v>51244728.409999996</v>
      </c>
      <c r="AC16" s="292"/>
      <c r="AD16" s="293"/>
      <c r="AE16" s="294"/>
    </row>
    <row r="17" spans="1:31" s="24" customFormat="1" ht="20.100000000000001" customHeight="1">
      <c r="A17" s="290" t="s">
        <v>37</v>
      </c>
      <c r="B17" s="291">
        <v>1.1145319047517974</v>
      </c>
      <c r="C17" s="291">
        <v>5.1334953808264174</v>
      </c>
      <c r="D17" s="291">
        <v>0.8185520428420634</v>
      </c>
      <c r="E17" s="291">
        <v>7.9683860900364358</v>
      </c>
      <c r="F17" s="291">
        <v>1.540161334893855</v>
      </c>
      <c r="G17" s="291">
        <v>5.7129094042444661</v>
      </c>
      <c r="H17" s="291">
        <v>2.0417951244107684</v>
      </c>
      <c r="I17" s="291">
        <v>4.0619945362773553</v>
      </c>
      <c r="J17" s="291">
        <v>0.45358144678192774</v>
      </c>
      <c r="K17" s="291">
        <v>1.6346655084194608</v>
      </c>
      <c r="L17" s="291">
        <v>2.0258682649006983</v>
      </c>
      <c r="M17" s="291">
        <v>4.4921791095046695</v>
      </c>
      <c r="N17" s="291">
        <v>7.4493905481011602</v>
      </c>
      <c r="O17" s="291">
        <v>5.8126638548727447</v>
      </c>
      <c r="P17" s="291">
        <v>28.457672934741137</v>
      </c>
      <c r="Q17" s="291">
        <v>0.50968068378852505</v>
      </c>
      <c r="R17" s="291">
        <v>0.31014376275661393</v>
      </c>
      <c r="S17" s="291">
        <v>1.2560036867827018</v>
      </c>
      <c r="T17" s="291">
        <v>0.77820965604898196</v>
      </c>
      <c r="U17" s="291">
        <v>5.9875675766746213</v>
      </c>
      <c r="V17" s="291">
        <v>5.9637405213225589</v>
      </c>
      <c r="W17" s="291">
        <v>2.8734917062647845</v>
      </c>
      <c r="X17" s="291">
        <v>1.9278002549440831</v>
      </c>
      <c r="Y17" s="291">
        <v>0.65694872846130925</v>
      </c>
      <c r="Z17" s="291">
        <v>1.0185659373508624</v>
      </c>
      <c r="AA17" s="291">
        <v>0</v>
      </c>
      <c r="AB17" s="292">
        <v>14122168.897</v>
      </c>
      <c r="AC17" s="292"/>
      <c r="AD17" s="293"/>
      <c r="AE17" s="294"/>
    </row>
    <row r="18" spans="1:31" s="24" customFormat="1" ht="20.100000000000001" customHeight="1">
      <c r="A18" s="290" t="s">
        <v>38</v>
      </c>
      <c r="B18" s="291">
        <v>0</v>
      </c>
      <c r="C18" s="291">
        <v>0</v>
      </c>
      <c r="D18" s="291">
        <v>0</v>
      </c>
      <c r="E18" s="291">
        <v>4.2667250244948156E-2</v>
      </c>
      <c r="F18" s="291">
        <v>0</v>
      </c>
      <c r="G18" s="291">
        <v>0</v>
      </c>
      <c r="H18" s="291">
        <v>0</v>
      </c>
      <c r="I18" s="291">
        <v>0</v>
      </c>
      <c r="J18" s="291">
        <v>0</v>
      </c>
      <c r="K18" s="291">
        <v>0</v>
      </c>
      <c r="L18" s="291">
        <v>0</v>
      </c>
      <c r="M18" s="291">
        <v>0</v>
      </c>
      <c r="N18" s="291">
        <v>3.8351367464477044E-2</v>
      </c>
      <c r="O18" s="291">
        <v>3.5406038030025462E-2</v>
      </c>
      <c r="P18" s="291">
        <v>99.85594031704872</v>
      </c>
      <c r="Q18" s="291">
        <v>0</v>
      </c>
      <c r="R18" s="291">
        <v>0</v>
      </c>
      <c r="S18" s="291">
        <v>0</v>
      </c>
      <c r="T18" s="291">
        <v>0</v>
      </c>
      <c r="U18" s="291">
        <v>2.7635027211827964E-2</v>
      </c>
      <c r="V18" s="291">
        <v>0</v>
      </c>
      <c r="W18" s="291">
        <v>0</v>
      </c>
      <c r="X18" s="291">
        <v>0</v>
      </c>
      <c r="Y18" s="291">
        <v>0</v>
      </c>
      <c r="Z18" s="291">
        <v>0</v>
      </c>
      <c r="AA18" s="291">
        <v>0</v>
      </c>
      <c r="AB18" s="292">
        <v>4352110.7860000003</v>
      </c>
      <c r="AC18" s="292"/>
      <c r="AD18" s="293"/>
      <c r="AE18" s="294"/>
    </row>
    <row r="19" spans="1:31" s="24" customFormat="1" ht="20.100000000000001" customHeight="1">
      <c r="A19" s="26" t="s">
        <v>39</v>
      </c>
      <c r="B19" s="291">
        <v>0</v>
      </c>
      <c r="C19" s="291">
        <v>1.1415175864975513</v>
      </c>
      <c r="D19" s="291">
        <v>0</v>
      </c>
      <c r="E19" s="291">
        <v>4.0113770103075428</v>
      </c>
      <c r="F19" s="291">
        <v>0</v>
      </c>
      <c r="G19" s="291">
        <v>0.91753979475006142</v>
      </c>
      <c r="H19" s="291">
        <v>1.3983381352016202</v>
      </c>
      <c r="I19" s="291">
        <v>0.37743416035930216</v>
      </c>
      <c r="J19" s="291">
        <v>0</v>
      </c>
      <c r="K19" s="291">
        <v>0.31509710962220622</v>
      </c>
      <c r="L19" s="291">
        <v>1.5770327169499176</v>
      </c>
      <c r="M19" s="291">
        <v>0.78408805335037146</v>
      </c>
      <c r="N19" s="291">
        <v>4.3785741771136104</v>
      </c>
      <c r="O19" s="291">
        <v>2.7266253952811232</v>
      </c>
      <c r="P19" s="291">
        <v>79.733526626916699</v>
      </c>
      <c r="Q19" s="291">
        <v>0.34740291590255484</v>
      </c>
      <c r="R19" s="291">
        <v>0</v>
      </c>
      <c r="S19" s="291">
        <v>0</v>
      </c>
      <c r="T19" s="291">
        <v>0</v>
      </c>
      <c r="U19" s="291">
        <v>1.8018844627876816</v>
      </c>
      <c r="V19" s="291">
        <v>0</v>
      </c>
      <c r="W19" s="291">
        <v>0</v>
      </c>
      <c r="X19" s="291">
        <v>0.1616634208860335</v>
      </c>
      <c r="Y19" s="291">
        <v>0</v>
      </c>
      <c r="Z19" s="291">
        <v>0.32789843407371583</v>
      </c>
      <c r="AA19" s="291">
        <v>0</v>
      </c>
      <c r="AB19" s="292">
        <v>3787498.7220000001</v>
      </c>
      <c r="AC19" s="292"/>
      <c r="AD19" s="293"/>
      <c r="AE19" s="294"/>
    </row>
    <row r="20" spans="1:31" s="24" customFormat="1" ht="20.100000000000001" customHeight="1">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5526657.8360000001</v>
      </c>
      <c r="AC20" s="292"/>
      <c r="AD20" s="293"/>
      <c r="AE20" s="294"/>
    </row>
    <row r="21" spans="1:31" s="24" customFormat="1" ht="20.100000000000001" customHeight="1">
      <c r="A21" s="26" t="s">
        <v>154</v>
      </c>
      <c r="B21" s="291">
        <v>0</v>
      </c>
      <c r="C21" s="291">
        <v>1.0355915353478553</v>
      </c>
      <c r="D21" s="291">
        <v>0</v>
      </c>
      <c r="E21" s="291">
        <v>2.2893620102818186</v>
      </c>
      <c r="F21" s="291">
        <v>0</v>
      </c>
      <c r="G21" s="291">
        <v>0.72931995052188381</v>
      </c>
      <c r="H21" s="291">
        <v>1.3529701683642026</v>
      </c>
      <c r="I21" s="291">
        <v>0</v>
      </c>
      <c r="J21" s="291">
        <v>0</v>
      </c>
      <c r="K21" s="291">
        <v>0</v>
      </c>
      <c r="L21" s="291">
        <v>0.83147123568973991</v>
      </c>
      <c r="M21" s="291">
        <v>0.61942320061299416</v>
      </c>
      <c r="N21" s="291">
        <v>2.4969259453603603</v>
      </c>
      <c r="O21" s="291">
        <v>2.3771639207189108</v>
      </c>
      <c r="P21" s="291">
        <v>84.614921314643411</v>
      </c>
      <c r="Q21" s="291">
        <v>0.47955153835570369</v>
      </c>
      <c r="R21" s="291">
        <v>0</v>
      </c>
      <c r="S21" s="291">
        <v>0</v>
      </c>
      <c r="T21" s="291">
        <v>0</v>
      </c>
      <c r="U21" s="291">
        <v>2.0946156790686183</v>
      </c>
      <c r="V21" s="291">
        <v>0.35345280891794018</v>
      </c>
      <c r="W21" s="291">
        <v>0</v>
      </c>
      <c r="X21" s="291">
        <v>0</v>
      </c>
      <c r="Y21" s="291">
        <v>0</v>
      </c>
      <c r="Z21" s="291">
        <v>0.72523069211656122</v>
      </c>
      <c r="AA21" s="291">
        <v>0</v>
      </c>
      <c r="AB21" s="292">
        <v>1491737.473</v>
      </c>
      <c r="AC21" s="292"/>
      <c r="AD21" s="293"/>
      <c r="AE21" s="294"/>
    </row>
    <row r="22" spans="1:31" s="24" customFormat="1" ht="20.100000000000001" customHeight="1">
      <c r="A22" s="27" t="s">
        <v>42</v>
      </c>
      <c r="B22" s="291">
        <v>0</v>
      </c>
      <c r="C22" s="291">
        <v>2.1239288801725058</v>
      </c>
      <c r="D22" s="291">
        <v>0</v>
      </c>
      <c r="E22" s="291">
        <v>2.7822303557976369</v>
      </c>
      <c r="F22" s="291">
        <v>0</v>
      </c>
      <c r="G22" s="291">
        <v>0.68757689879742323</v>
      </c>
      <c r="H22" s="291">
        <v>0.66235904071294971</v>
      </c>
      <c r="I22" s="291">
        <v>0.90327963189921423</v>
      </c>
      <c r="J22" s="291">
        <v>0</v>
      </c>
      <c r="K22" s="291">
        <v>0.80237225847050764</v>
      </c>
      <c r="L22" s="291">
        <v>3.0979371881213056</v>
      </c>
      <c r="M22" s="291">
        <v>1.128881083917733</v>
      </c>
      <c r="N22" s="291">
        <v>3.1095236851623764</v>
      </c>
      <c r="O22" s="291">
        <v>3.1862114134438859</v>
      </c>
      <c r="P22" s="291">
        <v>71.717615507298433</v>
      </c>
      <c r="Q22" s="291">
        <v>1.9439472319066022</v>
      </c>
      <c r="R22" s="291">
        <v>0</v>
      </c>
      <c r="S22" s="291">
        <v>0</v>
      </c>
      <c r="T22" s="291">
        <v>0</v>
      </c>
      <c r="U22" s="291">
        <v>3.3023313621592236</v>
      </c>
      <c r="V22" s="291">
        <v>0.80203086654591893</v>
      </c>
      <c r="W22" s="291">
        <v>1.581221605823796</v>
      </c>
      <c r="X22" s="291">
        <v>0.66310053157299564</v>
      </c>
      <c r="Y22" s="291">
        <v>0</v>
      </c>
      <c r="Z22" s="291">
        <v>1.5054524581974937</v>
      </c>
      <c r="AA22" s="291">
        <v>0</v>
      </c>
      <c r="AB22" s="292">
        <v>1032244.686</v>
      </c>
      <c r="AC22" s="292"/>
      <c r="AD22" s="293"/>
      <c r="AE22" s="294"/>
    </row>
    <row r="23" spans="1:31" s="24" customFormat="1" ht="20.100000000000001" customHeight="1">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1100507.679</v>
      </c>
      <c r="AC23" s="292"/>
      <c r="AD23" s="293"/>
      <c r="AE23" s="294"/>
    </row>
    <row r="24" spans="1:31" s="24" customFormat="1" ht="15" customHeight="1">
      <c r="A24" s="26" t="s">
        <v>44</v>
      </c>
      <c r="B24" s="296">
        <v>0</v>
      </c>
      <c r="C24" s="296">
        <v>0</v>
      </c>
      <c r="D24" s="296">
        <v>0</v>
      </c>
      <c r="E24" s="296">
        <v>0</v>
      </c>
      <c r="F24" s="296">
        <v>0</v>
      </c>
      <c r="G24" s="296">
        <v>0</v>
      </c>
      <c r="H24" s="296">
        <v>0</v>
      </c>
      <c r="I24" s="296">
        <v>0</v>
      </c>
      <c r="J24" s="296">
        <v>0</v>
      </c>
      <c r="K24" s="296">
        <v>0</v>
      </c>
      <c r="L24" s="296">
        <v>0</v>
      </c>
      <c r="M24" s="296">
        <v>0</v>
      </c>
      <c r="N24" s="296">
        <v>0</v>
      </c>
      <c r="O24" s="296">
        <v>0</v>
      </c>
      <c r="P24" s="296">
        <v>100</v>
      </c>
      <c r="Q24" s="296">
        <v>0</v>
      </c>
      <c r="R24" s="296">
        <v>0</v>
      </c>
      <c r="S24" s="296">
        <v>0</v>
      </c>
      <c r="T24" s="296">
        <v>0</v>
      </c>
      <c r="U24" s="296">
        <v>0</v>
      </c>
      <c r="V24" s="296">
        <v>0</v>
      </c>
      <c r="W24" s="296">
        <v>0</v>
      </c>
      <c r="X24" s="296">
        <v>0</v>
      </c>
      <c r="Y24" s="296">
        <v>0</v>
      </c>
      <c r="Z24" s="296">
        <v>0</v>
      </c>
      <c r="AA24" s="296">
        <v>0</v>
      </c>
      <c r="AB24" s="297">
        <v>162434.96</v>
      </c>
      <c r="AC24" s="292"/>
      <c r="AD24" s="293"/>
      <c r="AE24" s="294"/>
    </row>
    <row r="25" spans="1:31" s="24" customFormat="1" ht="15" customHeight="1">
      <c r="A25" s="26" t="s">
        <v>45</v>
      </c>
      <c r="B25" s="296">
        <v>0</v>
      </c>
      <c r="C25" s="296">
        <v>0</v>
      </c>
      <c r="D25" s="296">
        <v>0</v>
      </c>
      <c r="E25" s="296">
        <v>0</v>
      </c>
      <c r="F25" s="296">
        <v>0</v>
      </c>
      <c r="G25" s="296">
        <v>0</v>
      </c>
      <c r="H25" s="296">
        <v>0</v>
      </c>
      <c r="I25" s="296">
        <v>0</v>
      </c>
      <c r="J25" s="296">
        <v>0</v>
      </c>
      <c r="K25" s="296">
        <v>0</v>
      </c>
      <c r="L25" s="296">
        <v>0</v>
      </c>
      <c r="M25" s="296">
        <v>0</v>
      </c>
      <c r="N25" s="296">
        <v>0</v>
      </c>
      <c r="O25" s="296">
        <v>0</v>
      </c>
      <c r="P25" s="296">
        <v>100</v>
      </c>
      <c r="Q25" s="296">
        <v>0</v>
      </c>
      <c r="R25" s="296">
        <v>0</v>
      </c>
      <c r="S25" s="296">
        <v>0</v>
      </c>
      <c r="T25" s="296">
        <v>0</v>
      </c>
      <c r="U25" s="296">
        <v>0</v>
      </c>
      <c r="V25" s="296">
        <v>0</v>
      </c>
      <c r="W25" s="296">
        <v>0</v>
      </c>
      <c r="X25" s="296">
        <v>0</v>
      </c>
      <c r="Y25" s="296">
        <v>0</v>
      </c>
      <c r="Z25" s="296">
        <v>0</v>
      </c>
      <c r="AA25" s="296">
        <v>0</v>
      </c>
      <c r="AB25" s="297">
        <v>2388547.8620000002</v>
      </c>
      <c r="AC25" s="292"/>
      <c r="AD25" s="293"/>
      <c r="AE25" s="294"/>
    </row>
    <row r="26" spans="1:31" s="24" customFormat="1" ht="15" customHeight="1">
      <c r="A26" s="26" t="s">
        <v>46</v>
      </c>
      <c r="B26" s="296">
        <v>0.62323285097584624</v>
      </c>
      <c r="C26" s="296">
        <v>2.9733697075399936</v>
      </c>
      <c r="D26" s="296">
        <v>0.27280556212410861</v>
      </c>
      <c r="E26" s="296">
        <v>18.6422936985104</v>
      </c>
      <c r="F26" s="296">
        <v>0.83763910249973028</v>
      </c>
      <c r="G26" s="296">
        <v>3.9041846362890507</v>
      </c>
      <c r="H26" s="296">
        <v>3.3504804502090111</v>
      </c>
      <c r="I26" s="296">
        <v>1.4935181581919967</v>
      </c>
      <c r="J26" s="296">
        <v>0</v>
      </c>
      <c r="K26" s="296">
        <v>1.5860891461250266</v>
      </c>
      <c r="L26" s="296">
        <v>3.6631299370716026</v>
      </c>
      <c r="M26" s="296">
        <v>1.538403376340262</v>
      </c>
      <c r="N26" s="296">
        <v>6.3335312134222859</v>
      </c>
      <c r="O26" s="296">
        <v>5.1314420809687862</v>
      </c>
      <c r="P26" s="296">
        <v>33.468022635639549</v>
      </c>
      <c r="Q26" s="296">
        <v>1.3399653914396576</v>
      </c>
      <c r="R26" s="296">
        <v>0.58143298737184634</v>
      </c>
      <c r="S26" s="296">
        <v>0.80543441534839511</v>
      </c>
      <c r="T26" s="296">
        <v>0</v>
      </c>
      <c r="U26" s="296">
        <v>5.6940100809943601</v>
      </c>
      <c r="V26" s="296">
        <v>2.1367692846817006</v>
      </c>
      <c r="W26" s="296">
        <v>1.9964218115063281</v>
      </c>
      <c r="X26" s="296">
        <v>1.4298389321922838</v>
      </c>
      <c r="Y26" s="296">
        <v>0.86984741168385471</v>
      </c>
      <c r="Z26" s="296">
        <v>1.328137128873923</v>
      </c>
      <c r="AA26" s="296">
        <v>0</v>
      </c>
      <c r="AB26" s="297">
        <v>4859149.8269999996</v>
      </c>
      <c r="AC26" s="292"/>
      <c r="AD26" s="293"/>
      <c r="AE26" s="294"/>
    </row>
    <row r="27" spans="1:31" s="24" customFormat="1" ht="15" customHeight="1">
      <c r="A27" s="26" t="s">
        <v>47</v>
      </c>
      <c r="B27" s="296">
        <v>0</v>
      </c>
      <c r="C27" s="296">
        <v>3.4502557818814146</v>
      </c>
      <c r="D27" s="296">
        <v>0.24805133077466096</v>
      </c>
      <c r="E27" s="296">
        <v>4.4296755274410788</v>
      </c>
      <c r="F27" s="296">
        <v>0.72215560151531133</v>
      </c>
      <c r="G27" s="296">
        <v>2.5910113144066322</v>
      </c>
      <c r="H27" s="296">
        <v>2.3928379421423815</v>
      </c>
      <c r="I27" s="296">
        <v>1.2225930058728216</v>
      </c>
      <c r="J27" s="296">
        <v>0</v>
      </c>
      <c r="K27" s="296">
        <v>1.941973576896763</v>
      </c>
      <c r="L27" s="296">
        <v>4.4656154218716235</v>
      </c>
      <c r="M27" s="296">
        <v>2.9248278651305841</v>
      </c>
      <c r="N27" s="296">
        <v>6.6493984406805113</v>
      </c>
      <c r="O27" s="296">
        <v>6.4774243398575111</v>
      </c>
      <c r="P27" s="296">
        <v>42.503654754351913</v>
      </c>
      <c r="Q27" s="296">
        <v>2.6979197990287442</v>
      </c>
      <c r="R27" s="296">
        <v>0.7242759591795106</v>
      </c>
      <c r="S27" s="296">
        <v>0.61544637036164374</v>
      </c>
      <c r="T27" s="296">
        <v>0.29264831247248241</v>
      </c>
      <c r="U27" s="296">
        <v>6.2903403709859695</v>
      </c>
      <c r="V27" s="296">
        <v>1.3404625509771171</v>
      </c>
      <c r="W27" s="296">
        <v>2.9874987202054109</v>
      </c>
      <c r="X27" s="296">
        <v>1.5264244292604068</v>
      </c>
      <c r="Y27" s="296">
        <v>1.3503177187142281</v>
      </c>
      <c r="Z27" s="296">
        <v>2.1551908659912771</v>
      </c>
      <c r="AA27" s="296">
        <v>0</v>
      </c>
      <c r="AB27" s="297">
        <v>2500332.8870000001</v>
      </c>
      <c r="AC27" s="292"/>
      <c r="AD27" s="293"/>
      <c r="AE27" s="294"/>
    </row>
    <row r="28" spans="1:31" s="36" customFormat="1" ht="27.75" customHeight="1" thickBot="1">
      <c r="A28" s="70" t="s">
        <v>48</v>
      </c>
      <c r="B28" s="298">
        <v>0.13040092055548375</v>
      </c>
      <c r="C28" s="298">
        <v>0.96705393514633053</v>
      </c>
      <c r="D28" s="298">
        <v>0.16729667783335389</v>
      </c>
      <c r="E28" s="298">
        <v>2.895237155575034</v>
      </c>
      <c r="F28" s="298">
        <v>0.25639085467589723</v>
      </c>
      <c r="G28" s="298">
        <v>1.0769366755928333</v>
      </c>
      <c r="H28" s="298">
        <v>1.6681025528380824</v>
      </c>
      <c r="I28" s="298">
        <v>0.96156631150229754</v>
      </c>
      <c r="J28" s="298">
        <v>3.0929986957168022E-2</v>
      </c>
      <c r="K28" s="298">
        <v>0.47071165265949899</v>
      </c>
      <c r="L28" s="298">
        <v>1.1225810344600162</v>
      </c>
      <c r="M28" s="298">
        <v>1.1966492406076175</v>
      </c>
      <c r="N28" s="298">
        <v>2.6991023171834421</v>
      </c>
      <c r="O28" s="298">
        <v>1.6691348652672702</v>
      </c>
      <c r="P28" s="298">
        <v>79.270282023294385</v>
      </c>
      <c r="Q28" s="298">
        <v>0.53399432287555515</v>
      </c>
      <c r="R28" s="298">
        <v>0.11991020884405572</v>
      </c>
      <c r="S28" s="298">
        <v>0.19421667003635804</v>
      </c>
      <c r="T28" s="298">
        <v>0.11825332805053461</v>
      </c>
      <c r="U28" s="298">
        <v>1.8249612560945281</v>
      </c>
      <c r="V28" s="298">
        <v>0.67371179536367298</v>
      </c>
      <c r="W28" s="298">
        <v>0.69634745204484572</v>
      </c>
      <c r="X28" s="298">
        <v>0.44709709334986503</v>
      </c>
      <c r="Y28" s="298">
        <v>0.14870240569689896</v>
      </c>
      <c r="Z28" s="298">
        <v>0.40234280775823189</v>
      </c>
      <c r="AA28" s="298">
        <v>0.25808645573673977</v>
      </c>
      <c r="AB28" s="299">
        <v>384886289.04000002</v>
      </c>
      <c r="AC28" s="300"/>
      <c r="AD28" s="293"/>
      <c r="AE28" s="294"/>
    </row>
    <row r="29" spans="1:31" ht="9" customHeigh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9"/>
      <c r="AC29" s="36"/>
    </row>
    <row r="30" spans="1:31" s="75" customFormat="1" ht="9.9" customHeight="1">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301"/>
      <c r="AC30" s="302"/>
    </row>
    <row r="31" spans="1:31">
      <c r="A31" s="163"/>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8"/>
      <c r="AC31" s="35"/>
    </row>
    <row r="32" spans="1:31" s="35" customFormat="1" ht="10.199999999999999">
      <c r="A32" s="18"/>
      <c r="B32" s="24"/>
      <c r="C32" s="24"/>
      <c r="D32" s="24"/>
      <c r="E32" s="24"/>
    </row>
    <row r="33" s="35" customFormat="1" ht="10.199999999999999"/>
  </sheetData>
  <hyperlinks>
    <hyperlink ref="A1" location="Índice!A1" display="Volver al Índice" xr:uid="{9F8C4F2B-2CA8-4F03-B6AA-39DE5B68F9EE}"/>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ECB61-5390-4C6B-9406-5C918621A4AA}">
  <dimension ref="A1:AD50"/>
  <sheetViews>
    <sheetView showGridLines="0" workbookViewId="0"/>
  </sheetViews>
  <sheetFormatPr baseColWidth="10" defaultRowHeight="13.2"/>
  <cols>
    <col min="1" max="1" width="22.44140625" style="7" customWidth="1"/>
    <col min="2" max="15" width="4.44140625" style="7" customWidth="1"/>
    <col min="16" max="16" width="5.88671875" style="7" customWidth="1"/>
    <col min="17" max="21" width="4.44140625" style="7" customWidth="1"/>
    <col min="22" max="22" width="7.109375" style="7" customWidth="1"/>
    <col min="23" max="23" width="7" style="7" customWidth="1"/>
    <col min="24" max="26" width="4.44140625" style="7" customWidth="1"/>
    <col min="27" max="27" width="5.109375" style="7" customWidth="1"/>
    <col min="28" max="28" width="9.109375" style="7" bestFit="1" customWidth="1"/>
    <col min="29" max="29" width="11.5546875" style="7"/>
    <col min="30" max="30" width="12.109375" style="7" bestFit="1" customWidth="1"/>
    <col min="31" max="16384" width="11.5546875" style="7"/>
  </cols>
  <sheetData>
    <row r="1" spans="1:30" s="1" customFormat="1" ht="18" customHeight="1">
      <c r="A1" s="1440"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row>
    <row r="2" spans="1:30" s="303" customFormat="1" ht="28.2">
      <c r="A2" s="167" t="s">
        <v>180</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row>
    <row r="3" spans="1:30" s="304" customFormat="1" ht="18" customHeight="1">
      <c r="A3" s="169">
        <v>46142</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row>
    <row r="4" spans="1:30" s="305" customFormat="1" ht="18" customHeight="1">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row>
    <row r="5" spans="1:30" ht="7.5" customHeight="1" thickBot="1"/>
    <row r="6" spans="1:30" ht="102.45" customHeight="1">
      <c r="A6" s="9"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306" t="s">
        <v>181</v>
      </c>
    </row>
    <row r="7" spans="1:30" ht="4.6500000000000004" customHeight="1">
      <c r="A7" s="285"/>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8"/>
    </row>
    <row r="8" spans="1:30" ht="7.5" customHeight="1">
      <c r="A8" s="309"/>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1"/>
    </row>
    <row r="9" spans="1:30" s="24" customFormat="1" ht="20.100000000000001" customHeight="1">
      <c r="A9" s="290" t="s">
        <v>29</v>
      </c>
      <c r="B9" s="291">
        <v>8.2193221078731601E-2</v>
      </c>
      <c r="C9" s="291">
        <v>1.1708450085452171</v>
      </c>
      <c r="D9" s="291">
        <v>0.48544086152959531</v>
      </c>
      <c r="E9" s="291">
        <v>2.9629123534127007</v>
      </c>
      <c r="F9" s="291">
        <v>0.24743472624166388</v>
      </c>
      <c r="G9" s="291">
        <v>0.76788172440862879</v>
      </c>
      <c r="H9" s="291">
        <v>1.5242141762557766</v>
      </c>
      <c r="I9" s="291">
        <v>2.2389634020649716</v>
      </c>
      <c r="J9" s="291">
        <v>0</v>
      </c>
      <c r="K9" s="291">
        <v>0.69380544941312838</v>
      </c>
      <c r="L9" s="291">
        <v>1.2836913412711592</v>
      </c>
      <c r="M9" s="291">
        <v>1.7488367077513973</v>
      </c>
      <c r="N9" s="291">
        <v>3.2151368811904217</v>
      </c>
      <c r="O9" s="291">
        <v>1.5452885723550165</v>
      </c>
      <c r="P9" s="291">
        <v>76.322106285283638</v>
      </c>
      <c r="Q9" s="291">
        <v>0.61367192992410713</v>
      </c>
      <c r="R9" s="291">
        <v>0.19591909711110345</v>
      </c>
      <c r="S9" s="291">
        <v>0.18993538066753862</v>
      </c>
      <c r="T9" s="291">
        <v>0.29964680497048912</v>
      </c>
      <c r="U9" s="291">
        <v>1.5670274775033965</v>
      </c>
      <c r="V9" s="291">
        <v>0.78060493914436824</v>
      </c>
      <c r="W9" s="291">
        <v>0.82130948417325056</v>
      </c>
      <c r="X9" s="291">
        <v>0.56078394881294824</v>
      </c>
      <c r="Y9" s="291">
        <v>0.1134293925148102</v>
      </c>
      <c r="Z9" s="291">
        <v>0.5689208343759401</v>
      </c>
      <c r="AA9" s="291">
        <v>0</v>
      </c>
      <c r="AB9" s="292">
        <v>87208895.160999998</v>
      </c>
      <c r="AC9" s="192"/>
      <c r="AD9" s="192"/>
    </row>
    <row r="10" spans="1:30" s="24" customFormat="1" ht="20.100000000000001" customHeight="1">
      <c r="A10" s="290" t="s">
        <v>30</v>
      </c>
      <c r="B10" s="291">
        <v>0</v>
      </c>
      <c r="C10" s="291">
        <v>0</v>
      </c>
      <c r="D10" s="291">
        <v>0</v>
      </c>
      <c r="E10" s="291">
        <v>5.7444323396359467</v>
      </c>
      <c r="F10" s="291">
        <v>0</v>
      </c>
      <c r="G10" s="291">
        <v>8.4503321687547997E-2</v>
      </c>
      <c r="H10" s="291">
        <v>0</v>
      </c>
      <c r="I10" s="291">
        <v>6.7704721866047188E-2</v>
      </c>
      <c r="J10" s="291">
        <v>0</v>
      </c>
      <c r="K10" s="291">
        <v>0</v>
      </c>
      <c r="L10" s="291">
        <v>1.1626988935511022</v>
      </c>
      <c r="M10" s="291">
        <v>1.9695922892491273</v>
      </c>
      <c r="N10" s="291">
        <v>2.1686746208490044</v>
      </c>
      <c r="O10" s="291">
        <v>1.0438294011794009</v>
      </c>
      <c r="P10" s="291">
        <v>86.466760481487938</v>
      </c>
      <c r="Q10" s="291">
        <v>0.57615851031951537</v>
      </c>
      <c r="R10" s="291">
        <v>0</v>
      </c>
      <c r="S10" s="291">
        <v>0</v>
      </c>
      <c r="T10" s="291">
        <v>0</v>
      </c>
      <c r="U10" s="291">
        <v>0.58460211390863215</v>
      </c>
      <c r="V10" s="291">
        <v>0</v>
      </c>
      <c r="W10" s="291">
        <v>6.477171208249909E-3</v>
      </c>
      <c r="X10" s="291">
        <v>0</v>
      </c>
      <c r="Y10" s="291">
        <v>0.11748671279714001</v>
      </c>
      <c r="Z10" s="291">
        <v>7.0794222603465301E-3</v>
      </c>
      <c r="AA10" s="291">
        <v>0</v>
      </c>
      <c r="AB10" s="292">
        <v>1505518.3330000001</v>
      </c>
      <c r="AC10" s="192"/>
      <c r="AD10" s="192"/>
    </row>
    <row r="11" spans="1:30" s="24" customFormat="1" ht="20.100000000000001" customHeight="1">
      <c r="A11" s="290" t="s">
        <v>31</v>
      </c>
      <c r="B11" s="291">
        <v>0.23372739063304951</v>
      </c>
      <c r="C11" s="291">
        <v>1.1157092783938136</v>
      </c>
      <c r="D11" s="291">
        <v>0.40377466596399098</v>
      </c>
      <c r="E11" s="291">
        <v>4.6878925738308013</v>
      </c>
      <c r="F11" s="291">
        <v>0.35168097354261807</v>
      </c>
      <c r="G11" s="291">
        <v>0.8974715186520752</v>
      </c>
      <c r="H11" s="291">
        <v>4.545727017757593</v>
      </c>
      <c r="I11" s="291">
        <v>1.4888898320374959</v>
      </c>
      <c r="J11" s="291">
        <v>0.10129078406994904</v>
      </c>
      <c r="K11" s="291">
        <v>0.44775139949823117</v>
      </c>
      <c r="L11" s="291">
        <v>1.6258944923111931</v>
      </c>
      <c r="M11" s="291">
        <v>1.3905020275713476</v>
      </c>
      <c r="N11" s="291">
        <v>3.2660218123175619</v>
      </c>
      <c r="O11" s="291">
        <v>1.2060269163593091</v>
      </c>
      <c r="P11" s="291">
        <v>72.010317266916744</v>
      </c>
      <c r="Q11" s="291">
        <v>0.276917342528051</v>
      </c>
      <c r="R11" s="291">
        <v>0.19499106796223389</v>
      </c>
      <c r="S11" s="291">
        <v>0.54975169229930554</v>
      </c>
      <c r="T11" s="291">
        <v>0.23007802777349926</v>
      </c>
      <c r="U11" s="291">
        <v>1.4149690398554156</v>
      </c>
      <c r="V11" s="291">
        <v>0.73648746451737612</v>
      </c>
      <c r="W11" s="291">
        <v>0.5078594835578949</v>
      </c>
      <c r="X11" s="291">
        <v>0.57604928791604348</v>
      </c>
      <c r="Y11" s="291">
        <v>8.6785801933846621E-2</v>
      </c>
      <c r="Z11" s="291">
        <v>0.3435372393969075</v>
      </c>
      <c r="AA11" s="291">
        <v>1.309895602403651</v>
      </c>
      <c r="AB11" s="292">
        <v>151595174.63499999</v>
      </c>
      <c r="AC11" s="192"/>
      <c r="AD11" s="192"/>
    </row>
    <row r="12" spans="1:30" s="24" customFormat="1" ht="20.100000000000001" customHeight="1">
      <c r="A12" s="290" t="s">
        <v>32</v>
      </c>
      <c r="B12" s="291">
        <v>0</v>
      </c>
      <c r="C12" s="291">
        <v>6.6677367284831467E-5</v>
      </c>
      <c r="D12" s="291">
        <v>0</v>
      </c>
      <c r="E12" s="291">
        <v>2.4358034318875124</v>
      </c>
      <c r="F12" s="291">
        <v>0</v>
      </c>
      <c r="G12" s="291">
        <v>0</v>
      </c>
      <c r="H12" s="291">
        <v>0</v>
      </c>
      <c r="I12" s="291">
        <v>0</v>
      </c>
      <c r="J12" s="291">
        <v>0</v>
      </c>
      <c r="K12" s="291">
        <v>0</v>
      </c>
      <c r="L12" s="291">
        <v>0</v>
      </c>
      <c r="M12" s="291">
        <v>0</v>
      </c>
      <c r="N12" s="291">
        <v>1.9620164316941369</v>
      </c>
      <c r="O12" s="291">
        <v>2.1956484325920069</v>
      </c>
      <c r="P12" s="291">
        <v>92.092562222923689</v>
      </c>
      <c r="Q12" s="291">
        <v>0</v>
      </c>
      <c r="R12" s="291">
        <v>0</v>
      </c>
      <c r="S12" s="291">
        <v>0</v>
      </c>
      <c r="T12" s="291">
        <v>0</v>
      </c>
      <c r="U12" s="291">
        <v>1.3139028035353693</v>
      </c>
      <c r="V12" s="291">
        <v>0</v>
      </c>
      <c r="W12" s="291">
        <v>0</v>
      </c>
      <c r="X12" s="291">
        <v>0</v>
      </c>
      <c r="Y12" s="291">
        <v>0</v>
      </c>
      <c r="Z12" s="291">
        <v>0</v>
      </c>
      <c r="AA12" s="291">
        <v>0</v>
      </c>
      <c r="AB12" s="292">
        <v>7080363.5360000003</v>
      </c>
      <c r="AC12" s="192"/>
      <c r="AD12" s="192"/>
    </row>
    <row r="13" spans="1:30" s="24" customFormat="1" ht="20.100000000000001" customHeight="1">
      <c r="A13" s="290" t="s">
        <v>33</v>
      </c>
      <c r="B13" s="291">
        <v>0</v>
      </c>
      <c r="C13" s="291">
        <v>0.37070960890667876</v>
      </c>
      <c r="D13" s="291">
        <v>0</v>
      </c>
      <c r="E13" s="291">
        <v>1.4528029923564876</v>
      </c>
      <c r="F13" s="291">
        <v>0</v>
      </c>
      <c r="G13" s="291">
        <v>0.40460318222626834</v>
      </c>
      <c r="H13" s="291">
        <v>1.1341504184665872</v>
      </c>
      <c r="I13" s="291">
        <v>0.97193700585833254</v>
      </c>
      <c r="J13" s="291">
        <v>0</v>
      </c>
      <c r="K13" s="291">
        <v>0</v>
      </c>
      <c r="L13" s="291">
        <v>1.3133939875030369</v>
      </c>
      <c r="M13" s="291">
        <v>0.44752892918075576</v>
      </c>
      <c r="N13" s="291">
        <v>1.6216781017001431</v>
      </c>
      <c r="O13" s="291">
        <v>1.0535673492471322</v>
      </c>
      <c r="P13" s="291">
        <v>88.282712276043966</v>
      </c>
      <c r="Q13" s="291">
        <v>0.31313859951864598</v>
      </c>
      <c r="R13" s="291">
        <v>0</v>
      </c>
      <c r="S13" s="291">
        <v>0</v>
      </c>
      <c r="T13" s="291">
        <v>0</v>
      </c>
      <c r="U13" s="291">
        <v>0.95502737857890219</v>
      </c>
      <c r="V13" s="291">
        <v>0.45953423166254476</v>
      </c>
      <c r="W13" s="291">
        <v>0.37234787231305311</v>
      </c>
      <c r="X13" s="291">
        <v>0.61122175039521875</v>
      </c>
      <c r="Y13" s="291">
        <v>0</v>
      </c>
      <c r="Z13" s="291">
        <v>0.23564631604224132</v>
      </c>
      <c r="AA13" s="291">
        <v>0</v>
      </c>
      <c r="AB13" s="292">
        <v>16119752.108999999</v>
      </c>
      <c r="AC13" s="192"/>
      <c r="AD13" s="192"/>
    </row>
    <row r="14" spans="1:30" s="24" customFormat="1" ht="20.100000000000001" customHeight="1">
      <c r="A14" s="290" t="s">
        <v>117</v>
      </c>
      <c r="B14" s="291">
        <v>0</v>
      </c>
      <c r="C14" s="291">
        <v>0.57533696061355977</v>
      </c>
      <c r="D14" s="291">
        <v>0</v>
      </c>
      <c r="E14" s="291">
        <v>2.2540598202309812</v>
      </c>
      <c r="F14" s="291">
        <v>0</v>
      </c>
      <c r="G14" s="291">
        <v>0.97784478479110848</v>
      </c>
      <c r="H14" s="291">
        <v>1.4681373965807487</v>
      </c>
      <c r="I14" s="291">
        <v>1.0801872154875736</v>
      </c>
      <c r="J14" s="291">
        <v>0</v>
      </c>
      <c r="K14" s="291">
        <v>0.25336472255500592</v>
      </c>
      <c r="L14" s="291">
        <v>0.57521645923715192</v>
      </c>
      <c r="M14" s="291">
        <v>0.72946275146845418</v>
      </c>
      <c r="N14" s="291">
        <v>1.5371600253347095</v>
      </c>
      <c r="O14" s="291">
        <v>1.1358430800588752</v>
      </c>
      <c r="P14" s="291">
        <v>86.019510118967077</v>
      </c>
      <c r="Q14" s="291">
        <v>0.29119254648588333</v>
      </c>
      <c r="R14" s="291">
        <v>0.10707240351890235</v>
      </c>
      <c r="S14" s="291">
        <v>0.31848675517301633</v>
      </c>
      <c r="T14" s="291">
        <v>7.4435406343447225E-2</v>
      </c>
      <c r="U14" s="291">
        <v>0.98492863423348487</v>
      </c>
      <c r="V14" s="291">
        <v>0.37470263973742363</v>
      </c>
      <c r="W14" s="291">
        <v>0.35180710069045812</v>
      </c>
      <c r="X14" s="291">
        <v>0.65226355749648413</v>
      </c>
      <c r="Y14" s="291">
        <v>5.7242908160474969E-2</v>
      </c>
      <c r="Z14" s="291">
        <v>0.18174471283518093</v>
      </c>
      <c r="AA14" s="291">
        <v>0</v>
      </c>
      <c r="AB14" s="292">
        <v>52246706.118000001</v>
      </c>
      <c r="AC14" s="192"/>
      <c r="AD14" s="192"/>
    </row>
    <row r="15" spans="1:30" s="24" customFormat="1" ht="20.100000000000001" customHeight="1">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6424986.5049999999</v>
      </c>
      <c r="AC15" s="192"/>
      <c r="AD15" s="192"/>
    </row>
    <row r="16" spans="1:30" s="24" customFormat="1" ht="20.100000000000001" customHeight="1">
      <c r="A16" s="290" t="s">
        <v>36</v>
      </c>
      <c r="B16" s="291">
        <v>0</v>
      </c>
      <c r="C16" s="291">
        <v>0.64283061068943792</v>
      </c>
      <c r="D16" s="291">
        <v>0.64825383181435869</v>
      </c>
      <c r="E16" s="291">
        <v>2.7868638827992185</v>
      </c>
      <c r="F16" s="291">
        <v>0.54270096492795561</v>
      </c>
      <c r="G16" s="291">
        <v>0.49098656400551965</v>
      </c>
      <c r="H16" s="291">
        <v>0.86410927878857235</v>
      </c>
      <c r="I16" s="291">
        <v>1.2210368549837254</v>
      </c>
      <c r="J16" s="291">
        <v>0</v>
      </c>
      <c r="K16" s="291">
        <v>0.16604327102675298</v>
      </c>
      <c r="L16" s="291">
        <v>1.3716808859359941</v>
      </c>
      <c r="M16" s="291">
        <v>0.89404961636204328</v>
      </c>
      <c r="N16" s="291">
        <v>3.0282430383125916</v>
      </c>
      <c r="O16" s="291">
        <v>0.84737303868218317</v>
      </c>
      <c r="P16" s="291">
        <v>82.498275748047092</v>
      </c>
      <c r="Q16" s="291">
        <v>0.3366996413172435</v>
      </c>
      <c r="R16" s="291">
        <v>0.24854906535252433</v>
      </c>
      <c r="S16" s="291">
        <v>0.44073332361071005</v>
      </c>
      <c r="T16" s="291">
        <v>9.6860355503343307E-2</v>
      </c>
      <c r="U16" s="291">
        <v>1.1075959291789395</v>
      </c>
      <c r="V16" s="291">
        <v>0.5871094136427536</v>
      </c>
      <c r="W16" s="291">
        <v>0.33652101437374332</v>
      </c>
      <c r="X16" s="291">
        <v>0.56015230930577942</v>
      </c>
      <c r="Y16" s="291">
        <v>8.0370150111664998E-2</v>
      </c>
      <c r="Z16" s="291">
        <v>0.20296121122786065</v>
      </c>
      <c r="AA16" s="291">
        <v>0</v>
      </c>
      <c r="AB16" s="292">
        <v>56161180.409999996</v>
      </c>
      <c r="AC16" s="192"/>
      <c r="AD16" s="192"/>
    </row>
    <row r="17" spans="1:30" s="24" customFormat="1" ht="20.100000000000001" customHeight="1">
      <c r="A17" s="290" t="s">
        <v>37</v>
      </c>
      <c r="B17" s="291">
        <v>0.19841325556802336</v>
      </c>
      <c r="C17" s="291">
        <v>2.6533184276229824</v>
      </c>
      <c r="D17" s="291">
        <v>0.19961344666856343</v>
      </c>
      <c r="E17" s="291">
        <v>2.3033178881407035</v>
      </c>
      <c r="F17" s="291">
        <v>0.30038374379175453</v>
      </c>
      <c r="G17" s="291">
        <v>1.2685145819883286</v>
      </c>
      <c r="H17" s="291">
        <v>1.9138783195738085</v>
      </c>
      <c r="I17" s="291">
        <v>1.1661990492282317</v>
      </c>
      <c r="J17" s="291">
        <v>4.7009046645903066E-2</v>
      </c>
      <c r="K17" s="291">
        <v>0.44847292054841903</v>
      </c>
      <c r="L17" s="291">
        <v>0.67561598945400114</v>
      </c>
      <c r="M17" s="291">
        <v>1.9365084794552945</v>
      </c>
      <c r="N17" s="291">
        <v>2.2190786344772233</v>
      </c>
      <c r="O17" s="291">
        <v>0.98746671333764424</v>
      </c>
      <c r="P17" s="291">
        <v>79.98517731455506</v>
      </c>
      <c r="Q17" s="291">
        <v>0.10679084542719124</v>
      </c>
      <c r="R17" s="291">
        <v>0.15556119450916667</v>
      </c>
      <c r="S17" s="291">
        <v>0.25695624153218471</v>
      </c>
      <c r="T17" s="291">
        <v>0.18977875547326145</v>
      </c>
      <c r="U17" s="291">
        <v>0.93088705316183318</v>
      </c>
      <c r="V17" s="291">
        <v>1.0512673366822864</v>
      </c>
      <c r="W17" s="291">
        <v>0.37144704891959873</v>
      </c>
      <c r="X17" s="291">
        <v>0.34682951306379067</v>
      </c>
      <c r="Y17" s="291">
        <v>0.11254426392087143</v>
      </c>
      <c r="Z17" s="291">
        <v>0.17496993625388294</v>
      </c>
      <c r="AA17" s="291">
        <v>0</v>
      </c>
      <c r="AB17" s="292">
        <v>11172470.778999999</v>
      </c>
      <c r="AC17" s="192"/>
      <c r="AD17" s="192"/>
    </row>
    <row r="18" spans="1:30" s="24" customFormat="1" ht="20.100000000000001" customHeight="1">
      <c r="A18" s="290" t="s">
        <v>38</v>
      </c>
      <c r="B18" s="291">
        <v>0</v>
      </c>
      <c r="C18" s="291">
        <v>0</v>
      </c>
      <c r="D18" s="291">
        <v>0</v>
      </c>
      <c r="E18" s="291">
        <v>1.7936743935275434</v>
      </c>
      <c r="F18" s="291">
        <v>0</v>
      </c>
      <c r="G18" s="291">
        <v>0</v>
      </c>
      <c r="H18" s="291">
        <v>0</v>
      </c>
      <c r="I18" s="291">
        <v>0</v>
      </c>
      <c r="J18" s="291">
        <v>0</v>
      </c>
      <c r="K18" s="291">
        <v>0</v>
      </c>
      <c r="L18" s="291">
        <v>0</v>
      </c>
      <c r="M18" s="291">
        <v>0</v>
      </c>
      <c r="N18" s="291">
        <v>1.812216433210041</v>
      </c>
      <c r="O18" s="291">
        <v>1.2477923411818861</v>
      </c>
      <c r="P18" s="291">
        <v>94.210880869622883</v>
      </c>
      <c r="Q18" s="291">
        <v>0</v>
      </c>
      <c r="R18" s="291">
        <v>0</v>
      </c>
      <c r="S18" s="291">
        <v>0</v>
      </c>
      <c r="T18" s="291">
        <v>0</v>
      </c>
      <c r="U18" s="291">
        <v>0.93543596245764304</v>
      </c>
      <c r="V18" s="291">
        <v>0</v>
      </c>
      <c r="W18" s="291">
        <v>0</v>
      </c>
      <c r="X18" s="291">
        <v>0</v>
      </c>
      <c r="Y18" s="291">
        <v>0</v>
      </c>
      <c r="Z18" s="291">
        <v>0</v>
      </c>
      <c r="AA18" s="291">
        <v>0</v>
      </c>
      <c r="AB18" s="292">
        <v>4651128.0029999996</v>
      </c>
      <c r="AC18" s="192"/>
      <c r="AD18" s="192"/>
    </row>
    <row r="19" spans="1:30" s="24" customFormat="1" ht="20.100000000000001" customHeight="1">
      <c r="A19" s="26" t="s">
        <v>39</v>
      </c>
      <c r="B19" s="291">
        <v>0</v>
      </c>
      <c r="C19" s="291">
        <v>0.65281448830420874</v>
      </c>
      <c r="D19" s="291">
        <v>0</v>
      </c>
      <c r="E19" s="291">
        <v>2.7857172237938221</v>
      </c>
      <c r="F19" s="291">
        <v>0</v>
      </c>
      <c r="G19" s="291">
        <v>0.76526761590707881</v>
      </c>
      <c r="H19" s="291">
        <v>2.1940189175685489</v>
      </c>
      <c r="I19" s="291">
        <v>0.33775755736127372</v>
      </c>
      <c r="J19" s="291">
        <v>0</v>
      </c>
      <c r="K19" s="291">
        <v>0.10939978673549602</v>
      </c>
      <c r="L19" s="291">
        <v>0.54413350201108623</v>
      </c>
      <c r="M19" s="291">
        <v>0.46877789663629221</v>
      </c>
      <c r="N19" s="291">
        <v>2.0988641860179165</v>
      </c>
      <c r="O19" s="291">
        <v>1.0750488870676851</v>
      </c>
      <c r="P19" s="291">
        <v>87.681523394868279</v>
      </c>
      <c r="Q19" s="291">
        <v>0.18901119025320959</v>
      </c>
      <c r="R19" s="291">
        <v>0</v>
      </c>
      <c r="S19" s="291">
        <v>0</v>
      </c>
      <c r="T19" s="291">
        <v>0</v>
      </c>
      <c r="U19" s="291">
        <v>0.67319007504943384</v>
      </c>
      <c r="V19" s="291">
        <v>0</v>
      </c>
      <c r="W19" s="291">
        <v>0</v>
      </c>
      <c r="X19" s="291">
        <v>0.21116892705792667</v>
      </c>
      <c r="Y19" s="291">
        <v>0</v>
      </c>
      <c r="Z19" s="291">
        <v>0.21330635136774731</v>
      </c>
      <c r="AA19" s="291">
        <v>0</v>
      </c>
      <c r="AB19" s="292">
        <v>4083887.3029999998</v>
      </c>
      <c r="AC19" s="192"/>
      <c r="AD19" s="192"/>
    </row>
    <row r="20" spans="1:30" s="24" customFormat="1" ht="20.100000000000001" customHeight="1">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6400377.4060000004</v>
      </c>
      <c r="AC20" s="192"/>
      <c r="AD20" s="192"/>
    </row>
    <row r="21" spans="1:30" s="24" customFormat="1" ht="20.100000000000001" customHeight="1">
      <c r="A21" s="26" t="s">
        <v>154</v>
      </c>
      <c r="B21" s="291">
        <v>0</v>
      </c>
      <c r="C21" s="291">
        <v>0.88256112739396819</v>
      </c>
      <c r="D21" s="291">
        <v>0</v>
      </c>
      <c r="E21" s="291">
        <v>3.4380506186275217</v>
      </c>
      <c r="F21" s="291">
        <v>0</v>
      </c>
      <c r="G21" s="291">
        <v>1.334807660264052</v>
      </c>
      <c r="H21" s="291">
        <v>1.9778608371492237</v>
      </c>
      <c r="I21" s="291">
        <v>0</v>
      </c>
      <c r="J21" s="291">
        <v>0</v>
      </c>
      <c r="K21" s="291">
        <v>0</v>
      </c>
      <c r="L21" s="291">
        <v>0.46797020151590435</v>
      </c>
      <c r="M21" s="291">
        <v>0.73139307658010078</v>
      </c>
      <c r="N21" s="291">
        <v>2.6696588868753408</v>
      </c>
      <c r="O21" s="291">
        <v>1.2746375780792423</v>
      </c>
      <c r="P21" s="291">
        <v>85.464604649016565</v>
      </c>
      <c r="Q21" s="291">
        <v>5.4933707254682745E-2</v>
      </c>
      <c r="R21" s="291">
        <v>0</v>
      </c>
      <c r="S21" s="291">
        <v>0</v>
      </c>
      <c r="T21" s="291">
        <v>0</v>
      </c>
      <c r="U21" s="291">
        <v>0.920277844666469</v>
      </c>
      <c r="V21" s="291">
        <v>0.39915663430214038</v>
      </c>
      <c r="W21" s="291">
        <v>0</v>
      </c>
      <c r="X21" s="291">
        <v>0</v>
      </c>
      <c r="Y21" s="291">
        <v>0</v>
      </c>
      <c r="Z21" s="291">
        <v>0.38408717827478683</v>
      </c>
      <c r="AA21" s="291">
        <v>0</v>
      </c>
      <c r="AB21" s="292">
        <v>1533293.568</v>
      </c>
      <c r="AC21" s="192"/>
      <c r="AD21" s="192"/>
    </row>
    <row r="22" spans="1:30" s="24" customFormat="1" ht="20.100000000000001" customHeight="1">
      <c r="A22" s="27" t="s">
        <v>42</v>
      </c>
      <c r="B22" s="291">
        <v>0</v>
      </c>
      <c r="C22" s="291">
        <v>1.1426795413344875</v>
      </c>
      <c r="D22" s="291">
        <v>0</v>
      </c>
      <c r="E22" s="291">
        <v>2.4731983769450525</v>
      </c>
      <c r="F22" s="291">
        <v>0</v>
      </c>
      <c r="G22" s="291">
        <v>0.55364999858007113</v>
      </c>
      <c r="H22" s="291">
        <v>0.49456380336467753</v>
      </c>
      <c r="I22" s="291">
        <v>0.47958222961806557</v>
      </c>
      <c r="J22" s="291">
        <v>0</v>
      </c>
      <c r="K22" s="291">
        <v>0.26139864669366358</v>
      </c>
      <c r="L22" s="291">
        <v>0.86034587413113794</v>
      </c>
      <c r="M22" s="291">
        <v>0.1771102118607841</v>
      </c>
      <c r="N22" s="291">
        <v>1.6507130265632799</v>
      </c>
      <c r="O22" s="291">
        <v>0.61014917422977322</v>
      </c>
      <c r="P22" s="291">
        <v>90.352627624970211</v>
      </c>
      <c r="Q22" s="291">
        <v>6.0997518096342636E-2</v>
      </c>
      <c r="R22" s="291">
        <v>0</v>
      </c>
      <c r="S22" s="291">
        <v>0</v>
      </c>
      <c r="T22" s="291">
        <v>0</v>
      </c>
      <c r="U22" s="291">
        <v>0.33999852923628959</v>
      </c>
      <c r="V22" s="291">
        <v>0.18823317667036715</v>
      </c>
      <c r="W22" s="291">
        <v>9.849717707125312E-2</v>
      </c>
      <c r="X22" s="291">
        <v>0.1318875124025089</v>
      </c>
      <c r="Y22" s="291">
        <v>0</v>
      </c>
      <c r="Z22" s="291">
        <v>0.12436757823202552</v>
      </c>
      <c r="AA22" s="291">
        <v>0</v>
      </c>
      <c r="AB22" s="292">
        <v>1459826.6089999999</v>
      </c>
      <c r="AC22" s="192"/>
      <c r="AD22" s="192"/>
    </row>
    <row r="23" spans="1:30" s="24" customFormat="1" ht="20.100000000000001" customHeight="1">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1830809.416</v>
      </c>
      <c r="AC23" s="192"/>
      <c r="AD23" s="192"/>
    </row>
    <row r="24" spans="1:30" s="24" customFormat="1" ht="20.100000000000001" customHeight="1">
      <c r="A24" s="26" t="s">
        <v>44</v>
      </c>
      <c r="B24" s="291">
        <v>0</v>
      </c>
      <c r="C24" s="291">
        <v>0</v>
      </c>
      <c r="D24" s="291">
        <v>0</v>
      </c>
      <c r="E24" s="291">
        <v>0</v>
      </c>
      <c r="F24" s="291">
        <v>0</v>
      </c>
      <c r="G24" s="291">
        <v>0</v>
      </c>
      <c r="H24" s="291">
        <v>0</v>
      </c>
      <c r="I24" s="291">
        <v>0</v>
      </c>
      <c r="J24" s="291">
        <v>0</v>
      </c>
      <c r="K24" s="291">
        <v>0</v>
      </c>
      <c r="L24" s="291">
        <v>0</v>
      </c>
      <c r="M24" s="291">
        <v>0</v>
      </c>
      <c r="N24" s="291">
        <v>0</v>
      </c>
      <c r="O24" s="291">
        <v>0</v>
      </c>
      <c r="P24" s="291">
        <v>100</v>
      </c>
      <c r="Q24" s="291">
        <v>0</v>
      </c>
      <c r="R24" s="291">
        <v>0</v>
      </c>
      <c r="S24" s="291">
        <v>0</v>
      </c>
      <c r="T24" s="291">
        <v>0</v>
      </c>
      <c r="U24" s="291">
        <v>0</v>
      </c>
      <c r="V24" s="291">
        <v>0</v>
      </c>
      <c r="W24" s="291">
        <v>0</v>
      </c>
      <c r="X24" s="291">
        <v>0</v>
      </c>
      <c r="Y24" s="291">
        <v>0</v>
      </c>
      <c r="Z24" s="291">
        <v>0</v>
      </c>
      <c r="AA24" s="291">
        <v>0</v>
      </c>
      <c r="AB24" s="292">
        <v>1796943.3389999999</v>
      </c>
      <c r="AC24" s="192"/>
      <c r="AD24" s="192"/>
    </row>
    <row r="25" spans="1:30" s="24" customFormat="1" ht="20.100000000000001" customHeight="1">
      <c r="A25" s="26" t="s">
        <v>45</v>
      </c>
      <c r="B25" s="291">
        <v>0</v>
      </c>
      <c r="C25" s="291">
        <v>0</v>
      </c>
      <c r="D25" s="291">
        <v>0</v>
      </c>
      <c r="E25" s="291">
        <v>0</v>
      </c>
      <c r="F25" s="291">
        <v>0</v>
      </c>
      <c r="G25" s="291">
        <v>0</v>
      </c>
      <c r="H25" s="291">
        <v>0</v>
      </c>
      <c r="I25" s="291">
        <v>0</v>
      </c>
      <c r="J25" s="291">
        <v>0</v>
      </c>
      <c r="K25" s="291">
        <v>0</v>
      </c>
      <c r="L25" s="291">
        <v>0</v>
      </c>
      <c r="M25" s="291">
        <v>0</v>
      </c>
      <c r="N25" s="291">
        <v>0</v>
      </c>
      <c r="O25" s="291">
        <v>0</v>
      </c>
      <c r="P25" s="291">
        <v>100</v>
      </c>
      <c r="Q25" s="291">
        <v>0</v>
      </c>
      <c r="R25" s="291">
        <v>0</v>
      </c>
      <c r="S25" s="291">
        <v>0</v>
      </c>
      <c r="T25" s="291">
        <v>0</v>
      </c>
      <c r="U25" s="291">
        <v>0</v>
      </c>
      <c r="V25" s="291">
        <v>0</v>
      </c>
      <c r="W25" s="291">
        <v>0</v>
      </c>
      <c r="X25" s="291">
        <v>0</v>
      </c>
      <c r="Y25" s="291">
        <v>0</v>
      </c>
      <c r="Z25" s="291">
        <v>0</v>
      </c>
      <c r="AA25" s="291">
        <v>0</v>
      </c>
      <c r="AB25" s="292">
        <v>3470133.7889999999</v>
      </c>
      <c r="AC25" s="192"/>
      <c r="AD25" s="192"/>
    </row>
    <row r="26" spans="1:30" s="24" customFormat="1" ht="20.100000000000001" customHeight="1">
      <c r="A26" s="26" t="s">
        <v>46</v>
      </c>
      <c r="B26" s="291">
        <v>0.20554354063905358</v>
      </c>
      <c r="C26" s="291">
        <v>2.561939350725507</v>
      </c>
      <c r="D26" s="291">
        <v>9.6187948934913725E-2</v>
      </c>
      <c r="E26" s="291">
        <v>15.736745642374212</v>
      </c>
      <c r="F26" s="291">
        <v>0.3488544037162114</v>
      </c>
      <c r="G26" s="291">
        <v>1.316328710390622</v>
      </c>
      <c r="H26" s="291">
        <v>3.1810496258063155</v>
      </c>
      <c r="I26" s="291">
        <v>0.93919603103141469</v>
      </c>
      <c r="J26" s="291">
        <v>0</v>
      </c>
      <c r="K26" s="291">
        <v>0.70953815044565638</v>
      </c>
      <c r="L26" s="291">
        <v>1.6161175396529872</v>
      </c>
      <c r="M26" s="291">
        <v>0.78252624527904846</v>
      </c>
      <c r="N26" s="291">
        <v>2.7756790554488391</v>
      </c>
      <c r="O26" s="291">
        <v>1.7445496442753197</v>
      </c>
      <c r="P26" s="291">
        <v>62.179514190220949</v>
      </c>
      <c r="Q26" s="291">
        <v>0.38836989413683759</v>
      </c>
      <c r="R26" s="291">
        <v>0.1452123592334445</v>
      </c>
      <c r="S26" s="291">
        <v>0.39587382283722505</v>
      </c>
      <c r="T26" s="291">
        <v>0</v>
      </c>
      <c r="U26" s="291">
        <v>1.8299785482163822</v>
      </c>
      <c r="V26" s="291">
        <v>0.826565835269095</v>
      </c>
      <c r="W26" s="291">
        <v>0.4449869174558021</v>
      </c>
      <c r="X26" s="291">
        <v>1.1437185027428765</v>
      </c>
      <c r="Y26" s="291">
        <v>0.29195064042533253</v>
      </c>
      <c r="Z26" s="291">
        <v>0.33957340074195519</v>
      </c>
      <c r="AA26" s="291">
        <v>0</v>
      </c>
      <c r="AB26" s="292">
        <v>3335426.148</v>
      </c>
      <c r="AC26" s="192"/>
      <c r="AD26" s="192"/>
    </row>
    <row r="27" spans="1:30" s="24" customFormat="1" ht="20.100000000000001" customHeight="1">
      <c r="A27" s="26" t="s">
        <v>47</v>
      </c>
      <c r="B27" s="291">
        <v>0</v>
      </c>
      <c r="C27" s="291">
        <v>0.7993187901262202</v>
      </c>
      <c r="D27" s="291">
        <v>7.46115426217102E-2</v>
      </c>
      <c r="E27" s="291">
        <v>1.7609307078749934</v>
      </c>
      <c r="F27" s="291">
        <v>0.31835064276646857</v>
      </c>
      <c r="G27" s="291">
        <v>0.66254609957838573</v>
      </c>
      <c r="H27" s="291">
        <v>2.1211339051840996</v>
      </c>
      <c r="I27" s="291">
        <v>0.54367368751221323</v>
      </c>
      <c r="J27" s="291">
        <v>0</v>
      </c>
      <c r="K27" s="291">
        <v>0.5554857083294017</v>
      </c>
      <c r="L27" s="291">
        <v>0.82660306643053805</v>
      </c>
      <c r="M27" s="291">
        <v>0.96768172976064093</v>
      </c>
      <c r="N27" s="291">
        <v>2.5935009779913067</v>
      </c>
      <c r="O27" s="291">
        <v>1.2922334081740556</v>
      </c>
      <c r="P27" s="291">
        <v>82.777648346495937</v>
      </c>
      <c r="Q27" s="291">
        <v>0.36780427902950508</v>
      </c>
      <c r="R27" s="291">
        <v>0.2107320425855834</v>
      </c>
      <c r="S27" s="291">
        <v>0.1858702485664607</v>
      </c>
      <c r="T27" s="291">
        <v>0.24886593953576797</v>
      </c>
      <c r="U27" s="291">
        <v>1.495255799190442</v>
      </c>
      <c r="V27" s="291">
        <v>0.35789370341306714</v>
      </c>
      <c r="W27" s="291">
        <v>0.43382589865290766</v>
      </c>
      <c r="X27" s="291">
        <v>0.85992005303482821</v>
      </c>
      <c r="Y27" s="291">
        <v>0.19328392806722902</v>
      </c>
      <c r="Z27" s="291">
        <v>0.35282949507824402</v>
      </c>
      <c r="AA27" s="291">
        <v>0</v>
      </c>
      <c r="AB27" s="292">
        <v>1425810.22</v>
      </c>
      <c r="AC27" s="192"/>
      <c r="AD27" s="192"/>
    </row>
    <row r="28" spans="1:30" s="19" customFormat="1" ht="27.75" customHeight="1" thickBot="1">
      <c r="A28" s="70" t="s">
        <v>48</v>
      </c>
      <c r="B28" s="298">
        <v>0.10846716362484672</v>
      </c>
      <c r="C28" s="298">
        <v>0.92585431054726852</v>
      </c>
      <c r="D28" s="298">
        <v>0.33994809413040178</v>
      </c>
      <c r="E28" s="298">
        <v>3.3420118104623455</v>
      </c>
      <c r="F28" s="298">
        <v>0.26303500113300932</v>
      </c>
      <c r="G28" s="298">
        <v>0.74807417265194298</v>
      </c>
      <c r="H28" s="298">
        <v>2.4154416744581919</v>
      </c>
      <c r="I28" s="298">
        <v>1.384408398561384</v>
      </c>
      <c r="J28" s="298">
        <v>3.7855303264770775E-2</v>
      </c>
      <c r="K28" s="298">
        <v>0.38126852564718655</v>
      </c>
      <c r="L28" s="298">
        <v>1.2079791316436277</v>
      </c>
      <c r="M28" s="298">
        <v>1.1697887873753878</v>
      </c>
      <c r="N28" s="298">
        <v>2.6946973203438418</v>
      </c>
      <c r="O28" s="298">
        <v>1.168902899120754</v>
      </c>
      <c r="P28" s="298">
        <v>79.08347189544601</v>
      </c>
      <c r="Q28" s="298">
        <v>0.33252113853897408</v>
      </c>
      <c r="R28" s="298">
        <v>0.16381633996987588</v>
      </c>
      <c r="S28" s="298">
        <v>0.34743998446737162</v>
      </c>
      <c r="T28" s="298">
        <v>0.17357342010808327</v>
      </c>
      <c r="U28" s="298">
        <v>1.2349043920705796</v>
      </c>
      <c r="V28" s="298">
        <v>0.60924582373701253</v>
      </c>
      <c r="W28" s="298">
        <v>0.47271013667643497</v>
      </c>
      <c r="X28" s="298">
        <v>0.52822679609793155</v>
      </c>
      <c r="Y28" s="298">
        <v>7.9228190703463722E-2</v>
      </c>
      <c r="Z28" s="298">
        <v>0.31377390804093974</v>
      </c>
      <c r="AA28" s="298">
        <v>0.47335538117836418</v>
      </c>
      <c r="AB28" s="299">
        <v>419502683.38700002</v>
      </c>
      <c r="AC28" s="312"/>
      <c r="AD28" s="192"/>
    </row>
    <row r="29" spans="1:30" ht="9" customHeigh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313"/>
      <c r="AD29" s="192"/>
    </row>
    <row r="30" spans="1:30" s="75" customFormat="1" ht="10.199999999999999">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3"/>
      <c r="AD30" s="192"/>
    </row>
    <row r="31" spans="1:30" ht="13.65" customHeight="1">
      <c r="A31" s="163"/>
      <c r="B31" s="314"/>
      <c r="C31" s="314"/>
      <c r="D31" s="314"/>
      <c r="E31" s="314"/>
      <c r="F31" s="314"/>
      <c r="G31" s="314"/>
      <c r="H31" s="314"/>
      <c r="I31" s="314"/>
      <c r="J31" s="314"/>
      <c r="K31" s="314"/>
      <c r="L31" s="314"/>
      <c r="M31" s="18"/>
      <c r="N31" s="18"/>
      <c r="O31" s="18"/>
      <c r="P31" s="18"/>
      <c r="Q31" s="18"/>
      <c r="R31" s="18"/>
      <c r="S31" s="18"/>
      <c r="T31" s="18"/>
      <c r="U31" s="18"/>
      <c r="V31" s="18"/>
      <c r="W31" s="18"/>
      <c r="X31" s="18"/>
      <c r="Y31" s="18"/>
      <c r="Z31" s="18"/>
      <c r="AA31" s="18"/>
      <c r="AB31" s="18"/>
      <c r="AC31" s="35"/>
    </row>
    <row r="32" spans="1:30">
      <c r="A32" s="18"/>
      <c r="B32" s="24"/>
      <c r="C32" s="24"/>
      <c r="D32" s="24"/>
      <c r="E32" s="24"/>
      <c r="F32" s="35"/>
      <c r="G32" s="35"/>
      <c r="H32" s="35"/>
      <c r="I32" s="35"/>
      <c r="J32" s="35"/>
      <c r="K32" s="35"/>
      <c r="L32" s="35"/>
      <c r="M32" s="35"/>
      <c r="N32" s="35"/>
      <c r="O32" s="35"/>
      <c r="P32" s="35"/>
      <c r="Q32" s="35"/>
      <c r="R32" s="35"/>
      <c r="S32" s="35"/>
      <c r="T32" s="35"/>
      <c r="U32" s="35"/>
      <c r="V32" s="35"/>
      <c r="W32" s="35"/>
      <c r="X32" s="35"/>
      <c r="Y32" s="35"/>
      <c r="Z32" s="35"/>
      <c r="AA32" s="35"/>
      <c r="AB32" s="35"/>
      <c r="AC32" s="35"/>
    </row>
    <row r="33" spans="1:29">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row>
    <row r="34" spans="1:29">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row>
    <row r="35" spans="1:29">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row>
    <row r="36" spans="1:29">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row>
    <row r="37" spans="1:29">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row>
    <row r="38" spans="1:29">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row>
    <row r="39" spans="1:29">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row>
    <row r="40" spans="1:29">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row>
    <row r="41" spans="1:29">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row>
    <row r="49" s="7" customFormat="1"/>
    <row r="50" s="7" customFormat="1"/>
  </sheetData>
  <hyperlinks>
    <hyperlink ref="A1" location="Índice!A1" display="Volver al Índice" xr:uid="{FAD06736-71B1-437F-ACE5-C87F13FB3C7E}"/>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4C710-D3EC-42FB-B8AA-90FE05BE165F}">
  <dimension ref="A1:X34"/>
  <sheetViews>
    <sheetView showGridLines="0" zoomScaleNormal="100" workbookViewId="0"/>
  </sheetViews>
  <sheetFormatPr baseColWidth="10" defaultRowHeight="13.2"/>
  <cols>
    <col min="1" max="1" width="20.88671875" style="7" customWidth="1"/>
    <col min="2" max="16" width="11.44140625" style="7" customWidth="1"/>
    <col min="17" max="16384" width="11.5546875" style="7"/>
  </cols>
  <sheetData>
    <row r="1" spans="1:16" s="378" customFormat="1" ht="20.100000000000001" customHeight="1">
      <c r="A1" s="1440" t="s">
        <v>1210</v>
      </c>
      <c r="B1" s="1"/>
      <c r="C1" s="1"/>
      <c r="D1" s="1"/>
      <c r="E1" s="1"/>
      <c r="F1" s="1"/>
      <c r="G1" s="1"/>
      <c r="H1" s="1"/>
      <c r="I1" s="1"/>
      <c r="J1" s="1"/>
      <c r="K1" s="377"/>
      <c r="L1" s="377"/>
      <c r="M1" s="377"/>
    </row>
    <row r="2" spans="1:16" s="172" customFormat="1" ht="30.45" customHeight="1">
      <c r="A2" s="40" t="s">
        <v>483</v>
      </c>
      <c r="B2" s="40"/>
      <c r="C2" s="40"/>
      <c r="D2" s="40"/>
      <c r="E2" s="40"/>
      <c r="F2" s="40"/>
      <c r="G2" s="40"/>
      <c r="H2" s="40"/>
      <c r="I2" s="40"/>
      <c r="J2" s="40"/>
      <c r="K2" s="40"/>
      <c r="L2" s="40"/>
      <c r="M2" s="40"/>
      <c r="N2" s="40"/>
      <c r="O2" s="40"/>
      <c r="P2" s="40"/>
    </row>
    <row r="3" spans="1:16" s="378" customFormat="1" ht="23.25" customHeight="1">
      <c r="A3" s="379">
        <v>46142</v>
      </c>
      <c r="B3" s="379"/>
      <c r="C3" s="379"/>
      <c r="D3" s="379"/>
      <c r="E3" s="379"/>
      <c r="F3" s="379"/>
      <c r="G3" s="379"/>
      <c r="H3" s="379"/>
      <c r="I3" s="379"/>
      <c r="J3" s="379"/>
      <c r="K3" s="379"/>
      <c r="L3" s="379"/>
      <c r="M3" s="379"/>
      <c r="N3" s="379"/>
      <c r="O3" s="379"/>
      <c r="P3" s="379"/>
    </row>
    <row r="4" spans="1:16" s="378" customFormat="1" ht="23.25" customHeight="1">
      <c r="A4" s="380" t="s">
        <v>125</v>
      </c>
      <c r="B4" s="380"/>
      <c r="C4" s="380"/>
      <c r="D4" s="380"/>
      <c r="E4" s="380"/>
      <c r="F4" s="380"/>
      <c r="G4" s="380"/>
      <c r="H4" s="380"/>
      <c r="I4" s="380"/>
      <c r="J4" s="380"/>
      <c r="K4" s="380"/>
      <c r="L4" s="380"/>
      <c r="M4" s="380"/>
      <c r="N4" s="380"/>
      <c r="O4" s="380"/>
      <c r="P4" s="380"/>
    </row>
    <row r="5" spans="1:16" s="384" customFormat="1" ht="16.5" customHeight="1" thickBot="1">
      <c r="A5" s="381"/>
      <c r="B5" s="382"/>
      <c r="C5" s="382"/>
      <c r="D5" s="382"/>
      <c r="E5" s="382"/>
      <c r="F5" s="382"/>
      <c r="G5" s="382"/>
      <c r="H5" s="382"/>
      <c r="I5" s="382"/>
      <c r="J5" s="382"/>
      <c r="K5" s="382"/>
      <c r="L5" s="382"/>
      <c r="M5" s="382"/>
      <c r="N5" s="383"/>
      <c r="O5" s="383"/>
      <c r="P5" s="383"/>
    </row>
    <row r="6" spans="1:16" s="13" customFormat="1" ht="24.75" customHeight="1">
      <c r="A6" s="175" t="s">
        <v>1</v>
      </c>
      <c r="B6" s="385" t="s">
        <v>141</v>
      </c>
      <c r="C6" s="385"/>
      <c r="D6" s="385"/>
      <c r="E6" s="385" t="s">
        <v>484</v>
      </c>
      <c r="F6" s="385"/>
      <c r="G6" s="385"/>
      <c r="H6" s="385" t="s">
        <v>186</v>
      </c>
      <c r="I6" s="385"/>
      <c r="J6" s="385"/>
      <c r="K6" s="385" t="s">
        <v>485</v>
      </c>
      <c r="L6" s="385"/>
      <c r="M6" s="385"/>
      <c r="N6" s="385" t="s">
        <v>155</v>
      </c>
      <c r="O6" s="385"/>
      <c r="P6" s="385"/>
    </row>
    <row r="7" spans="1:16" s="13" customFormat="1" ht="42" customHeight="1">
      <c r="A7" s="386"/>
      <c r="B7" s="387" t="s">
        <v>486</v>
      </c>
      <c r="C7" s="387" t="s">
        <v>487</v>
      </c>
      <c r="D7" s="387" t="s">
        <v>488</v>
      </c>
      <c r="E7" s="387" t="s">
        <v>486</v>
      </c>
      <c r="F7" s="387" t="s">
        <v>487</v>
      </c>
      <c r="G7" s="387" t="s">
        <v>488</v>
      </c>
      <c r="H7" s="387" t="s">
        <v>486</v>
      </c>
      <c r="I7" s="387" t="s">
        <v>487</v>
      </c>
      <c r="J7" s="387" t="s">
        <v>488</v>
      </c>
      <c r="K7" s="387" t="s">
        <v>486</v>
      </c>
      <c r="L7" s="387" t="s">
        <v>487</v>
      </c>
      <c r="M7" s="387" t="s">
        <v>488</v>
      </c>
      <c r="N7" s="387" t="s">
        <v>486</v>
      </c>
      <c r="O7" s="387" t="s">
        <v>487</v>
      </c>
      <c r="P7" s="387" t="s">
        <v>488</v>
      </c>
    </row>
    <row r="8" spans="1:16" s="36" customFormat="1" ht="9.75" customHeight="1">
      <c r="A8" s="388"/>
      <c r="B8" s="388"/>
      <c r="C8" s="388"/>
      <c r="D8" s="388"/>
      <c r="E8" s="388"/>
      <c r="F8" s="388"/>
      <c r="G8" s="388"/>
      <c r="H8" s="388"/>
      <c r="I8" s="388"/>
      <c r="J8" s="388"/>
      <c r="K8" s="388"/>
      <c r="L8" s="388"/>
      <c r="M8" s="388"/>
      <c r="N8" s="19"/>
      <c r="O8" s="19"/>
      <c r="P8" s="19"/>
    </row>
    <row r="9" spans="1:16" s="24" customFormat="1" ht="20.100000000000001" customHeight="1">
      <c r="A9" s="290" t="s">
        <v>29</v>
      </c>
      <c r="B9" s="389">
        <v>5891449.2110000001</v>
      </c>
      <c r="C9" s="389">
        <v>727232.53700000001</v>
      </c>
      <c r="D9" s="389">
        <v>26192460.859999999</v>
      </c>
      <c r="E9" s="389">
        <v>22647244.912999999</v>
      </c>
      <c r="F9" s="389">
        <v>468175.51699999999</v>
      </c>
      <c r="G9" s="389">
        <v>6137299.8300000001</v>
      </c>
      <c r="H9" s="389">
        <v>12064586.761</v>
      </c>
      <c r="I9" s="389">
        <v>667149.64099999995</v>
      </c>
      <c r="J9" s="390">
        <v>11296978.365</v>
      </c>
      <c r="K9" s="389">
        <v>1116317.531</v>
      </c>
      <c r="L9" s="389">
        <v>0</v>
      </c>
      <c r="M9" s="389">
        <v>0</v>
      </c>
      <c r="N9" s="391">
        <v>41719598.415999994</v>
      </c>
      <c r="O9" s="391">
        <v>1862557.6949999998</v>
      </c>
      <c r="P9" s="391">
        <v>43626739.055</v>
      </c>
    </row>
    <row r="10" spans="1:16" s="24" customFormat="1" ht="20.100000000000001" customHeight="1">
      <c r="A10" s="290" t="s">
        <v>30</v>
      </c>
      <c r="B10" s="389">
        <v>16828.526999999998</v>
      </c>
      <c r="C10" s="389">
        <v>0</v>
      </c>
      <c r="D10" s="389">
        <v>264026.33100000001</v>
      </c>
      <c r="E10" s="389">
        <v>202665.44500000001</v>
      </c>
      <c r="F10" s="389">
        <v>0</v>
      </c>
      <c r="G10" s="389">
        <v>28798.947</v>
      </c>
      <c r="H10" s="389">
        <v>765208.91599999997</v>
      </c>
      <c r="I10" s="389">
        <v>0</v>
      </c>
      <c r="J10" s="390">
        <v>91307.290999999997</v>
      </c>
      <c r="K10" s="389">
        <v>136682.88</v>
      </c>
      <c r="L10" s="389">
        <v>0</v>
      </c>
      <c r="M10" s="389">
        <v>0</v>
      </c>
      <c r="N10" s="391">
        <v>1121385.7679999999</v>
      </c>
      <c r="O10" s="391">
        <v>0</v>
      </c>
      <c r="P10" s="391">
        <v>384132.56900000002</v>
      </c>
    </row>
    <row r="11" spans="1:16" s="24" customFormat="1" ht="20.100000000000001" customHeight="1">
      <c r="A11" s="290" t="s">
        <v>31</v>
      </c>
      <c r="B11" s="389">
        <v>4875608.4369999999</v>
      </c>
      <c r="C11" s="389">
        <v>3496746.483</v>
      </c>
      <c r="D11" s="389">
        <v>43034169.667000003</v>
      </c>
      <c r="E11" s="389">
        <v>64158326.579000004</v>
      </c>
      <c r="F11" s="389">
        <v>494721.23599999998</v>
      </c>
      <c r="G11" s="389">
        <v>2169199.6349999998</v>
      </c>
      <c r="H11" s="389">
        <v>9820147.7550000008</v>
      </c>
      <c r="I11" s="389">
        <v>4311599.6900000004</v>
      </c>
      <c r="J11" s="390">
        <v>16400576.864</v>
      </c>
      <c r="K11" s="389">
        <v>2834078.2779999999</v>
      </c>
      <c r="L11" s="389">
        <v>1.9E-2</v>
      </c>
      <c r="M11" s="389">
        <v>0</v>
      </c>
      <c r="N11" s="391">
        <v>81688161.048999995</v>
      </c>
      <c r="O11" s="391">
        <v>8303067.4280000012</v>
      </c>
      <c r="P11" s="391">
        <v>61603946.166000001</v>
      </c>
    </row>
    <row r="12" spans="1:16" s="24" customFormat="1" ht="20.100000000000001" customHeight="1">
      <c r="A12" s="290" t="s">
        <v>32</v>
      </c>
      <c r="B12" s="389">
        <v>1777.4960000000001</v>
      </c>
      <c r="C12" s="389">
        <v>161.261</v>
      </c>
      <c r="D12" s="389">
        <v>381112.196</v>
      </c>
      <c r="E12" s="389">
        <v>3635322.6549999998</v>
      </c>
      <c r="F12" s="389">
        <v>0</v>
      </c>
      <c r="G12" s="389">
        <v>19214.89</v>
      </c>
      <c r="H12" s="389">
        <v>2473527.0989999999</v>
      </c>
      <c r="I12" s="389">
        <v>0</v>
      </c>
      <c r="J12" s="390">
        <v>539357.58600000001</v>
      </c>
      <c r="K12" s="389">
        <v>29890.351999999999</v>
      </c>
      <c r="L12" s="389">
        <v>0</v>
      </c>
      <c r="M12" s="389">
        <v>0</v>
      </c>
      <c r="N12" s="391">
        <v>6140517.602</v>
      </c>
      <c r="O12" s="391">
        <v>161.261</v>
      </c>
      <c r="P12" s="391">
        <v>939684.67200000002</v>
      </c>
    </row>
    <row r="13" spans="1:16" s="24" customFormat="1" ht="20.100000000000001" customHeight="1">
      <c r="A13" s="290" t="s">
        <v>33</v>
      </c>
      <c r="B13" s="389">
        <v>27528.263999999999</v>
      </c>
      <c r="C13" s="389">
        <v>203370.345</v>
      </c>
      <c r="D13" s="389">
        <v>4872230.9380000001</v>
      </c>
      <c r="E13" s="389">
        <v>3833507.7859999998</v>
      </c>
      <c r="F13" s="389">
        <v>15226.465</v>
      </c>
      <c r="G13" s="389">
        <v>140518.38</v>
      </c>
      <c r="H13" s="389">
        <v>2659586.969</v>
      </c>
      <c r="I13" s="389">
        <v>598949.13100000005</v>
      </c>
      <c r="J13" s="390">
        <v>3564664.5690000001</v>
      </c>
      <c r="K13" s="389">
        <v>204169.26500000001</v>
      </c>
      <c r="L13" s="389">
        <v>0</v>
      </c>
      <c r="M13" s="389">
        <v>0</v>
      </c>
      <c r="N13" s="391">
        <v>6724792.284</v>
      </c>
      <c r="O13" s="391">
        <v>817545.94100000011</v>
      </c>
      <c r="P13" s="391">
        <v>8577413.8870000001</v>
      </c>
    </row>
    <row r="14" spans="1:16" s="24" customFormat="1" ht="20.100000000000001" customHeight="1">
      <c r="A14" s="290" t="s">
        <v>117</v>
      </c>
      <c r="B14" s="389">
        <v>123940.658</v>
      </c>
      <c r="C14" s="389">
        <v>2972554.7790000001</v>
      </c>
      <c r="D14" s="389">
        <v>15827859.59</v>
      </c>
      <c r="E14" s="389">
        <v>12742909.784</v>
      </c>
      <c r="F14" s="389">
        <v>156798.45600000001</v>
      </c>
      <c r="G14" s="389">
        <v>1136867.6410000001</v>
      </c>
      <c r="H14" s="389">
        <v>5789875.5669999998</v>
      </c>
      <c r="I14" s="389">
        <v>1859636.4</v>
      </c>
      <c r="J14" s="390">
        <v>11221575.524</v>
      </c>
      <c r="K14" s="389">
        <v>414687.72499999998</v>
      </c>
      <c r="L14" s="389">
        <v>0</v>
      </c>
      <c r="M14" s="389">
        <v>0</v>
      </c>
      <c r="N14" s="391">
        <v>19071413.733999997</v>
      </c>
      <c r="O14" s="391">
        <v>4988989.6349999998</v>
      </c>
      <c r="P14" s="391">
        <v>28186302.754999999</v>
      </c>
    </row>
    <row r="15" spans="1:16" s="24" customFormat="1" ht="20.100000000000001" customHeight="1">
      <c r="A15" s="290" t="s">
        <v>35</v>
      </c>
      <c r="B15" s="389">
        <v>0</v>
      </c>
      <c r="C15" s="389">
        <v>3518.1419999999998</v>
      </c>
      <c r="D15" s="389">
        <v>6266694.7240000004</v>
      </c>
      <c r="E15" s="389">
        <v>0</v>
      </c>
      <c r="F15" s="389">
        <v>0</v>
      </c>
      <c r="G15" s="389">
        <v>95193.822</v>
      </c>
      <c r="H15" s="389">
        <v>0</v>
      </c>
      <c r="I15" s="389">
        <v>0</v>
      </c>
      <c r="J15" s="390">
        <v>59579.815999999999</v>
      </c>
      <c r="K15" s="389">
        <v>0</v>
      </c>
      <c r="L15" s="389">
        <v>0</v>
      </c>
      <c r="M15" s="389">
        <v>0</v>
      </c>
      <c r="N15" s="391">
        <v>0</v>
      </c>
      <c r="O15" s="391">
        <v>3518.1419999999998</v>
      </c>
      <c r="P15" s="391">
        <v>6421468.3619999997</v>
      </c>
    </row>
    <row r="16" spans="1:16" s="24" customFormat="1" ht="20.100000000000001" customHeight="1">
      <c r="A16" s="290" t="s">
        <v>36</v>
      </c>
      <c r="B16" s="389">
        <v>125403.28200000001</v>
      </c>
      <c r="C16" s="389">
        <v>1479559.4080000001</v>
      </c>
      <c r="D16" s="389">
        <v>11804986.534</v>
      </c>
      <c r="E16" s="389">
        <v>20079628.717999998</v>
      </c>
      <c r="F16" s="389">
        <v>308798.65899999999</v>
      </c>
      <c r="G16" s="389">
        <v>2379072.3659999999</v>
      </c>
      <c r="H16" s="389">
        <v>8751258.7469999995</v>
      </c>
      <c r="I16" s="389">
        <v>710168.30599999998</v>
      </c>
      <c r="J16" s="390">
        <v>9822934.4480000008</v>
      </c>
      <c r="K16" s="389">
        <v>699369.94900000002</v>
      </c>
      <c r="L16" s="389">
        <v>0</v>
      </c>
      <c r="M16" s="389">
        <v>0</v>
      </c>
      <c r="N16" s="391">
        <v>29655660.695999999</v>
      </c>
      <c r="O16" s="391">
        <v>2498526.3730000001</v>
      </c>
      <c r="P16" s="391">
        <v>24006993.348000001</v>
      </c>
    </row>
    <row r="17" spans="1:24" s="24" customFormat="1" ht="20.100000000000001" customHeight="1">
      <c r="A17" s="290" t="s">
        <v>37</v>
      </c>
      <c r="B17" s="389">
        <v>163.96</v>
      </c>
      <c r="C17" s="389">
        <v>2379.9470000000001</v>
      </c>
      <c r="D17" s="389">
        <v>15935.914000000001</v>
      </c>
      <c r="E17" s="389">
        <v>2254272.0989999999</v>
      </c>
      <c r="F17" s="389">
        <v>16944.184000000001</v>
      </c>
      <c r="G17" s="389">
        <v>61883.648000000001</v>
      </c>
      <c r="H17" s="389">
        <v>4826304.0609999998</v>
      </c>
      <c r="I17" s="389">
        <v>506259.772</v>
      </c>
      <c r="J17" s="390">
        <v>3380481.3319999999</v>
      </c>
      <c r="K17" s="389">
        <v>107845.868</v>
      </c>
      <c r="L17" s="389">
        <v>0</v>
      </c>
      <c r="M17" s="389">
        <v>0</v>
      </c>
      <c r="N17" s="391">
        <v>7188585.9879999999</v>
      </c>
      <c r="O17" s="391">
        <v>525583.90300000005</v>
      </c>
      <c r="P17" s="391">
        <v>3458300.8939999999</v>
      </c>
    </row>
    <row r="18" spans="1:24" s="24" customFormat="1" ht="20.100000000000001" customHeight="1">
      <c r="A18" s="290" t="s">
        <v>38</v>
      </c>
      <c r="B18" s="389">
        <v>47.167000000000002</v>
      </c>
      <c r="C18" s="389">
        <v>35.277999999999999</v>
      </c>
      <c r="D18" s="389">
        <v>302647.40600000002</v>
      </c>
      <c r="E18" s="389">
        <v>1356677.4920000001</v>
      </c>
      <c r="F18" s="389">
        <v>7.0000000000000001E-3</v>
      </c>
      <c r="G18" s="389">
        <v>88.284000000000006</v>
      </c>
      <c r="H18" s="389">
        <v>1120241.71</v>
      </c>
      <c r="I18" s="389">
        <v>324310.18800000002</v>
      </c>
      <c r="J18" s="390">
        <v>1529557.1529999999</v>
      </c>
      <c r="K18" s="389">
        <v>17523.312999999998</v>
      </c>
      <c r="L18" s="389">
        <v>0</v>
      </c>
      <c r="M18" s="389">
        <v>0</v>
      </c>
      <c r="N18" s="391">
        <v>2494489.682</v>
      </c>
      <c r="O18" s="391">
        <v>324345.473</v>
      </c>
      <c r="P18" s="391">
        <v>1832292.8429999999</v>
      </c>
    </row>
    <row r="19" spans="1:24" s="24" customFormat="1" ht="20.100000000000001" customHeight="1">
      <c r="A19" s="290" t="s">
        <v>39</v>
      </c>
      <c r="B19" s="389">
        <v>0</v>
      </c>
      <c r="C19" s="389">
        <v>0</v>
      </c>
      <c r="D19" s="389">
        <v>0</v>
      </c>
      <c r="E19" s="389">
        <v>1553986.899</v>
      </c>
      <c r="F19" s="389">
        <v>0</v>
      </c>
      <c r="G19" s="389">
        <v>4.2489999999999997</v>
      </c>
      <c r="H19" s="389">
        <v>1299281.023</v>
      </c>
      <c r="I19" s="389">
        <v>439657.79499999998</v>
      </c>
      <c r="J19" s="390">
        <v>629708.29299999995</v>
      </c>
      <c r="K19" s="389">
        <v>161249.04999999999</v>
      </c>
      <c r="L19" s="389">
        <v>0</v>
      </c>
      <c r="M19" s="389">
        <v>0</v>
      </c>
      <c r="N19" s="391">
        <v>3014516.9720000001</v>
      </c>
      <c r="O19" s="391">
        <v>439657.79499999998</v>
      </c>
      <c r="P19" s="391">
        <v>629712.5419999999</v>
      </c>
    </row>
    <row r="20" spans="1:24" s="24" customFormat="1" ht="20.100000000000001" customHeight="1">
      <c r="A20" s="290" t="s">
        <v>40</v>
      </c>
      <c r="B20" s="389">
        <v>0</v>
      </c>
      <c r="C20" s="389">
        <v>1412442.28</v>
      </c>
      <c r="D20" s="389">
        <v>2050563.0959999999</v>
      </c>
      <c r="E20" s="389">
        <v>0</v>
      </c>
      <c r="F20" s="389">
        <v>28.195</v>
      </c>
      <c r="G20" s="389">
        <v>11517.034</v>
      </c>
      <c r="H20" s="389">
        <v>74.227999999999994</v>
      </c>
      <c r="I20" s="389">
        <v>647399.30299999996</v>
      </c>
      <c r="J20" s="390">
        <v>2278353.267</v>
      </c>
      <c r="K20" s="389">
        <v>0</v>
      </c>
      <c r="L20" s="389">
        <v>0</v>
      </c>
      <c r="M20" s="389">
        <v>0</v>
      </c>
      <c r="N20" s="391">
        <v>74.227999999999994</v>
      </c>
      <c r="O20" s="391">
        <v>2059869.7779999999</v>
      </c>
      <c r="P20" s="391">
        <v>4340433.3969999999</v>
      </c>
    </row>
    <row r="21" spans="1:24" s="24" customFormat="1" ht="20.100000000000001" customHeight="1">
      <c r="A21" s="290" t="s">
        <v>41</v>
      </c>
      <c r="B21" s="389">
        <v>0</v>
      </c>
      <c r="C21" s="389">
        <v>0</v>
      </c>
      <c r="D21" s="389">
        <v>0</v>
      </c>
      <c r="E21" s="389">
        <v>847761.55900000001</v>
      </c>
      <c r="F21" s="389">
        <v>0</v>
      </c>
      <c r="G21" s="389">
        <v>3056.0050000000001</v>
      </c>
      <c r="H21" s="389">
        <v>474399.81300000002</v>
      </c>
      <c r="I21" s="389">
        <v>0</v>
      </c>
      <c r="J21" s="390">
        <v>39338.150999999998</v>
      </c>
      <c r="K21" s="389">
        <v>168738.04399999999</v>
      </c>
      <c r="L21" s="389">
        <v>0</v>
      </c>
      <c r="M21" s="389">
        <v>0</v>
      </c>
      <c r="N21" s="391">
        <v>1490899.4160000002</v>
      </c>
      <c r="O21" s="391">
        <v>0</v>
      </c>
      <c r="P21" s="391">
        <v>42394.155999999995</v>
      </c>
    </row>
    <row r="22" spans="1:24" s="24" customFormat="1" ht="20.100000000000001" customHeight="1">
      <c r="A22" s="27" t="s">
        <v>42</v>
      </c>
      <c r="B22" s="389">
        <v>0.94699999999999995</v>
      </c>
      <c r="C22" s="389">
        <v>0</v>
      </c>
      <c r="D22" s="389">
        <v>175135.03899999999</v>
      </c>
      <c r="E22" s="389">
        <v>252105.35500000001</v>
      </c>
      <c r="F22" s="389">
        <v>16877.862000000001</v>
      </c>
      <c r="G22" s="389">
        <v>164314.28200000001</v>
      </c>
      <c r="H22" s="389">
        <v>687489.28099999996</v>
      </c>
      <c r="I22" s="389">
        <v>0</v>
      </c>
      <c r="J22" s="390">
        <v>161034.617</v>
      </c>
      <c r="K22" s="389">
        <v>2869.2310000000002</v>
      </c>
      <c r="L22" s="389">
        <v>0</v>
      </c>
      <c r="M22" s="389">
        <v>0</v>
      </c>
      <c r="N22" s="391">
        <v>942464.81400000001</v>
      </c>
      <c r="O22" s="391">
        <v>16877.862000000001</v>
      </c>
      <c r="P22" s="391">
        <v>500483.93799999997</v>
      </c>
    </row>
    <row r="23" spans="1:24" s="24" customFormat="1" ht="20.100000000000001" customHeight="1">
      <c r="A23" s="290" t="s">
        <v>43</v>
      </c>
      <c r="B23" s="389">
        <v>0</v>
      </c>
      <c r="C23" s="389">
        <v>0</v>
      </c>
      <c r="D23" s="389">
        <v>229156.70499999999</v>
      </c>
      <c r="E23" s="389">
        <v>0</v>
      </c>
      <c r="F23" s="389">
        <v>0</v>
      </c>
      <c r="G23" s="389">
        <v>0</v>
      </c>
      <c r="H23" s="389">
        <v>0</v>
      </c>
      <c r="I23" s="389">
        <v>100136.78599999999</v>
      </c>
      <c r="J23" s="390">
        <v>1501515.923</v>
      </c>
      <c r="K23" s="389">
        <v>0</v>
      </c>
      <c r="L23" s="389">
        <v>0</v>
      </c>
      <c r="M23" s="389">
        <v>0</v>
      </c>
      <c r="N23" s="391">
        <v>0</v>
      </c>
      <c r="O23" s="391">
        <v>100136.78599999999</v>
      </c>
      <c r="P23" s="391">
        <v>1730672.628</v>
      </c>
    </row>
    <row r="24" spans="1:24" s="24" customFormat="1" ht="20.100000000000001" customHeight="1">
      <c r="A24" s="290" t="s">
        <v>44</v>
      </c>
      <c r="B24" s="389">
        <v>0</v>
      </c>
      <c r="C24" s="389">
        <v>0</v>
      </c>
      <c r="D24" s="389">
        <v>650181.58200000005</v>
      </c>
      <c r="E24" s="389">
        <v>0</v>
      </c>
      <c r="F24" s="389">
        <v>0</v>
      </c>
      <c r="G24" s="389">
        <v>19573.830000000002</v>
      </c>
      <c r="H24" s="389">
        <v>0</v>
      </c>
      <c r="I24" s="389">
        <v>0</v>
      </c>
      <c r="J24" s="390">
        <v>1127187.925</v>
      </c>
      <c r="K24" s="389">
        <v>0</v>
      </c>
      <c r="L24" s="389">
        <v>0</v>
      </c>
      <c r="M24" s="389">
        <v>0</v>
      </c>
      <c r="N24" s="391">
        <v>0</v>
      </c>
      <c r="O24" s="391">
        <v>0</v>
      </c>
      <c r="P24" s="391">
        <v>1796943.3370000001</v>
      </c>
    </row>
    <row r="25" spans="1:24" s="24" customFormat="1" ht="20.100000000000001" customHeight="1">
      <c r="A25" s="290" t="s">
        <v>45</v>
      </c>
      <c r="B25" s="389">
        <v>0</v>
      </c>
      <c r="C25" s="389">
        <v>63228.695</v>
      </c>
      <c r="D25" s="389">
        <v>802949.68200000003</v>
      </c>
      <c r="E25" s="389">
        <v>0</v>
      </c>
      <c r="F25" s="389">
        <v>0</v>
      </c>
      <c r="G25" s="389">
        <v>0</v>
      </c>
      <c r="H25" s="389">
        <v>0</v>
      </c>
      <c r="I25" s="389">
        <v>254109.23499999999</v>
      </c>
      <c r="J25" s="390">
        <v>2349846.1749999998</v>
      </c>
      <c r="K25" s="389">
        <v>0</v>
      </c>
      <c r="L25" s="389">
        <v>0</v>
      </c>
      <c r="M25" s="389">
        <v>0</v>
      </c>
      <c r="N25" s="391">
        <v>0</v>
      </c>
      <c r="O25" s="391">
        <v>317337.93</v>
      </c>
      <c r="P25" s="391">
        <v>3152795.8569999998</v>
      </c>
    </row>
    <row r="26" spans="1:24" s="24" customFormat="1" ht="20.100000000000001" customHeight="1">
      <c r="A26" s="290" t="s">
        <v>46</v>
      </c>
      <c r="B26" s="389">
        <v>0</v>
      </c>
      <c r="C26" s="389">
        <v>0</v>
      </c>
      <c r="D26" s="389">
        <v>0</v>
      </c>
      <c r="E26" s="389">
        <v>1108648.277</v>
      </c>
      <c r="F26" s="389">
        <v>84.24</v>
      </c>
      <c r="G26" s="389">
        <v>5980.2340000000004</v>
      </c>
      <c r="H26" s="389">
        <v>1474838.2749999999</v>
      </c>
      <c r="I26" s="389">
        <v>473709.99699999997</v>
      </c>
      <c r="J26" s="390">
        <v>234409.42499999999</v>
      </c>
      <c r="K26" s="389">
        <v>37755.707999999999</v>
      </c>
      <c r="L26" s="389">
        <v>0</v>
      </c>
      <c r="M26" s="389">
        <v>0</v>
      </c>
      <c r="N26" s="391">
        <v>2621242.2599999998</v>
      </c>
      <c r="O26" s="391">
        <v>473794.23699999996</v>
      </c>
      <c r="P26" s="391">
        <v>240389.65899999999</v>
      </c>
    </row>
    <row r="27" spans="1:24" s="24" customFormat="1" ht="20.100000000000001" customHeight="1">
      <c r="A27" s="290" t="s">
        <v>47</v>
      </c>
      <c r="B27" s="389">
        <v>1453.864</v>
      </c>
      <c r="C27" s="389">
        <v>0</v>
      </c>
      <c r="D27" s="389">
        <v>42.037999999999997</v>
      </c>
      <c r="E27" s="389">
        <v>190537.745</v>
      </c>
      <c r="F27" s="389">
        <v>570.22400000000005</v>
      </c>
      <c r="G27" s="389">
        <v>3645.663</v>
      </c>
      <c r="H27" s="389">
        <v>751675.35699999996</v>
      </c>
      <c r="I27" s="389">
        <v>15719.983</v>
      </c>
      <c r="J27" s="390">
        <v>421365.37099999998</v>
      </c>
      <c r="K27" s="389">
        <v>40799.981</v>
      </c>
      <c r="L27" s="389">
        <v>0</v>
      </c>
      <c r="M27" s="389">
        <v>0</v>
      </c>
      <c r="N27" s="391">
        <v>984466.94699999993</v>
      </c>
      <c r="O27" s="391">
        <v>16290.207</v>
      </c>
      <c r="P27" s="391">
        <v>425053.07199999999</v>
      </c>
    </row>
    <row r="28" spans="1:24" s="24" customFormat="1" ht="21.9" customHeight="1" thickBot="1">
      <c r="A28" s="365" t="s">
        <v>48</v>
      </c>
      <c r="B28" s="392">
        <v>11064201.813000001</v>
      </c>
      <c r="C28" s="392">
        <v>10361229.155000001</v>
      </c>
      <c r="D28" s="392">
        <v>112870152.30200002</v>
      </c>
      <c r="E28" s="392">
        <v>134863595.30600002</v>
      </c>
      <c r="F28" s="392">
        <v>1478225.0449999999</v>
      </c>
      <c r="G28" s="392">
        <v>12376228.740000002</v>
      </c>
      <c r="H28" s="392">
        <v>52958495.562000006</v>
      </c>
      <c r="I28" s="392">
        <v>10908806.226999996</v>
      </c>
      <c r="J28" s="392">
        <v>66649772.094999984</v>
      </c>
      <c r="K28" s="392">
        <v>5971977.174999998</v>
      </c>
      <c r="L28" s="392">
        <v>1.9E-2</v>
      </c>
      <c r="M28" s="392">
        <v>0</v>
      </c>
      <c r="N28" s="392">
        <v>204858269.85600001</v>
      </c>
      <c r="O28" s="392">
        <v>22748260.446000002</v>
      </c>
      <c r="P28" s="392">
        <v>191896153.13699993</v>
      </c>
      <c r="Q28" s="393"/>
    </row>
    <row r="29" spans="1:24" s="24" customFormat="1" ht="21.45" customHeight="1">
      <c r="A29" s="30" t="s">
        <v>489</v>
      </c>
      <c r="B29" s="394"/>
      <c r="C29" s="394"/>
      <c r="D29" s="394"/>
      <c r="E29" s="394"/>
      <c r="F29" s="394"/>
      <c r="G29" s="394"/>
      <c r="H29" s="394"/>
      <c r="I29" s="394"/>
      <c r="J29" s="395"/>
      <c r="K29" s="395"/>
      <c r="L29" s="395"/>
      <c r="M29" s="395"/>
      <c r="N29" s="396"/>
      <c r="O29" s="397"/>
      <c r="P29" s="396"/>
    </row>
    <row r="30" spans="1:24" s="24" customFormat="1" ht="16.5" customHeight="1">
      <c r="A30" s="163"/>
      <c r="B30" s="33"/>
      <c r="C30" s="33"/>
      <c r="D30" s="33"/>
      <c r="E30" s="33"/>
      <c r="F30" s="33"/>
      <c r="G30" s="33"/>
      <c r="H30" s="33"/>
      <c r="I30" s="33"/>
      <c r="J30" s="33"/>
      <c r="K30" s="33"/>
      <c r="L30" s="33"/>
      <c r="M30" s="18"/>
      <c r="N30" s="18"/>
      <c r="O30" s="18"/>
      <c r="P30" s="18"/>
      <c r="Q30" s="18"/>
      <c r="R30" s="18"/>
      <c r="S30" s="18"/>
      <c r="T30" s="18"/>
      <c r="U30" s="18"/>
      <c r="V30" s="18"/>
      <c r="W30" s="18"/>
      <c r="X30" s="18"/>
    </row>
    <row r="31" spans="1:24" s="24" customFormat="1" ht="12.75" customHeight="1">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c r="A32" s="18"/>
      <c r="B32" s="18"/>
      <c r="C32" s="18"/>
      <c r="D32" s="18"/>
      <c r="E32" s="18"/>
      <c r="F32" s="18"/>
      <c r="G32" s="18"/>
      <c r="H32" s="18"/>
      <c r="I32" s="18"/>
      <c r="J32" s="18"/>
      <c r="K32" s="18"/>
      <c r="L32" s="18"/>
      <c r="M32" s="18"/>
    </row>
    <row r="33" spans="1:16" s="8" customFormat="1" ht="7.5" customHeight="1">
      <c r="A33" s="13"/>
      <c r="B33" s="13"/>
      <c r="C33" s="13"/>
      <c r="D33" s="13"/>
      <c r="E33" s="13"/>
      <c r="F33" s="13"/>
      <c r="G33" s="13"/>
      <c r="H33" s="13"/>
      <c r="I33" s="13"/>
      <c r="J33" s="13"/>
      <c r="K33" s="13"/>
      <c r="L33" s="13"/>
      <c r="M33" s="13"/>
      <c r="N33" s="52"/>
      <c r="O33" s="52"/>
      <c r="P33" s="52"/>
    </row>
    <row r="34" spans="1:16" s="75" customFormat="1" ht="13.65" customHeight="1">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444284E8-AC77-40DA-8606-6029D39170DC}"/>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55E02-1B70-49C5-856F-B05C9E329BC8}">
  <dimension ref="A1:X34"/>
  <sheetViews>
    <sheetView showGridLines="0" zoomScaleNormal="100" workbookViewId="0"/>
  </sheetViews>
  <sheetFormatPr baseColWidth="10" defaultRowHeight="13.2"/>
  <cols>
    <col min="1" max="1" width="23.88671875" style="7" customWidth="1"/>
    <col min="2" max="16" width="11.44140625" style="7" customWidth="1"/>
    <col min="17" max="16384" width="11.5546875" style="7"/>
  </cols>
  <sheetData>
    <row r="1" spans="1:18" s="378" customFormat="1" ht="20.100000000000001" customHeight="1">
      <c r="A1" s="1440" t="s">
        <v>1210</v>
      </c>
      <c r="B1" s="1"/>
      <c r="C1" s="1"/>
      <c r="D1" s="1"/>
      <c r="E1" s="1"/>
      <c r="F1" s="1"/>
      <c r="G1" s="1"/>
      <c r="H1" s="1"/>
      <c r="I1" s="1"/>
      <c r="J1" s="1"/>
      <c r="K1" s="377"/>
      <c r="L1" s="377"/>
      <c r="M1" s="377"/>
    </row>
    <row r="2" spans="1:18" s="172" customFormat="1" ht="30.45" customHeight="1">
      <c r="A2" s="40" t="s">
        <v>490</v>
      </c>
      <c r="B2" s="40"/>
      <c r="C2" s="40"/>
      <c r="D2" s="40"/>
      <c r="E2" s="40"/>
      <c r="F2" s="40"/>
      <c r="G2" s="40"/>
      <c r="H2" s="40"/>
      <c r="I2" s="40"/>
      <c r="J2" s="40"/>
      <c r="K2" s="40"/>
      <c r="L2" s="40"/>
      <c r="M2" s="40"/>
      <c r="N2" s="40"/>
      <c r="O2" s="40"/>
      <c r="P2" s="40"/>
    </row>
    <row r="3" spans="1:18" s="378" customFormat="1" ht="23.25" customHeight="1">
      <c r="A3" s="398">
        <v>46142</v>
      </c>
      <c r="B3" s="398"/>
      <c r="C3" s="398"/>
      <c r="D3" s="398"/>
      <c r="E3" s="398"/>
      <c r="F3" s="398"/>
      <c r="G3" s="398"/>
      <c r="H3" s="398"/>
      <c r="I3" s="398"/>
      <c r="J3" s="398"/>
      <c r="K3" s="398"/>
      <c r="L3" s="398"/>
      <c r="M3" s="398"/>
      <c r="N3" s="398"/>
      <c r="O3" s="398"/>
      <c r="P3" s="398"/>
    </row>
    <row r="4" spans="1:18" s="378" customFormat="1" ht="11.25" customHeight="1">
      <c r="A4" s="399"/>
      <c r="B4" s="399"/>
      <c r="C4" s="399"/>
      <c r="D4" s="399"/>
      <c r="E4" s="399"/>
      <c r="F4" s="399"/>
      <c r="G4" s="399"/>
      <c r="H4" s="399"/>
      <c r="I4" s="399"/>
      <c r="J4" s="399"/>
      <c r="K4" s="399"/>
      <c r="L4" s="399"/>
      <c r="M4" s="399"/>
      <c r="N4" s="399"/>
      <c r="O4" s="399"/>
      <c r="P4" s="399"/>
    </row>
    <row r="5" spans="1:18" s="384" customFormat="1" ht="16.5" customHeight="1" thickBot="1">
      <c r="A5" s="381"/>
      <c r="B5" s="382"/>
      <c r="C5" s="382"/>
      <c r="D5" s="382"/>
      <c r="E5" s="382"/>
      <c r="F5" s="382"/>
      <c r="G5" s="382"/>
      <c r="H5" s="382"/>
      <c r="I5" s="382"/>
      <c r="J5" s="382"/>
      <c r="K5" s="382"/>
      <c r="L5" s="382"/>
      <c r="M5" s="382"/>
      <c r="N5" s="383"/>
      <c r="O5" s="383"/>
      <c r="P5" s="383"/>
    </row>
    <row r="6" spans="1:18" s="13" customFormat="1" ht="24.75" customHeight="1">
      <c r="A6" s="175" t="s">
        <v>1</v>
      </c>
      <c r="B6" s="385" t="s">
        <v>141</v>
      </c>
      <c r="C6" s="385"/>
      <c r="D6" s="385"/>
      <c r="E6" s="385" t="s">
        <v>484</v>
      </c>
      <c r="F6" s="385"/>
      <c r="G6" s="385"/>
      <c r="H6" s="385" t="s">
        <v>186</v>
      </c>
      <c r="I6" s="385"/>
      <c r="J6" s="385"/>
      <c r="K6" s="385" t="s">
        <v>485</v>
      </c>
      <c r="L6" s="385"/>
      <c r="M6" s="385"/>
      <c r="N6" s="385" t="s">
        <v>155</v>
      </c>
      <c r="O6" s="385"/>
      <c r="P6" s="385"/>
    </row>
    <row r="7" spans="1:18" s="13" customFormat="1" ht="42" customHeight="1">
      <c r="A7" s="386"/>
      <c r="B7" s="387" t="s">
        <v>486</v>
      </c>
      <c r="C7" s="387" t="s">
        <v>487</v>
      </c>
      <c r="D7" s="387" t="s">
        <v>488</v>
      </c>
      <c r="E7" s="387" t="s">
        <v>486</v>
      </c>
      <c r="F7" s="387" t="s">
        <v>487</v>
      </c>
      <c r="G7" s="387" t="s">
        <v>488</v>
      </c>
      <c r="H7" s="387" t="s">
        <v>486</v>
      </c>
      <c r="I7" s="387" t="s">
        <v>487</v>
      </c>
      <c r="J7" s="387" t="s">
        <v>488</v>
      </c>
      <c r="K7" s="387" t="s">
        <v>486</v>
      </c>
      <c r="L7" s="387" t="s">
        <v>487</v>
      </c>
      <c r="M7" s="387" t="s">
        <v>488</v>
      </c>
      <c r="N7" s="387" t="s">
        <v>486</v>
      </c>
      <c r="O7" s="387" t="s">
        <v>487</v>
      </c>
      <c r="P7" s="387" t="s">
        <v>488</v>
      </c>
    </row>
    <row r="8" spans="1:18" s="36" customFormat="1" ht="7.5" customHeight="1">
      <c r="A8" s="400"/>
      <c r="B8" s="400"/>
      <c r="C8" s="400"/>
      <c r="D8" s="400"/>
      <c r="E8" s="400"/>
      <c r="F8" s="400"/>
      <c r="G8" s="400"/>
      <c r="H8" s="400"/>
      <c r="I8" s="400"/>
      <c r="J8" s="400"/>
      <c r="K8" s="400"/>
      <c r="L8" s="400"/>
      <c r="M8" s="400"/>
    </row>
    <row r="9" spans="1:18" s="24" customFormat="1" ht="20.100000000000001" customHeight="1">
      <c r="A9" s="290" t="s">
        <v>29</v>
      </c>
      <c r="B9" s="401">
        <v>167408</v>
      </c>
      <c r="C9" s="401">
        <v>6642</v>
      </c>
      <c r="D9" s="401">
        <v>207416</v>
      </c>
      <c r="E9" s="401">
        <v>6567344</v>
      </c>
      <c r="F9" s="401">
        <v>3761</v>
      </c>
      <c r="G9" s="401">
        <v>134939</v>
      </c>
      <c r="H9" s="401">
        <v>157805</v>
      </c>
      <c r="I9" s="401">
        <v>109</v>
      </c>
      <c r="J9" s="402">
        <v>22232</v>
      </c>
      <c r="K9" s="401">
        <v>1559861</v>
      </c>
      <c r="L9" s="401">
        <v>0</v>
      </c>
      <c r="M9" s="401">
        <v>0</v>
      </c>
      <c r="N9" s="391">
        <v>7176537</v>
      </c>
      <c r="O9" s="391">
        <v>9966</v>
      </c>
      <c r="P9" s="391">
        <v>346506</v>
      </c>
      <c r="Q9" s="397"/>
      <c r="R9" s="397"/>
    </row>
    <row r="10" spans="1:18" s="24" customFormat="1" ht="20.100000000000001" customHeight="1">
      <c r="A10" s="290" t="s">
        <v>30</v>
      </c>
      <c r="B10" s="401">
        <v>1692</v>
      </c>
      <c r="C10" s="401">
        <v>0</v>
      </c>
      <c r="D10" s="401">
        <v>1166</v>
      </c>
      <c r="E10" s="401">
        <v>112840</v>
      </c>
      <c r="F10" s="401">
        <v>0</v>
      </c>
      <c r="G10" s="401">
        <v>198</v>
      </c>
      <c r="H10" s="401">
        <v>11625</v>
      </c>
      <c r="I10" s="401">
        <v>0</v>
      </c>
      <c r="J10" s="402">
        <v>55</v>
      </c>
      <c r="K10" s="401">
        <v>15350</v>
      </c>
      <c r="L10" s="401">
        <v>0</v>
      </c>
      <c r="M10" s="401">
        <v>0</v>
      </c>
      <c r="N10" s="391">
        <v>141507</v>
      </c>
      <c r="O10" s="391">
        <v>0</v>
      </c>
      <c r="P10" s="391">
        <v>1419</v>
      </c>
      <c r="Q10" s="397"/>
    </row>
    <row r="11" spans="1:18" s="24" customFormat="1" ht="20.100000000000001" customHeight="1">
      <c r="A11" s="290" t="s">
        <v>31</v>
      </c>
      <c r="B11" s="401">
        <v>1556573</v>
      </c>
      <c r="C11" s="401">
        <v>12186</v>
      </c>
      <c r="D11" s="401">
        <v>260992</v>
      </c>
      <c r="E11" s="401">
        <v>19520178</v>
      </c>
      <c r="F11" s="401">
        <v>4133</v>
      </c>
      <c r="G11" s="401">
        <v>50994</v>
      </c>
      <c r="H11" s="401">
        <v>81145</v>
      </c>
      <c r="I11" s="401">
        <v>269</v>
      </c>
      <c r="J11" s="402">
        <v>7751</v>
      </c>
      <c r="K11" s="401">
        <v>2463445</v>
      </c>
      <c r="L11" s="401">
        <v>1</v>
      </c>
      <c r="M11" s="401">
        <v>0</v>
      </c>
      <c r="N11" s="391">
        <v>19900331</v>
      </c>
      <c r="O11" s="391">
        <v>15445</v>
      </c>
      <c r="P11" s="391">
        <v>301126</v>
      </c>
      <c r="Q11" s="397"/>
    </row>
    <row r="12" spans="1:18" s="24" customFormat="1" ht="20.100000000000001" customHeight="1">
      <c r="A12" s="290" t="s">
        <v>32</v>
      </c>
      <c r="B12" s="401">
        <v>66864</v>
      </c>
      <c r="C12" s="401">
        <v>1</v>
      </c>
      <c r="D12" s="401">
        <v>6225</v>
      </c>
      <c r="E12" s="401">
        <v>823534</v>
      </c>
      <c r="F12" s="401">
        <v>0</v>
      </c>
      <c r="G12" s="401">
        <v>284</v>
      </c>
      <c r="H12" s="401">
        <v>44497</v>
      </c>
      <c r="I12" s="401">
        <v>0</v>
      </c>
      <c r="J12" s="402">
        <v>3380</v>
      </c>
      <c r="K12" s="401">
        <v>10356</v>
      </c>
      <c r="L12" s="401">
        <v>0</v>
      </c>
      <c r="M12" s="401">
        <v>0</v>
      </c>
      <c r="N12" s="391">
        <v>945251</v>
      </c>
      <c r="O12" s="391">
        <v>1</v>
      </c>
      <c r="P12" s="391">
        <v>9889</v>
      </c>
      <c r="Q12" s="397"/>
    </row>
    <row r="13" spans="1:18" s="24" customFormat="1" ht="20.100000000000001" customHeight="1">
      <c r="A13" s="290" t="s">
        <v>33</v>
      </c>
      <c r="B13" s="401">
        <v>11891</v>
      </c>
      <c r="C13" s="401">
        <v>183</v>
      </c>
      <c r="D13" s="401">
        <v>7669</v>
      </c>
      <c r="E13" s="401">
        <v>601456</v>
      </c>
      <c r="F13" s="401">
        <v>141</v>
      </c>
      <c r="G13" s="401">
        <v>1975</v>
      </c>
      <c r="H13" s="401">
        <v>28790</v>
      </c>
      <c r="I13" s="401">
        <v>74</v>
      </c>
      <c r="J13" s="402">
        <v>2021</v>
      </c>
      <c r="K13" s="401">
        <v>152109</v>
      </c>
      <c r="L13" s="401">
        <v>0</v>
      </c>
      <c r="M13" s="401">
        <v>0</v>
      </c>
      <c r="N13" s="391">
        <v>699393</v>
      </c>
      <c r="O13" s="391">
        <v>340</v>
      </c>
      <c r="P13" s="391">
        <v>10341</v>
      </c>
      <c r="Q13" s="397"/>
    </row>
    <row r="14" spans="1:18" s="24" customFormat="1" ht="20.100000000000001" customHeight="1">
      <c r="A14" s="290" t="s">
        <v>117</v>
      </c>
      <c r="B14" s="401">
        <v>162628</v>
      </c>
      <c r="C14" s="401">
        <v>2954</v>
      </c>
      <c r="D14" s="401">
        <v>73170</v>
      </c>
      <c r="E14" s="401">
        <v>3069457</v>
      </c>
      <c r="F14" s="401">
        <v>907</v>
      </c>
      <c r="G14" s="401">
        <v>26699</v>
      </c>
      <c r="H14" s="401">
        <v>66097</v>
      </c>
      <c r="I14" s="401">
        <v>2011</v>
      </c>
      <c r="J14" s="402">
        <v>4269</v>
      </c>
      <c r="K14" s="401">
        <v>670297</v>
      </c>
      <c r="L14" s="401">
        <v>0</v>
      </c>
      <c r="M14" s="401">
        <v>0</v>
      </c>
      <c r="N14" s="391">
        <v>3339949</v>
      </c>
      <c r="O14" s="391">
        <v>5251</v>
      </c>
      <c r="P14" s="391">
        <v>97321</v>
      </c>
      <c r="Q14" s="397"/>
    </row>
    <row r="15" spans="1:18" s="24" customFormat="1" ht="20.100000000000001" customHeight="1">
      <c r="A15" s="290" t="s">
        <v>35</v>
      </c>
      <c r="B15" s="401">
        <v>0</v>
      </c>
      <c r="C15" s="401">
        <v>4</v>
      </c>
      <c r="D15" s="401">
        <v>905</v>
      </c>
      <c r="E15" s="401">
        <v>0</v>
      </c>
      <c r="F15" s="401">
        <v>0</v>
      </c>
      <c r="G15" s="401">
        <v>21</v>
      </c>
      <c r="H15" s="401">
        <v>0</v>
      </c>
      <c r="I15" s="401">
        <v>0</v>
      </c>
      <c r="J15" s="402">
        <v>15</v>
      </c>
      <c r="K15" s="401">
        <v>0</v>
      </c>
      <c r="L15" s="401">
        <v>0</v>
      </c>
      <c r="M15" s="401">
        <v>0</v>
      </c>
      <c r="N15" s="391">
        <v>0</v>
      </c>
      <c r="O15" s="391">
        <v>4</v>
      </c>
      <c r="P15" s="391">
        <v>912</v>
      </c>
      <c r="Q15" s="397"/>
    </row>
    <row r="16" spans="1:18" s="24" customFormat="1" ht="20.100000000000001" customHeight="1">
      <c r="A16" s="290" t="s">
        <v>36</v>
      </c>
      <c r="B16" s="401">
        <v>23158</v>
      </c>
      <c r="C16" s="401">
        <v>2117</v>
      </c>
      <c r="D16" s="401">
        <v>155324</v>
      </c>
      <c r="E16" s="401">
        <v>8882307</v>
      </c>
      <c r="F16" s="401">
        <v>846</v>
      </c>
      <c r="G16" s="401">
        <v>4664</v>
      </c>
      <c r="H16" s="401">
        <v>174891</v>
      </c>
      <c r="I16" s="401">
        <v>734</v>
      </c>
      <c r="J16" s="402">
        <v>9764</v>
      </c>
      <c r="K16" s="401">
        <v>765922</v>
      </c>
      <c r="L16" s="401">
        <v>0</v>
      </c>
      <c r="M16" s="401">
        <v>0</v>
      </c>
      <c r="N16" s="391">
        <v>9014432</v>
      </c>
      <c r="O16" s="391">
        <v>3344</v>
      </c>
      <c r="P16" s="391">
        <v>164103</v>
      </c>
      <c r="Q16" s="397"/>
    </row>
    <row r="17" spans="1:24" s="24" customFormat="1" ht="20.100000000000001" customHeight="1">
      <c r="A17" s="290" t="s">
        <v>37</v>
      </c>
      <c r="B17" s="401">
        <v>201</v>
      </c>
      <c r="C17" s="401">
        <v>88</v>
      </c>
      <c r="D17" s="401">
        <v>1129</v>
      </c>
      <c r="E17" s="401">
        <v>2633768</v>
      </c>
      <c r="F17" s="401">
        <v>1084</v>
      </c>
      <c r="G17" s="401">
        <v>34240</v>
      </c>
      <c r="H17" s="401">
        <v>89010</v>
      </c>
      <c r="I17" s="401">
        <v>68</v>
      </c>
      <c r="J17" s="402">
        <v>240</v>
      </c>
      <c r="K17" s="401">
        <v>28713</v>
      </c>
      <c r="L17" s="401">
        <v>0</v>
      </c>
      <c r="M17" s="401">
        <v>0</v>
      </c>
      <c r="N17" s="391">
        <v>2646480</v>
      </c>
      <c r="O17" s="391">
        <v>1164</v>
      </c>
      <c r="P17" s="391">
        <v>35224</v>
      </c>
      <c r="Q17" s="397"/>
    </row>
    <row r="18" spans="1:24" s="24" customFormat="1" ht="20.100000000000001" customHeight="1">
      <c r="A18" s="290" t="s">
        <v>38</v>
      </c>
      <c r="B18" s="401">
        <v>16</v>
      </c>
      <c r="C18" s="401">
        <v>6</v>
      </c>
      <c r="D18" s="401">
        <v>1117</v>
      </c>
      <c r="E18" s="401">
        <v>152233</v>
      </c>
      <c r="F18" s="401">
        <v>1</v>
      </c>
      <c r="G18" s="401">
        <v>11</v>
      </c>
      <c r="H18" s="401">
        <v>5730</v>
      </c>
      <c r="I18" s="401">
        <v>16</v>
      </c>
      <c r="J18" s="402">
        <v>477</v>
      </c>
      <c r="K18" s="401">
        <v>1856</v>
      </c>
      <c r="L18" s="401">
        <v>0</v>
      </c>
      <c r="M18" s="401">
        <v>0</v>
      </c>
      <c r="N18" s="391">
        <v>154135</v>
      </c>
      <c r="O18" s="391">
        <v>22</v>
      </c>
      <c r="P18" s="391">
        <v>1469</v>
      </c>
      <c r="Q18" s="397"/>
    </row>
    <row r="19" spans="1:24" s="24" customFormat="1" ht="20.100000000000001" customHeight="1">
      <c r="A19" s="290" t="s">
        <v>39</v>
      </c>
      <c r="B19" s="401">
        <v>0</v>
      </c>
      <c r="C19" s="401">
        <v>0</v>
      </c>
      <c r="D19" s="401">
        <v>0</v>
      </c>
      <c r="E19" s="401">
        <v>1105414</v>
      </c>
      <c r="F19" s="401">
        <v>0</v>
      </c>
      <c r="G19" s="401">
        <v>6</v>
      </c>
      <c r="H19" s="401">
        <v>208994</v>
      </c>
      <c r="I19" s="401">
        <v>25</v>
      </c>
      <c r="J19" s="402">
        <v>33</v>
      </c>
      <c r="K19" s="401">
        <v>65856</v>
      </c>
      <c r="L19" s="401">
        <v>0</v>
      </c>
      <c r="M19" s="401">
        <v>0</v>
      </c>
      <c r="N19" s="391">
        <v>1275198</v>
      </c>
      <c r="O19" s="391">
        <v>25</v>
      </c>
      <c r="P19" s="391">
        <v>39</v>
      </c>
      <c r="Q19" s="397"/>
    </row>
    <row r="20" spans="1:24" s="24" customFormat="1" ht="20.100000000000001" customHeight="1">
      <c r="A20" s="290" t="s">
        <v>40</v>
      </c>
      <c r="B20" s="401">
        <v>0</v>
      </c>
      <c r="C20" s="401">
        <v>214</v>
      </c>
      <c r="D20" s="401">
        <v>2078</v>
      </c>
      <c r="E20" s="401">
        <v>0</v>
      </c>
      <c r="F20" s="401">
        <v>3</v>
      </c>
      <c r="G20" s="401">
        <v>26</v>
      </c>
      <c r="H20" s="401">
        <v>2</v>
      </c>
      <c r="I20" s="401">
        <v>43</v>
      </c>
      <c r="J20" s="402">
        <v>430</v>
      </c>
      <c r="K20" s="401">
        <v>0</v>
      </c>
      <c r="L20" s="401">
        <v>0</v>
      </c>
      <c r="M20" s="401">
        <v>0</v>
      </c>
      <c r="N20" s="391">
        <v>2</v>
      </c>
      <c r="O20" s="391">
        <v>260</v>
      </c>
      <c r="P20" s="391">
        <v>2534</v>
      </c>
      <c r="Q20" s="397"/>
    </row>
    <row r="21" spans="1:24" s="24" customFormat="1" ht="20.100000000000001" customHeight="1">
      <c r="A21" s="290" t="s">
        <v>41</v>
      </c>
      <c r="B21" s="401">
        <v>0</v>
      </c>
      <c r="C21" s="401">
        <v>0</v>
      </c>
      <c r="D21" s="401">
        <v>0</v>
      </c>
      <c r="E21" s="401">
        <v>374571</v>
      </c>
      <c r="F21" s="401">
        <v>0</v>
      </c>
      <c r="G21" s="401">
        <v>121</v>
      </c>
      <c r="H21" s="401">
        <v>9054</v>
      </c>
      <c r="I21" s="401">
        <v>0</v>
      </c>
      <c r="J21" s="402">
        <v>5</v>
      </c>
      <c r="K21" s="401">
        <v>29037</v>
      </c>
      <c r="L21" s="401">
        <v>0</v>
      </c>
      <c r="M21" s="401">
        <v>0</v>
      </c>
      <c r="N21" s="391">
        <v>398114</v>
      </c>
      <c r="O21" s="391">
        <v>0</v>
      </c>
      <c r="P21" s="391">
        <v>124</v>
      </c>
      <c r="Q21" s="397"/>
    </row>
    <row r="22" spans="1:24" s="24" customFormat="1" ht="20.100000000000001" customHeight="1">
      <c r="A22" s="27" t="s">
        <v>42</v>
      </c>
      <c r="B22" s="401">
        <v>1</v>
      </c>
      <c r="C22" s="401">
        <v>0</v>
      </c>
      <c r="D22" s="401">
        <v>376</v>
      </c>
      <c r="E22" s="401">
        <v>311847</v>
      </c>
      <c r="F22" s="401">
        <v>18</v>
      </c>
      <c r="G22" s="401">
        <v>807</v>
      </c>
      <c r="H22" s="401">
        <v>30630</v>
      </c>
      <c r="I22" s="401">
        <v>0</v>
      </c>
      <c r="J22" s="402">
        <v>23</v>
      </c>
      <c r="K22" s="401">
        <v>19380</v>
      </c>
      <c r="L22" s="401">
        <v>0</v>
      </c>
      <c r="M22" s="401">
        <v>0</v>
      </c>
      <c r="N22" s="391">
        <v>361858</v>
      </c>
      <c r="O22" s="391">
        <v>18</v>
      </c>
      <c r="P22" s="391">
        <v>1206</v>
      </c>
      <c r="Q22" s="397"/>
    </row>
    <row r="23" spans="1:24" s="24" customFormat="1" ht="20.100000000000001" customHeight="1">
      <c r="A23" s="290" t="s">
        <v>43</v>
      </c>
      <c r="B23" s="401">
        <v>0</v>
      </c>
      <c r="C23" s="401">
        <v>0</v>
      </c>
      <c r="D23" s="401">
        <v>148</v>
      </c>
      <c r="E23" s="401">
        <v>0</v>
      </c>
      <c r="F23" s="401">
        <v>0</v>
      </c>
      <c r="G23" s="401">
        <v>0</v>
      </c>
      <c r="H23" s="401">
        <v>0</v>
      </c>
      <c r="I23" s="401">
        <v>4</v>
      </c>
      <c r="J23" s="402">
        <v>41</v>
      </c>
      <c r="K23" s="401">
        <v>0</v>
      </c>
      <c r="L23" s="401">
        <v>0</v>
      </c>
      <c r="M23" s="401">
        <v>0</v>
      </c>
      <c r="N23" s="391">
        <v>0</v>
      </c>
      <c r="O23" s="391">
        <v>4</v>
      </c>
      <c r="P23" s="391">
        <v>189</v>
      </c>
      <c r="Q23" s="397"/>
    </row>
    <row r="24" spans="1:24" s="24" customFormat="1" ht="20.100000000000001" customHeight="1">
      <c r="A24" s="290" t="s">
        <v>44</v>
      </c>
      <c r="B24" s="401">
        <v>0</v>
      </c>
      <c r="C24" s="401">
        <v>0</v>
      </c>
      <c r="D24" s="401">
        <v>60</v>
      </c>
      <c r="E24" s="401">
        <v>0</v>
      </c>
      <c r="F24" s="401">
        <v>0</v>
      </c>
      <c r="G24" s="401">
        <v>6</v>
      </c>
      <c r="H24" s="401">
        <v>0</v>
      </c>
      <c r="I24" s="401">
        <v>0</v>
      </c>
      <c r="J24" s="402">
        <v>11</v>
      </c>
      <c r="K24" s="401">
        <v>0</v>
      </c>
      <c r="L24" s="401">
        <v>0</v>
      </c>
      <c r="M24" s="401">
        <v>0</v>
      </c>
      <c r="N24" s="391">
        <v>0</v>
      </c>
      <c r="O24" s="391">
        <v>0</v>
      </c>
      <c r="P24" s="391">
        <v>66</v>
      </c>
      <c r="Q24" s="397"/>
    </row>
    <row r="25" spans="1:24" s="24" customFormat="1" ht="20.100000000000001" customHeight="1">
      <c r="A25" s="290" t="s">
        <v>45</v>
      </c>
      <c r="B25" s="401">
        <v>0</v>
      </c>
      <c r="C25" s="401">
        <v>1</v>
      </c>
      <c r="D25" s="401">
        <v>172</v>
      </c>
      <c r="E25" s="401">
        <v>0</v>
      </c>
      <c r="F25" s="401">
        <v>0</v>
      </c>
      <c r="G25" s="401">
        <v>0</v>
      </c>
      <c r="H25" s="401">
        <v>0</v>
      </c>
      <c r="I25" s="401">
        <v>4</v>
      </c>
      <c r="J25" s="402">
        <v>71</v>
      </c>
      <c r="K25" s="401">
        <v>0</v>
      </c>
      <c r="L25" s="401">
        <v>0</v>
      </c>
      <c r="M25" s="401">
        <v>0</v>
      </c>
      <c r="N25" s="391">
        <v>0</v>
      </c>
      <c r="O25" s="391">
        <v>5</v>
      </c>
      <c r="P25" s="391">
        <v>225</v>
      </c>
      <c r="Q25" s="397"/>
    </row>
    <row r="26" spans="1:24" s="24" customFormat="1" ht="20.100000000000001" customHeight="1">
      <c r="A26" s="290" t="s">
        <v>46</v>
      </c>
      <c r="B26" s="401">
        <v>0</v>
      </c>
      <c r="C26" s="401">
        <v>0</v>
      </c>
      <c r="D26" s="401">
        <v>0</v>
      </c>
      <c r="E26" s="401">
        <v>857983</v>
      </c>
      <c r="F26" s="401">
        <v>14</v>
      </c>
      <c r="G26" s="401">
        <v>125</v>
      </c>
      <c r="H26" s="401">
        <v>237137</v>
      </c>
      <c r="I26" s="401">
        <v>33</v>
      </c>
      <c r="J26" s="402">
        <v>57</v>
      </c>
      <c r="K26" s="401">
        <v>10159</v>
      </c>
      <c r="L26" s="401">
        <v>0</v>
      </c>
      <c r="M26" s="401">
        <v>0</v>
      </c>
      <c r="N26" s="391">
        <v>1038871</v>
      </c>
      <c r="O26" s="391">
        <v>42</v>
      </c>
      <c r="P26" s="391">
        <v>178</v>
      </c>
      <c r="Q26" s="397"/>
    </row>
    <row r="27" spans="1:24" s="24" customFormat="1" ht="20.100000000000001" customHeight="1">
      <c r="A27" s="290" t="s">
        <v>47</v>
      </c>
      <c r="B27" s="401">
        <v>19109</v>
      </c>
      <c r="C27" s="401">
        <v>0</v>
      </c>
      <c r="D27" s="401">
        <v>46</v>
      </c>
      <c r="E27" s="401">
        <v>1155384</v>
      </c>
      <c r="F27" s="401">
        <v>10</v>
      </c>
      <c r="G27" s="401">
        <v>48</v>
      </c>
      <c r="H27" s="401">
        <v>8150</v>
      </c>
      <c r="I27" s="401">
        <v>3</v>
      </c>
      <c r="J27" s="402">
        <v>41</v>
      </c>
      <c r="K27" s="401">
        <v>24924</v>
      </c>
      <c r="L27" s="401">
        <v>0</v>
      </c>
      <c r="M27" s="401">
        <v>0</v>
      </c>
      <c r="N27" s="391">
        <v>1190300</v>
      </c>
      <c r="O27" s="391">
        <v>13</v>
      </c>
      <c r="P27" s="391">
        <v>135</v>
      </c>
      <c r="Q27" s="397"/>
    </row>
    <row r="28" spans="1:24" s="24" customFormat="1" ht="21.9" customHeight="1" thickBot="1">
      <c r="A28" s="365" t="s">
        <v>48</v>
      </c>
      <c r="B28" s="403">
        <v>2009541</v>
      </c>
      <c r="C28" s="403">
        <v>24396</v>
      </c>
      <c r="D28" s="403">
        <v>717993</v>
      </c>
      <c r="E28" s="403">
        <v>46168316</v>
      </c>
      <c r="F28" s="403">
        <v>10918</v>
      </c>
      <c r="G28" s="403">
        <v>255164</v>
      </c>
      <c r="H28" s="403">
        <v>1153557</v>
      </c>
      <c r="I28" s="403">
        <v>3393</v>
      </c>
      <c r="J28" s="403">
        <v>50916</v>
      </c>
      <c r="K28" s="403">
        <v>5817265</v>
      </c>
      <c r="L28" s="403">
        <v>1</v>
      </c>
      <c r="M28" s="403">
        <v>0</v>
      </c>
      <c r="N28" s="403">
        <v>48282358</v>
      </c>
      <c r="O28" s="403">
        <v>35904</v>
      </c>
      <c r="P28" s="403">
        <v>973006</v>
      </c>
      <c r="Q28" s="397"/>
    </row>
    <row r="29" spans="1:24" s="24" customFormat="1" ht="21.45" customHeight="1">
      <c r="A29" s="30" t="s">
        <v>489</v>
      </c>
      <c r="B29" s="404"/>
      <c r="C29" s="404"/>
      <c r="D29" s="404"/>
      <c r="E29" s="404"/>
      <c r="F29" s="404"/>
      <c r="G29" s="404"/>
      <c r="H29" s="404"/>
      <c r="I29" s="404"/>
      <c r="J29" s="405"/>
      <c r="K29" s="405"/>
      <c r="L29" s="405"/>
      <c r="M29" s="405"/>
      <c r="N29" s="406"/>
      <c r="P29" s="396"/>
    </row>
    <row r="30" spans="1:24" s="24" customFormat="1" ht="16.5" customHeight="1">
      <c r="A30" s="114"/>
      <c r="B30" s="114"/>
      <c r="C30" s="114"/>
      <c r="D30" s="114"/>
      <c r="E30" s="114"/>
      <c r="F30" s="114"/>
      <c r="G30" s="114"/>
      <c r="H30" s="114"/>
      <c r="I30" s="33"/>
      <c r="J30" s="33"/>
      <c r="K30" s="33"/>
      <c r="L30" s="33"/>
      <c r="M30" s="18"/>
      <c r="N30" s="18"/>
      <c r="O30" s="18"/>
      <c r="P30" s="18"/>
      <c r="Q30" s="18"/>
      <c r="R30" s="18"/>
      <c r="S30" s="18"/>
      <c r="T30" s="18"/>
      <c r="U30" s="18"/>
      <c r="V30" s="18"/>
      <c r="W30" s="18"/>
      <c r="X30" s="18"/>
    </row>
    <row r="31" spans="1:24" s="24" customFormat="1" ht="12.75" customHeight="1">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c r="A32" s="7"/>
      <c r="B32" s="7"/>
      <c r="C32" s="7"/>
      <c r="D32" s="7"/>
      <c r="E32" s="7"/>
      <c r="F32" s="7"/>
      <c r="G32" s="7"/>
      <c r="H32" s="7"/>
      <c r="I32" s="7"/>
      <c r="J32" s="7"/>
      <c r="K32" s="7"/>
      <c r="L32" s="7"/>
      <c r="M32" s="7"/>
    </row>
    <row r="33" spans="1:13" s="8" customFormat="1" ht="7.5" customHeight="1">
      <c r="A33" s="7"/>
      <c r="B33" s="7"/>
      <c r="C33" s="7"/>
      <c r="D33" s="7"/>
      <c r="E33" s="7"/>
      <c r="F33" s="7"/>
      <c r="G33" s="7"/>
      <c r="H33" s="7"/>
      <c r="I33" s="7"/>
      <c r="J33" s="7"/>
      <c r="K33" s="7"/>
      <c r="L33" s="7"/>
      <c r="M33" s="7"/>
    </row>
    <row r="34" spans="1:13" s="75" customFormat="1" ht="13.65" customHeight="1">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A7152763-E22F-43DC-9455-8D42F6BA0B51}"/>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3F7B1-0889-4025-AD13-52CDB78F8FA0}">
  <dimension ref="A1:L32"/>
  <sheetViews>
    <sheetView showGridLines="0" workbookViewId="0"/>
  </sheetViews>
  <sheetFormatPr baseColWidth="10" defaultRowHeight="13.2"/>
  <cols>
    <col min="1" max="1" width="30.44140625" style="7" customWidth="1"/>
    <col min="2" max="2" width="27" style="7" customWidth="1"/>
    <col min="3" max="3" width="12.88671875" style="7" bestFit="1" customWidth="1"/>
    <col min="4" max="5" width="11.5546875" style="7"/>
    <col min="6" max="6" width="17.44140625" style="7" bestFit="1" customWidth="1"/>
    <col min="7" max="16384" width="11.5546875" style="7"/>
  </cols>
  <sheetData>
    <row r="1" spans="1:4" ht="13.8">
      <c r="A1" s="1440" t="s">
        <v>1210</v>
      </c>
    </row>
    <row r="2" spans="1:4" ht="48.45" customHeight="1">
      <c r="A2" s="352" t="s">
        <v>491</v>
      </c>
      <c r="B2" s="352"/>
    </row>
    <row r="3" spans="1:4" ht="24.75" customHeight="1">
      <c r="A3" s="354">
        <v>46142</v>
      </c>
      <c r="B3" s="354"/>
    </row>
    <row r="4" spans="1:4" ht="13.8" thickBot="1">
      <c r="A4" s="407"/>
    </row>
    <row r="5" spans="1:4" ht="22.65" customHeight="1">
      <c r="A5" s="175" t="s">
        <v>1</v>
      </c>
      <c r="B5" s="46" t="s">
        <v>492</v>
      </c>
    </row>
    <row r="6" spans="1:4" ht="18.75" customHeight="1">
      <c r="A6" s="386"/>
      <c r="B6" s="408"/>
    </row>
    <row r="7" spans="1:4" ht="10.5" customHeight="1">
      <c r="A7" s="409"/>
      <c r="B7" s="410"/>
    </row>
    <row r="8" spans="1:4" ht="20.100000000000001" customHeight="1">
      <c r="A8" s="364" t="s">
        <v>29</v>
      </c>
      <c r="B8" s="411">
        <v>5819353</v>
      </c>
      <c r="C8" s="412"/>
      <c r="D8" s="413"/>
    </row>
    <row r="9" spans="1:4" ht="20.100000000000001" customHeight="1">
      <c r="A9" s="364" t="s">
        <v>30</v>
      </c>
      <c r="B9" s="411">
        <v>68797</v>
      </c>
      <c r="C9" s="412"/>
      <c r="D9" s="413"/>
    </row>
    <row r="10" spans="1:4" ht="20.100000000000001" customHeight="1">
      <c r="A10" s="414" t="s">
        <v>31</v>
      </c>
      <c r="B10" s="411">
        <v>18342453</v>
      </c>
      <c r="C10" s="412"/>
      <c r="D10" s="413"/>
    </row>
    <row r="11" spans="1:4" ht="20.100000000000001" customHeight="1">
      <c r="A11" s="364" t="s">
        <v>32</v>
      </c>
      <c r="B11" s="411">
        <v>265657</v>
      </c>
      <c r="C11" s="412"/>
      <c r="D11" s="413"/>
    </row>
    <row r="12" spans="1:4" ht="20.100000000000001" customHeight="1">
      <c r="A12" s="364" t="s">
        <v>33</v>
      </c>
      <c r="B12" s="411">
        <v>446924</v>
      </c>
      <c r="C12" s="412"/>
      <c r="D12" s="413"/>
    </row>
    <row r="13" spans="1:4" ht="20.100000000000001" customHeight="1">
      <c r="A13" s="364" t="s">
        <v>117</v>
      </c>
      <c r="B13" s="411">
        <v>2066285</v>
      </c>
      <c r="C13" s="412"/>
      <c r="D13" s="413"/>
    </row>
    <row r="14" spans="1:4" ht="20.100000000000001" customHeight="1">
      <c r="A14" s="364" t="s">
        <v>35</v>
      </c>
      <c r="B14" s="411">
        <v>0</v>
      </c>
      <c r="C14" s="412"/>
      <c r="D14" s="413"/>
    </row>
    <row r="15" spans="1:4" ht="20.100000000000001" customHeight="1">
      <c r="A15" s="364" t="s">
        <v>36</v>
      </c>
      <c r="B15" s="411">
        <v>8645670</v>
      </c>
      <c r="C15" s="412"/>
      <c r="D15" s="413"/>
    </row>
    <row r="16" spans="1:4" ht="20.100000000000001" customHeight="1">
      <c r="A16" s="364" t="s">
        <v>37</v>
      </c>
      <c r="B16" s="411">
        <v>2349511</v>
      </c>
      <c r="C16" s="412"/>
      <c r="D16" s="413"/>
    </row>
    <row r="17" spans="1:12" ht="20.100000000000001" customHeight="1">
      <c r="A17" s="364" t="s">
        <v>38</v>
      </c>
      <c r="B17" s="411">
        <v>55523</v>
      </c>
      <c r="C17" s="412"/>
      <c r="D17" s="413"/>
    </row>
    <row r="18" spans="1:12" ht="20.100000000000001" customHeight="1">
      <c r="A18" s="364" t="s">
        <v>99</v>
      </c>
      <c r="B18" s="411">
        <v>1120674</v>
      </c>
      <c r="C18" s="412"/>
      <c r="D18" s="413"/>
      <c r="F18" s="415"/>
      <c r="G18" s="415"/>
      <c r="H18" s="415"/>
    </row>
    <row r="19" spans="1:12" ht="20.100000000000001" customHeight="1">
      <c r="A19" s="364" t="s">
        <v>118</v>
      </c>
      <c r="B19" s="411">
        <v>0</v>
      </c>
      <c r="C19" s="412"/>
      <c r="D19" s="413"/>
    </row>
    <row r="20" spans="1:12" ht="20.100000000000001" customHeight="1">
      <c r="A20" s="364" t="s">
        <v>41</v>
      </c>
      <c r="B20" s="411">
        <v>411765</v>
      </c>
      <c r="C20" s="412"/>
      <c r="D20" s="413"/>
    </row>
    <row r="21" spans="1:12" ht="20.100000000000001" customHeight="1">
      <c r="A21" s="27" t="s">
        <v>42</v>
      </c>
      <c r="B21" s="411">
        <v>126140</v>
      </c>
      <c r="C21" s="412"/>
      <c r="D21" s="413"/>
    </row>
    <row r="22" spans="1:12" ht="20.100000000000001" customHeight="1">
      <c r="A22" s="364" t="s">
        <v>43</v>
      </c>
      <c r="B22" s="411">
        <v>0</v>
      </c>
      <c r="C22" s="412"/>
      <c r="D22" s="413"/>
    </row>
    <row r="23" spans="1:12" ht="20.100000000000001" customHeight="1">
      <c r="A23" s="364" t="s">
        <v>44</v>
      </c>
      <c r="B23" s="411">
        <v>0</v>
      </c>
      <c r="C23" s="412"/>
      <c r="D23" s="413"/>
    </row>
    <row r="24" spans="1:12" ht="20.100000000000001" customHeight="1">
      <c r="A24" s="364" t="s">
        <v>45</v>
      </c>
      <c r="B24" s="411">
        <v>0</v>
      </c>
      <c r="C24" s="412"/>
      <c r="D24" s="413"/>
    </row>
    <row r="25" spans="1:12" ht="20.100000000000001" customHeight="1">
      <c r="A25" s="364" t="s">
        <v>46</v>
      </c>
      <c r="B25" s="411">
        <v>841978</v>
      </c>
      <c r="C25" s="412"/>
      <c r="D25" s="413"/>
    </row>
    <row r="26" spans="1:12" ht="20.100000000000001" customHeight="1">
      <c r="A26" s="364" t="s">
        <v>47</v>
      </c>
      <c r="B26" s="411">
        <v>668067</v>
      </c>
      <c r="C26" s="412"/>
      <c r="D26" s="413"/>
    </row>
    <row r="27" spans="1:12" ht="27.75" customHeight="1" thickBot="1">
      <c r="A27" s="416" t="s">
        <v>48</v>
      </c>
      <c r="B27" s="417">
        <v>41228797</v>
      </c>
      <c r="C27" s="412"/>
      <c r="D27" s="413"/>
    </row>
    <row r="28" spans="1:12">
      <c r="A28" s="202" t="s">
        <v>493</v>
      </c>
      <c r="B28" s="418"/>
    </row>
    <row r="29" spans="1:12">
      <c r="A29" s="419"/>
      <c r="B29" s="419"/>
      <c r="C29" s="420"/>
      <c r="D29" s="420"/>
      <c r="E29" s="420"/>
      <c r="F29" s="420"/>
    </row>
    <row r="30" spans="1:12">
      <c r="A30" s="419"/>
      <c r="B30" s="419"/>
      <c r="C30" s="314"/>
      <c r="D30" s="314"/>
      <c r="E30" s="314"/>
      <c r="F30" s="314"/>
      <c r="G30" s="314"/>
      <c r="H30" s="314"/>
      <c r="I30" s="314"/>
      <c r="J30" s="314"/>
      <c r="K30" s="314"/>
      <c r="L30" s="314"/>
    </row>
    <row r="31" spans="1:12" ht="13.95" customHeight="1">
      <c r="A31" s="419"/>
      <c r="B31" s="419"/>
    </row>
    <row r="32" spans="1:12" ht="13.95" customHeight="1">
      <c r="A32" s="419"/>
      <c r="B32" s="419"/>
    </row>
  </sheetData>
  <mergeCells count="5">
    <mergeCell ref="A2:B2"/>
    <mergeCell ref="A3:B3"/>
    <mergeCell ref="A5:A6"/>
    <mergeCell ref="B5:B6"/>
    <mergeCell ref="A29:B32"/>
  </mergeCells>
  <hyperlinks>
    <hyperlink ref="A1" location="Índice!A1" display="Volver al Índice" xr:uid="{B934189E-100A-4D57-A797-A7D4179764B4}"/>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641D1-507D-4832-A0D8-6078A0157CAB}">
  <dimension ref="A1:L49"/>
  <sheetViews>
    <sheetView showGridLines="0" workbookViewId="0"/>
  </sheetViews>
  <sheetFormatPr baseColWidth="10" defaultRowHeight="13.2"/>
  <cols>
    <col min="1" max="1" width="35.88671875" style="115" customWidth="1"/>
    <col min="2" max="8" width="13.5546875" style="115" customWidth="1"/>
    <col min="9" max="9" width="14" style="115" customWidth="1"/>
    <col min="10" max="10" width="11.5546875" style="115" customWidth="1"/>
    <col min="11" max="11" width="9.44140625" style="115" bestFit="1" customWidth="1"/>
    <col min="12" max="12" width="10.44140625" style="115" bestFit="1" customWidth="1"/>
    <col min="13" max="16" width="9.44140625" style="115" bestFit="1" customWidth="1"/>
    <col min="17" max="17" width="10.44140625" style="115" bestFit="1" customWidth="1"/>
    <col min="18" max="20" width="9.44140625" style="115" bestFit="1" customWidth="1"/>
    <col min="21" max="21" width="9.5546875" style="115" bestFit="1" customWidth="1"/>
    <col min="22" max="256" width="11.5546875" style="115"/>
    <col min="257" max="257" width="35.88671875" style="115" customWidth="1"/>
    <col min="258" max="264" width="13.5546875" style="115" customWidth="1"/>
    <col min="265" max="265" width="14" style="115" customWidth="1"/>
    <col min="266" max="266" width="11.5546875" style="115"/>
    <col min="267" max="267" width="9.44140625" style="115" bestFit="1" customWidth="1"/>
    <col min="268" max="268" width="10.44140625" style="115" bestFit="1" customWidth="1"/>
    <col min="269" max="272" width="9.44140625" style="115" bestFit="1" customWidth="1"/>
    <col min="273" max="273" width="10.44140625" style="115" bestFit="1" customWidth="1"/>
    <col min="274" max="276" width="9.44140625" style="115" bestFit="1" customWidth="1"/>
    <col min="277" max="277" width="9.5546875" style="115" bestFit="1" customWidth="1"/>
    <col min="278" max="512" width="11.5546875" style="115"/>
    <col min="513" max="513" width="35.88671875" style="115" customWidth="1"/>
    <col min="514" max="520" width="13.5546875" style="115" customWidth="1"/>
    <col min="521" max="521" width="14" style="115" customWidth="1"/>
    <col min="522" max="522" width="11.5546875" style="115"/>
    <col min="523" max="523" width="9.44140625" style="115" bestFit="1" customWidth="1"/>
    <col min="524" max="524" width="10.44140625" style="115" bestFit="1" customWidth="1"/>
    <col min="525" max="528" width="9.44140625" style="115" bestFit="1" customWidth="1"/>
    <col min="529" max="529" width="10.44140625" style="115" bestFit="1" customWidth="1"/>
    <col min="530" max="532" width="9.44140625" style="115" bestFit="1" customWidth="1"/>
    <col min="533" max="533" width="9.5546875" style="115" bestFit="1" customWidth="1"/>
    <col min="534" max="768" width="11.5546875" style="115"/>
    <col min="769" max="769" width="35.88671875" style="115" customWidth="1"/>
    <col min="770" max="776" width="13.5546875" style="115" customWidth="1"/>
    <col min="777" max="777" width="14" style="115" customWidth="1"/>
    <col min="778" max="778" width="11.5546875" style="115"/>
    <col min="779" max="779" width="9.44140625" style="115" bestFit="1" customWidth="1"/>
    <col min="780" max="780" width="10.44140625" style="115" bestFit="1" customWidth="1"/>
    <col min="781" max="784" width="9.44140625" style="115" bestFit="1" customWidth="1"/>
    <col min="785" max="785" width="10.44140625" style="115" bestFit="1" customWidth="1"/>
    <col min="786" max="788" width="9.44140625" style="115" bestFit="1" customWidth="1"/>
    <col min="789" max="789" width="9.5546875" style="115" bestFit="1" customWidth="1"/>
    <col min="790" max="1024" width="11.5546875" style="115"/>
    <col min="1025" max="1025" width="35.88671875" style="115" customWidth="1"/>
    <col min="1026" max="1032" width="13.5546875" style="115" customWidth="1"/>
    <col min="1033" max="1033" width="14" style="115" customWidth="1"/>
    <col min="1034" max="1034" width="11.5546875" style="115"/>
    <col min="1035" max="1035" width="9.44140625" style="115" bestFit="1" customWidth="1"/>
    <col min="1036" max="1036" width="10.44140625" style="115" bestFit="1" customWidth="1"/>
    <col min="1037" max="1040" width="9.44140625" style="115" bestFit="1" customWidth="1"/>
    <col min="1041" max="1041" width="10.44140625" style="115" bestFit="1" customWidth="1"/>
    <col min="1042" max="1044" width="9.44140625" style="115" bestFit="1" customWidth="1"/>
    <col min="1045" max="1045" width="9.5546875" style="115" bestFit="1" customWidth="1"/>
    <col min="1046" max="1280" width="11.5546875" style="115"/>
    <col min="1281" max="1281" width="35.88671875" style="115" customWidth="1"/>
    <col min="1282" max="1288" width="13.5546875" style="115" customWidth="1"/>
    <col min="1289" max="1289" width="14" style="115" customWidth="1"/>
    <col min="1290" max="1290" width="11.5546875" style="115"/>
    <col min="1291" max="1291" width="9.44140625" style="115" bestFit="1" customWidth="1"/>
    <col min="1292" max="1292" width="10.44140625" style="115" bestFit="1" customWidth="1"/>
    <col min="1293" max="1296" width="9.44140625" style="115" bestFit="1" customWidth="1"/>
    <col min="1297" max="1297" width="10.44140625" style="115" bestFit="1" customWidth="1"/>
    <col min="1298" max="1300" width="9.44140625" style="115" bestFit="1" customWidth="1"/>
    <col min="1301" max="1301" width="9.5546875" style="115" bestFit="1" customWidth="1"/>
    <col min="1302" max="1536" width="11.5546875" style="115"/>
    <col min="1537" max="1537" width="35.88671875" style="115" customWidth="1"/>
    <col min="1538" max="1544" width="13.5546875" style="115" customWidth="1"/>
    <col min="1545" max="1545" width="14" style="115" customWidth="1"/>
    <col min="1546" max="1546" width="11.5546875" style="115"/>
    <col min="1547" max="1547" width="9.44140625" style="115" bestFit="1" customWidth="1"/>
    <col min="1548" max="1548" width="10.44140625" style="115" bestFit="1" customWidth="1"/>
    <col min="1549" max="1552" width="9.44140625" style="115" bestFit="1" customWidth="1"/>
    <col min="1553" max="1553" width="10.44140625" style="115" bestFit="1" customWidth="1"/>
    <col min="1554" max="1556" width="9.44140625" style="115" bestFit="1" customWidth="1"/>
    <col min="1557" max="1557" width="9.5546875" style="115" bestFit="1" customWidth="1"/>
    <col min="1558" max="1792" width="11.5546875" style="115"/>
    <col min="1793" max="1793" width="35.88671875" style="115" customWidth="1"/>
    <col min="1794" max="1800" width="13.5546875" style="115" customWidth="1"/>
    <col min="1801" max="1801" width="14" style="115" customWidth="1"/>
    <col min="1802" max="1802" width="11.5546875" style="115"/>
    <col min="1803" max="1803" width="9.44140625" style="115" bestFit="1" customWidth="1"/>
    <col min="1804" max="1804" width="10.44140625" style="115" bestFit="1" customWidth="1"/>
    <col min="1805" max="1808" width="9.44140625" style="115" bestFit="1" customWidth="1"/>
    <col min="1809" max="1809" width="10.44140625" style="115" bestFit="1" customWidth="1"/>
    <col min="1810" max="1812" width="9.44140625" style="115" bestFit="1" customWidth="1"/>
    <col min="1813" max="1813" width="9.5546875" style="115" bestFit="1" customWidth="1"/>
    <col min="1814" max="2048" width="11.5546875" style="115"/>
    <col min="2049" max="2049" width="35.88671875" style="115" customWidth="1"/>
    <col min="2050" max="2056" width="13.5546875" style="115" customWidth="1"/>
    <col min="2057" max="2057" width="14" style="115" customWidth="1"/>
    <col min="2058" max="2058" width="11.5546875" style="115"/>
    <col min="2059" max="2059" width="9.44140625" style="115" bestFit="1" customWidth="1"/>
    <col min="2060" max="2060" width="10.44140625" style="115" bestFit="1" customWidth="1"/>
    <col min="2061" max="2064" width="9.44140625" style="115" bestFit="1" customWidth="1"/>
    <col min="2065" max="2065" width="10.44140625" style="115" bestFit="1" customWidth="1"/>
    <col min="2066" max="2068" width="9.44140625" style="115" bestFit="1" customWidth="1"/>
    <col min="2069" max="2069" width="9.5546875" style="115" bestFit="1" customWidth="1"/>
    <col min="2070" max="2304" width="11.5546875" style="115"/>
    <col min="2305" max="2305" width="35.88671875" style="115" customWidth="1"/>
    <col min="2306" max="2312" width="13.5546875" style="115" customWidth="1"/>
    <col min="2313" max="2313" width="14" style="115" customWidth="1"/>
    <col min="2314" max="2314" width="11.5546875" style="115"/>
    <col min="2315" max="2315" width="9.44140625" style="115" bestFit="1" customWidth="1"/>
    <col min="2316" max="2316" width="10.44140625" style="115" bestFit="1" customWidth="1"/>
    <col min="2317" max="2320" width="9.44140625" style="115" bestFit="1" customWidth="1"/>
    <col min="2321" max="2321" width="10.44140625" style="115" bestFit="1" customWidth="1"/>
    <col min="2322" max="2324" width="9.44140625" style="115" bestFit="1" customWidth="1"/>
    <col min="2325" max="2325" width="9.5546875" style="115" bestFit="1" customWidth="1"/>
    <col min="2326" max="2560" width="11.5546875" style="115"/>
    <col min="2561" max="2561" width="35.88671875" style="115" customWidth="1"/>
    <col min="2562" max="2568" width="13.5546875" style="115" customWidth="1"/>
    <col min="2569" max="2569" width="14" style="115" customWidth="1"/>
    <col min="2570" max="2570" width="11.5546875" style="115"/>
    <col min="2571" max="2571" width="9.44140625" style="115" bestFit="1" customWidth="1"/>
    <col min="2572" max="2572" width="10.44140625" style="115" bestFit="1" customWidth="1"/>
    <col min="2573" max="2576" width="9.44140625" style="115" bestFit="1" customWidth="1"/>
    <col min="2577" max="2577" width="10.44140625" style="115" bestFit="1" customWidth="1"/>
    <col min="2578" max="2580" width="9.44140625" style="115" bestFit="1" customWidth="1"/>
    <col min="2581" max="2581" width="9.5546875" style="115" bestFit="1" customWidth="1"/>
    <col min="2582" max="2816" width="11.5546875" style="115"/>
    <col min="2817" max="2817" width="35.88671875" style="115" customWidth="1"/>
    <col min="2818" max="2824" width="13.5546875" style="115" customWidth="1"/>
    <col min="2825" max="2825" width="14" style="115" customWidth="1"/>
    <col min="2826" max="2826" width="11.5546875" style="115"/>
    <col min="2827" max="2827" width="9.44140625" style="115" bestFit="1" customWidth="1"/>
    <col min="2828" max="2828" width="10.44140625" style="115" bestFit="1" customWidth="1"/>
    <col min="2829" max="2832" width="9.44140625" style="115" bestFit="1" customWidth="1"/>
    <col min="2833" max="2833" width="10.44140625" style="115" bestFit="1" customWidth="1"/>
    <col min="2834" max="2836" width="9.44140625" style="115" bestFit="1" customWidth="1"/>
    <col min="2837" max="2837" width="9.5546875" style="115" bestFit="1" customWidth="1"/>
    <col min="2838" max="3072" width="11.5546875" style="115"/>
    <col min="3073" max="3073" width="35.88671875" style="115" customWidth="1"/>
    <col min="3074" max="3080" width="13.5546875" style="115" customWidth="1"/>
    <col min="3081" max="3081" width="14" style="115" customWidth="1"/>
    <col min="3082" max="3082" width="11.5546875" style="115"/>
    <col min="3083" max="3083" width="9.44140625" style="115" bestFit="1" customWidth="1"/>
    <col min="3084" max="3084" width="10.44140625" style="115" bestFit="1" customWidth="1"/>
    <col min="3085" max="3088" width="9.44140625" style="115" bestFit="1" customWidth="1"/>
    <col min="3089" max="3089" width="10.44140625" style="115" bestFit="1" customWidth="1"/>
    <col min="3090" max="3092" width="9.44140625" style="115" bestFit="1" customWidth="1"/>
    <col min="3093" max="3093" width="9.5546875" style="115" bestFit="1" customWidth="1"/>
    <col min="3094" max="3328" width="11.5546875" style="115"/>
    <col min="3329" max="3329" width="35.88671875" style="115" customWidth="1"/>
    <col min="3330" max="3336" width="13.5546875" style="115" customWidth="1"/>
    <col min="3337" max="3337" width="14" style="115" customWidth="1"/>
    <col min="3338" max="3338" width="11.5546875" style="115"/>
    <col min="3339" max="3339" width="9.44140625" style="115" bestFit="1" customWidth="1"/>
    <col min="3340" max="3340" width="10.44140625" style="115" bestFit="1" customWidth="1"/>
    <col min="3341" max="3344" width="9.44140625" style="115" bestFit="1" customWidth="1"/>
    <col min="3345" max="3345" width="10.44140625" style="115" bestFit="1" customWidth="1"/>
    <col min="3346" max="3348" width="9.44140625" style="115" bestFit="1" customWidth="1"/>
    <col min="3349" max="3349" width="9.5546875" style="115" bestFit="1" customWidth="1"/>
    <col min="3350" max="3584" width="11.5546875" style="115"/>
    <col min="3585" max="3585" width="35.88671875" style="115" customWidth="1"/>
    <col min="3586" max="3592" width="13.5546875" style="115" customWidth="1"/>
    <col min="3593" max="3593" width="14" style="115" customWidth="1"/>
    <col min="3594" max="3594" width="11.5546875" style="115"/>
    <col min="3595" max="3595" width="9.44140625" style="115" bestFit="1" customWidth="1"/>
    <col min="3596" max="3596" width="10.44140625" style="115" bestFit="1" customWidth="1"/>
    <col min="3597" max="3600" width="9.44140625" style="115" bestFit="1" customWidth="1"/>
    <col min="3601" max="3601" width="10.44140625" style="115" bestFit="1" customWidth="1"/>
    <col min="3602" max="3604" width="9.44140625" style="115" bestFit="1" customWidth="1"/>
    <col min="3605" max="3605" width="9.5546875" style="115" bestFit="1" customWidth="1"/>
    <col min="3606" max="3840" width="11.5546875" style="115"/>
    <col min="3841" max="3841" width="35.88671875" style="115" customWidth="1"/>
    <col min="3842" max="3848" width="13.5546875" style="115" customWidth="1"/>
    <col min="3849" max="3849" width="14" style="115" customWidth="1"/>
    <col min="3850" max="3850" width="11.5546875" style="115"/>
    <col min="3851" max="3851" width="9.44140625" style="115" bestFit="1" customWidth="1"/>
    <col min="3852" max="3852" width="10.44140625" style="115" bestFit="1" customWidth="1"/>
    <col min="3853" max="3856" width="9.44140625" style="115" bestFit="1" customWidth="1"/>
    <col min="3857" max="3857" width="10.44140625" style="115" bestFit="1" customWidth="1"/>
    <col min="3858" max="3860" width="9.44140625" style="115" bestFit="1" customWidth="1"/>
    <col min="3861" max="3861" width="9.5546875" style="115" bestFit="1" customWidth="1"/>
    <col min="3862" max="4096" width="11.5546875" style="115"/>
    <col min="4097" max="4097" width="35.88671875" style="115" customWidth="1"/>
    <col min="4098" max="4104" width="13.5546875" style="115" customWidth="1"/>
    <col min="4105" max="4105" width="14" style="115" customWidth="1"/>
    <col min="4106" max="4106" width="11.5546875" style="115"/>
    <col min="4107" max="4107" width="9.44140625" style="115" bestFit="1" customWidth="1"/>
    <col min="4108" max="4108" width="10.44140625" style="115" bestFit="1" customWidth="1"/>
    <col min="4109" max="4112" width="9.44140625" style="115" bestFit="1" customWidth="1"/>
    <col min="4113" max="4113" width="10.44140625" style="115" bestFit="1" customWidth="1"/>
    <col min="4114" max="4116" width="9.44140625" style="115" bestFit="1" customWidth="1"/>
    <col min="4117" max="4117" width="9.5546875" style="115" bestFit="1" customWidth="1"/>
    <col min="4118" max="4352" width="11.5546875" style="115"/>
    <col min="4353" max="4353" width="35.88671875" style="115" customWidth="1"/>
    <col min="4354" max="4360" width="13.5546875" style="115" customWidth="1"/>
    <col min="4361" max="4361" width="14" style="115" customWidth="1"/>
    <col min="4362" max="4362" width="11.5546875" style="115"/>
    <col min="4363" max="4363" width="9.44140625" style="115" bestFit="1" customWidth="1"/>
    <col min="4364" max="4364" width="10.44140625" style="115" bestFit="1" customWidth="1"/>
    <col min="4365" max="4368" width="9.44140625" style="115" bestFit="1" customWidth="1"/>
    <col min="4369" max="4369" width="10.44140625" style="115" bestFit="1" customWidth="1"/>
    <col min="4370" max="4372" width="9.44140625" style="115" bestFit="1" customWidth="1"/>
    <col min="4373" max="4373" width="9.5546875" style="115" bestFit="1" customWidth="1"/>
    <col min="4374" max="4608" width="11.5546875" style="115"/>
    <col min="4609" max="4609" width="35.88671875" style="115" customWidth="1"/>
    <col min="4610" max="4616" width="13.5546875" style="115" customWidth="1"/>
    <col min="4617" max="4617" width="14" style="115" customWidth="1"/>
    <col min="4618" max="4618" width="11.5546875" style="115"/>
    <col min="4619" max="4619" width="9.44140625" style="115" bestFit="1" customWidth="1"/>
    <col min="4620" max="4620" width="10.44140625" style="115" bestFit="1" customWidth="1"/>
    <col min="4621" max="4624" width="9.44140625" style="115" bestFit="1" customWidth="1"/>
    <col min="4625" max="4625" width="10.44140625" style="115" bestFit="1" customWidth="1"/>
    <col min="4626" max="4628" width="9.44140625" style="115" bestFit="1" customWidth="1"/>
    <col min="4629" max="4629" width="9.5546875" style="115" bestFit="1" customWidth="1"/>
    <col min="4630" max="4864" width="11.5546875" style="115"/>
    <col min="4865" max="4865" width="35.88671875" style="115" customWidth="1"/>
    <col min="4866" max="4872" width="13.5546875" style="115" customWidth="1"/>
    <col min="4873" max="4873" width="14" style="115" customWidth="1"/>
    <col min="4874" max="4874" width="11.5546875" style="115"/>
    <col min="4875" max="4875" width="9.44140625" style="115" bestFit="1" customWidth="1"/>
    <col min="4876" max="4876" width="10.44140625" style="115" bestFit="1" customWidth="1"/>
    <col min="4877" max="4880" width="9.44140625" style="115" bestFit="1" customWidth="1"/>
    <col min="4881" max="4881" width="10.44140625" style="115" bestFit="1" customWidth="1"/>
    <col min="4882" max="4884" width="9.44140625" style="115" bestFit="1" customWidth="1"/>
    <col min="4885" max="4885" width="9.5546875" style="115" bestFit="1" customWidth="1"/>
    <col min="4886" max="5120" width="11.5546875" style="115"/>
    <col min="5121" max="5121" width="35.88671875" style="115" customWidth="1"/>
    <col min="5122" max="5128" width="13.5546875" style="115" customWidth="1"/>
    <col min="5129" max="5129" width="14" style="115" customWidth="1"/>
    <col min="5130" max="5130" width="11.5546875" style="115"/>
    <col min="5131" max="5131" width="9.44140625" style="115" bestFit="1" customWidth="1"/>
    <col min="5132" max="5132" width="10.44140625" style="115" bestFit="1" customWidth="1"/>
    <col min="5133" max="5136" width="9.44140625" style="115" bestFit="1" customWidth="1"/>
    <col min="5137" max="5137" width="10.44140625" style="115" bestFit="1" customWidth="1"/>
    <col min="5138" max="5140" width="9.44140625" style="115" bestFit="1" customWidth="1"/>
    <col min="5141" max="5141" width="9.5546875" style="115" bestFit="1" customWidth="1"/>
    <col min="5142" max="5376" width="11.5546875" style="115"/>
    <col min="5377" max="5377" width="35.88671875" style="115" customWidth="1"/>
    <col min="5378" max="5384" width="13.5546875" style="115" customWidth="1"/>
    <col min="5385" max="5385" width="14" style="115" customWidth="1"/>
    <col min="5386" max="5386" width="11.5546875" style="115"/>
    <col min="5387" max="5387" width="9.44140625" style="115" bestFit="1" customWidth="1"/>
    <col min="5388" max="5388" width="10.44140625" style="115" bestFit="1" customWidth="1"/>
    <col min="5389" max="5392" width="9.44140625" style="115" bestFit="1" customWidth="1"/>
    <col min="5393" max="5393" width="10.44140625" style="115" bestFit="1" customWidth="1"/>
    <col min="5394" max="5396" width="9.44140625" style="115" bestFit="1" customWidth="1"/>
    <col min="5397" max="5397" width="9.5546875" style="115" bestFit="1" customWidth="1"/>
    <col min="5398" max="5632" width="11.5546875" style="115"/>
    <col min="5633" max="5633" width="35.88671875" style="115" customWidth="1"/>
    <col min="5634" max="5640" width="13.5546875" style="115" customWidth="1"/>
    <col min="5641" max="5641" width="14" style="115" customWidth="1"/>
    <col min="5642" max="5642" width="11.5546875" style="115"/>
    <col min="5643" max="5643" width="9.44140625" style="115" bestFit="1" customWidth="1"/>
    <col min="5644" max="5644" width="10.44140625" style="115" bestFit="1" customWidth="1"/>
    <col min="5645" max="5648" width="9.44140625" style="115" bestFit="1" customWidth="1"/>
    <col min="5649" max="5649" width="10.44140625" style="115" bestFit="1" customWidth="1"/>
    <col min="5650" max="5652" width="9.44140625" style="115" bestFit="1" customWidth="1"/>
    <col min="5653" max="5653" width="9.5546875" style="115" bestFit="1" customWidth="1"/>
    <col min="5654" max="5888" width="11.5546875" style="115"/>
    <col min="5889" max="5889" width="35.88671875" style="115" customWidth="1"/>
    <col min="5890" max="5896" width="13.5546875" style="115" customWidth="1"/>
    <col min="5897" max="5897" width="14" style="115" customWidth="1"/>
    <col min="5898" max="5898" width="11.5546875" style="115"/>
    <col min="5899" max="5899" width="9.44140625" style="115" bestFit="1" customWidth="1"/>
    <col min="5900" max="5900" width="10.44140625" style="115" bestFit="1" customWidth="1"/>
    <col min="5901" max="5904" width="9.44140625" style="115" bestFit="1" customWidth="1"/>
    <col min="5905" max="5905" width="10.44140625" style="115" bestFit="1" customWidth="1"/>
    <col min="5906" max="5908" width="9.44140625" style="115" bestFit="1" customWidth="1"/>
    <col min="5909" max="5909" width="9.5546875" style="115" bestFit="1" customWidth="1"/>
    <col min="5910" max="6144" width="11.5546875" style="115"/>
    <col min="6145" max="6145" width="35.88671875" style="115" customWidth="1"/>
    <col min="6146" max="6152" width="13.5546875" style="115" customWidth="1"/>
    <col min="6153" max="6153" width="14" style="115" customWidth="1"/>
    <col min="6154" max="6154" width="11.5546875" style="115"/>
    <col min="6155" max="6155" width="9.44140625" style="115" bestFit="1" customWidth="1"/>
    <col min="6156" max="6156" width="10.44140625" style="115" bestFit="1" customWidth="1"/>
    <col min="6157" max="6160" width="9.44140625" style="115" bestFit="1" customWidth="1"/>
    <col min="6161" max="6161" width="10.44140625" style="115" bestFit="1" customWidth="1"/>
    <col min="6162" max="6164" width="9.44140625" style="115" bestFit="1" customWidth="1"/>
    <col min="6165" max="6165" width="9.5546875" style="115" bestFit="1" customWidth="1"/>
    <col min="6166" max="6400" width="11.5546875" style="115"/>
    <col min="6401" max="6401" width="35.88671875" style="115" customWidth="1"/>
    <col min="6402" max="6408" width="13.5546875" style="115" customWidth="1"/>
    <col min="6409" max="6409" width="14" style="115" customWidth="1"/>
    <col min="6410" max="6410" width="11.5546875" style="115"/>
    <col min="6411" max="6411" width="9.44140625" style="115" bestFit="1" customWidth="1"/>
    <col min="6412" max="6412" width="10.44140625" style="115" bestFit="1" customWidth="1"/>
    <col min="6413" max="6416" width="9.44140625" style="115" bestFit="1" customWidth="1"/>
    <col min="6417" max="6417" width="10.44140625" style="115" bestFit="1" customWidth="1"/>
    <col min="6418" max="6420" width="9.44140625" style="115" bestFit="1" customWidth="1"/>
    <col min="6421" max="6421" width="9.5546875" style="115" bestFit="1" customWidth="1"/>
    <col min="6422" max="6656" width="11.5546875" style="115"/>
    <col min="6657" max="6657" width="35.88671875" style="115" customWidth="1"/>
    <col min="6658" max="6664" width="13.5546875" style="115" customWidth="1"/>
    <col min="6665" max="6665" width="14" style="115" customWidth="1"/>
    <col min="6666" max="6666" width="11.5546875" style="115"/>
    <col min="6667" max="6667" width="9.44140625" style="115" bestFit="1" customWidth="1"/>
    <col min="6668" max="6668" width="10.44140625" style="115" bestFit="1" customWidth="1"/>
    <col min="6669" max="6672" width="9.44140625" style="115" bestFit="1" customWidth="1"/>
    <col min="6673" max="6673" width="10.44140625" style="115" bestFit="1" customWidth="1"/>
    <col min="6674" max="6676" width="9.44140625" style="115" bestFit="1" customWidth="1"/>
    <col min="6677" max="6677" width="9.5546875" style="115" bestFit="1" customWidth="1"/>
    <col min="6678" max="6912" width="11.5546875" style="115"/>
    <col min="6913" max="6913" width="35.88671875" style="115" customWidth="1"/>
    <col min="6914" max="6920" width="13.5546875" style="115" customWidth="1"/>
    <col min="6921" max="6921" width="14" style="115" customWidth="1"/>
    <col min="6922" max="6922" width="11.5546875" style="115"/>
    <col min="6923" max="6923" width="9.44140625" style="115" bestFit="1" customWidth="1"/>
    <col min="6924" max="6924" width="10.44140625" style="115" bestFit="1" customWidth="1"/>
    <col min="6925" max="6928" width="9.44140625" style="115" bestFit="1" customWidth="1"/>
    <col min="6929" max="6929" width="10.44140625" style="115" bestFit="1" customWidth="1"/>
    <col min="6930" max="6932" width="9.44140625" style="115" bestFit="1" customWidth="1"/>
    <col min="6933" max="6933" width="9.5546875" style="115" bestFit="1" customWidth="1"/>
    <col min="6934" max="7168" width="11.5546875" style="115"/>
    <col min="7169" max="7169" width="35.88671875" style="115" customWidth="1"/>
    <col min="7170" max="7176" width="13.5546875" style="115" customWidth="1"/>
    <col min="7177" max="7177" width="14" style="115" customWidth="1"/>
    <col min="7178" max="7178" width="11.5546875" style="115"/>
    <col min="7179" max="7179" width="9.44140625" style="115" bestFit="1" customWidth="1"/>
    <col min="7180" max="7180" width="10.44140625" style="115" bestFit="1" customWidth="1"/>
    <col min="7181" max="7184" width="9.44140625" style="115" bestFit="1" customWidth="1"/>
    <col min="7185" max="7185" width="10.44140625" style="115" bestFit="1" customWidth="1"/>
    <col min="7186" max="7188" width="9.44140625" style="115" bestFit="1" customWidth="1"/>
    <col min="7189" max="7189" width="9.5546875" style="115" bestFit="1" customWidth="1"/>
    <col min="7190" max="7424" width="11.5546875" style="115"/>
    <col min="7425" max="7425" width="35.88671875" style="115" customWidth="1"/>
    <col min="7426" max="7432" width="13.5546875" style="115" customWidth="1"/>
    <col min="7433" max="7433" width="14" style="115" customWidth="1"/>
    <col min="7434" max="7434" width="11.5546875" style="115"/>
    <col min="7435" max="7435" width="9.44140625" style="115" bestFit="1" customWidth="1"/>
    <col min="7436" max="7436" width="10.44140625" style="115" bestFit="1" customWidth="1"/>
    <col min="7437" max="7440" width="9.44140625" style="115" bestFit="1" customWidth="1"/>
    <col min="7441" max="7441" width="10.44140625" style="115" bestFit="1" customWidth="1"/>
    <col min="7442" max="7444" width="9.44140625" style="115" bestFit="1" customWidth="1"/>
    <col min="7445" max="7445" width="9.5546875" style="115" bestFit="1" customWidth="1"/>
    <col min="7446" max="7680" width="11.5546875" style="115"/>
    <col min="7681" max="7681" width="35.88671875" style="115" customWidth="1"/>
    <col min="7682" max="7688" width="13.5546875" style="115" customWidth="1"/>
    <col min="7689" max="7689" width="14" style="115" customWidth="1"/>
    <col min="7690" max="7690" width="11.5546875" style="115"/>
    <col min="7691" max="7691" width="9.44140625" style="115" bestFit="1" customWidth="1"/>
    <col min="7692" max="7692" width="10.44140625" style="115" bestFit="1" customWidth="1"/>
    <col min="7693" max="7696" width="9.44140625" style="115" bestFit="1" customWidth="1"/>
    <col min="7697" max="7697" width="10.44140625" style="115" bestFit="1" customWidth="1"/>
    <col min="7698" max="7700" width="9.44140625" style="115" bestFit="1" customWidth="1"/>
    <col min="7701" max="7701" width="9.5546875" style="115" bestFit="1" customWidth="1"/>
    <col min="7702" max="7936" width="11.5546875" style="115"/>
    <col min="7937" max="7937" width="35.88671875" style="115" customWidth="1"/>
    <col min="7938" max="7944" width="13.5546875" style="115" customWidth="1"/>
    <col min="7945" max="7945" width="14" style="115" customWidth="1"/>
    <col min="7946" max="7946" width="11.5546875" style="115"/>
    <col min="7947" max="7947" width="9.44140625" style="115" bestFit="1" customWidth="1"/>
    <col min="7948" max="7948" width="10.44140625" style="115" bestFit="1" customWidth="1"/>
    <col min="7949" max="7952" width="9.44140625" style="115" bestFit="1" customWidth="1"/>
    <col min="7953" max="7953" width="10.44140625" style="115" bestFit="1" customWidth="1"/>
    <col min="7954" max="7956" width="9.44140625" style="115" bestFit="1" customWidth="1"/>
    <col min="7957" max="7957" width="9.5546875" style="115" bestFit="1" customWidth="1"/>
    <col min="7958" max="8192" width="11.5546875" style="115"/>
    <col min="8193" max="8193" width="35.88671875" style="115" customWidth="1"/>
    <col min="8194" max="8200" width="13.5546875" style="115" customWidth="1"/>
    <col min="8201" max="8201" width="14" style="115" customWidth="1"/>
    <col min="8202" max="8202" width="11.5546875" style="115"/>
    <col min="8203" max="8203" width="9.44140625" style="115" bestFit="1" customWidth="1"/>
    <col min="8204" max="8204" width="10.44140625" style="115" bestFit="1" customWidth="1"/>
    <col min="8205" max="8208" width="9.44140625" style="115" bestFit="1" customWidth="1"/>
    <col min="8209" max="8209" width="10.44140625" style="115" bestFit="1" customWidth="1"/>
    <col min="8210" max="8212" width="9.44140625" style="115" bestFit="1" customWidth="1"/>
    <col min="8213" max="8213" width="9.5546875" style="115" bestFit="1" customWidth="1"/>
    <col min="8214" max="8448" width="11.5546875" style="115"/>
    <col min="8449" max="8449" width="35.88671875" style="115" customWidth="1"/>
    <col min="8450" max="8456" width="13.5546875" style="115" customWidth="1"/>
    <col min="8457" max="8457" width="14" style="115" customWidth="1"/>
    <col min="8458" max="8458" width="11.5546875" style="115"/>
    <col min="8459" max="8459" width="9.44140625" style="115" bestFit="1" customWidth="1"/>
    <col min="8460" max="8460" width="10.44140625" style="115" bestFit="1" customWidth="1"/>
    <col min="8461" max="8464" width="9.44140625" style="115" bestFit="1" customWidth="1"/>
    <col min="8465" max="8465" width="10.44140625" style="115" bestFit="1" customWidth="1"/>
    <col min="8466" max="8468" width="9.44140625" style="115" bestFit="1" customWidth="1"/>
    <col min="8469" max="8469" width="9.5546875" style="115" bestFit="1" customWidth="1"/>
    <col min="8470" max="8704" width="11.5546875" style="115"/>
    <col min="8705" max="8705" width="35.88671875" style="115" customWidth="1"/>
    <col min="8706" max="8712" width="13.5546875" style="115" customWidth="1"/>
    <col min="8713" max="8713" width="14" style="115" customWidth="1"/>
    <col min="8714" max="8714" width="11.5546875" style="115"/>
    <col min="8715" max="8715" width="9.44140625" style="115" bestFit="1" customWidth="1"/>
    <col min="8716" max="8716" width="10.44140625" style="115" bestFit="1" customWidth="1"/>
    <col min="8717" max="8720" width="9.44140625" style="115" bestFit="1" customWidth="1"/>
    <col min="8721" max="8721" width="10.44140625" style="115" bestFit="1" customWidth="1"/>
    <col min="8722" max="8724" width="9.44140625" style="115" bestFit="1" customWidth="1"/>
    <col min="8725" max="8725" width="9.5546875" style="115" bestFit="1" customWidth="1"/>
    <col min="8726" max="8960" width="11.5546875" style="115"/>
    <col min="8961" max="8961" width="35.88671875" style="115" customWidth="1"/>
    <col min="8962" max="8968" width="13.5546875" style="115" customWidth="1"/>
    <col min="8969" max="8969" width="14" style="115" customWidth="1"/>
    <col min="8970" max="8970" width="11.5546875" style="115"/>
    <col min="8971" max="8971" width="9.44140625" style="115" bestFit="1" customWidth="1"/>
    <col min="8972" max="8972" width="10.44140625" style="115" bestFit="1" customWidth="1"/>
    <col min="8973" max="8976" width="9.44140625" style="115" bestFit="1" customWidth="1"/>
    <col min="8977" max="8977" width="10.44140625" style="115" bestFit="1" customWidth="1"/>
    <col min="8978" max="8980" width="9.44140625" style="115" bestFit="1" customWidth="1"/>
    <col min="8981" max="8981" width="9.5546875" style="115" bestFit="1" customWidth="1"/>
    <col min="8982" max="9216" width="11.5546875" style="115"/>
    <col min="9217" max="9217" width="35.88671875" style="115" customWidth="1"/>
    <col min="9218" max="9224" width="13.5546875" style="115" customWidth="1"/>
    <col min="9225" max="9225" width="14" style="115" customWidth="1"/>
    <col min="9226" max="9226" width="11.5546875" style="115"/>
    <col min="9227" max="9227" width="9.44140625" style="115" bestFit="1" customWidth="1"/>
    <col min="9228" max="9228" width="10.44140625" style="115" bestFit="1" customWidth="1"/>
    <col min="9229" max="9232" width="9.44140625" style="115" bestFit="1" customWidth="1"/>
    <col min="9233" max="9233" width="10.44140625" style="115" bestFit="1" customWidth="1"/>
    <col min="9234" max="9236" width="9.44140625" style="115" bestFit="1" customWidth="1"/>
    <col min="9237" max="9237" width="9.5546875" style="115" bestFit="1" customWidth="1"/>
    <col min="9238" max="9472" width="11.5546875" style="115"/>
    <col min="9473" max="9473" width="35.88671875" style="115" customWidth="1"/>
    <col min="9474" max="9480" width="13.5546875" style="115" customWidth="1"/>
    <col min="9481" max="9481" width="14" style="115" customWidth="1"/>
    <col min="9482" max="9482" width="11.5546875" style="115"/>
    <col min="9483" max="9483" width="9.44140625" style="115" bestFit="1" customWidth="1"/>
    <col min="9484" max="9484" width="10.44140625" style="115" bestFit="1" customWidth="1"/>
    <col min="9485" max="9488" width="9.44140625" style="115" bestFit="1" customWidth="1"/>
    <col min="9489" max="9489" width="10.44140625" style="115" bestFit="1" customWidth="1"/>
    <col min="9490" max="9492" width="9.44140625" style="115" bestFit="1" customWidth="1"/>
    <col min="9493" max="9493" width="9.5546875" style="115" bestFit="1" customWidth="1"/>
    <col min="9494" max="9728" width="11.5546875" style="115"/>
    <col min="9729" max="9729" width="35.88671875" style="115" customWidth="1"/>
    <col min="9730" max="9736" width="13.5546875" style="115" customWidth="1"/>
    <col min="9737" max="9737" width="14" style="115" customWidth="1"/>
    <col min="9738" max="9738" width="11.5546875" style="115"/>
    <col min="9739" max="9739" width="9.44140625" style="115" bestFit="1" customWidth="1"/>
    <col min="9740" max="9740" width="10.44140625" style="115" bestFit="1" customWidth="1"/>
    <col min="9741" max="9744" width="9.44140625" style="115" bestFit="1" customWidth="1"/>
    <col min="9745" max="9745" width="10.44140625" style="115" bestFit="1" customWidth="1"/>
    <col min="9746" max="9748" width="9.44140625" style="115" bestFit="1" customWidth="1"/>
    <col min="9749" max="9749" width="9.5546875" style="115" bestFit="1" customWidth="1"/>
    <col min="9750" max="9984" width="11.5546875" style="115"/>
    <col min="9985" max="9985" width="35.88671875" style="115" customWidth="1"/>
    <col min="9986" max="9992" width="13.5546875" style="115" customWidth="1"/>
    <col min="9993" max="9993" width="14" style="115" customWidth="1"/>
    <col min="9994" max="9994" width="11.5546875" style="115"/>
    <col min="9995" max="9995" width="9.44140625" style="115" bestFit="1" customWidth="1"/>
    <col min="9996" max="9996" width="10.44140625" style="115" bestFit="1" customWidth="1"/>
    <col min="9997" max="10000" width="9.44140625" style="115" bestFit="1" customWidth="1"/>
    <col min="10001" max="10001" width="10.44140625" style="115" bestFit="1" customWidth="1"/>
    <col min="10002" max="10004" width="9.44140625" style="115" bestFit="1" customWidth="1"/>
    <col min="10005" max="10005" width="9.5546875" style="115" bestFit="1" customWidth="1"/>
    <col min="10006" max="10240" width="11.5546875" style="115"/>
    <col min="10241" max="10241" width="35.88671875" style="115" customWidth="1"/>
    <col min="10242" max="10248" width="13.5546875" style="115" customWidth="1"/>
    <col min="10249" max="10249" width="14" style="115" customWidth="1"/>
    <col min="10250" max="10250" width="11.5546875" style="115"/>
    <col min="10251" max="10251" width="9.44140625" style="115" bestFit="1" customWidth="1"/>
    <col min="10252" max="10252" width="10.44140625" style="115" bestFit="1" customWidth="1"/>
    <col min="10253" max="10256" width="9.44140625" style="115" bestFit="1" customWidth="1"/>
    <col min="10257" max="10257" width="10.44140625" style="115" bestFit="1" customWidth="1"/>
    <col min="10258" max="10260" width="9.44140625" style="115" bestFit="1" customWidth="1"/>
    <col min="10261" max="10261" width="9.5546875" style="115" bestFit="1" customWidth="1"/>
    <col min="10262" max="10496" width="11.5546875" style="115"/>
    <col min="10497" max="10497" width="35.88671875" style="115" customWidth="1"/>
    <col min="10498" max="10504" width="13.5546875" style="115" customWidth="1"/>
    <col min="10505" max="10505" width="14" style="115" customWidth="1"/>
    <col min="10506" max="10506" width="11.5546875" style="115"/>
    <col min="10507" max="10507" width="9.44140625" style="115" bestFit="1" customWidth="1"/>
    <col min="10508" max="10508" width="10.44140625" style="115" bestFit="1" customWidth="1"/>
    <col min="10509" max="10512" width="9.44140625" style="115" bestFit="1" customWidth="1"/>
    <col min="10513" max="10513" width="10.44140625" style="115" bestFit="1" customWidth="1"/>
    <col min="10514" max="10516" width="9.44140625" style="115" bestFit="1" customWidth="1"/>
    <col min="10517" max="10517" width="9.5546875" style="115" bestFit="1" customWidth="1"/>
    <col min="10518" max="10752" width="11.5546875" style="115"/>
    <col min="10753" max="10753" width="35.88671875" style="115" customWidth="1"/>
    <col min="10754" max="10760" width="13.5546875" style="115" customWidth="1"/>
    <col min="10761" max="10761" width="14" style="115" customWidth="1"/>
    <col min="10762" max="10762" width="11.5546875" style="115"/>
    <col min="10763" max="10763" width="9.44140625" style="115" bestFit="1" customWidth="1"/>
    <col min="10764" max="10764" width="10.44140625" style="115" bestFit="1" customWidth="1"/>
    <col min="10765" max="10768" width="9.44140625" style="115" bestFit="1" customWidth="1"/>
    <col min="10769" max="10769" width="10.44140625" style="115" bestFit="1" customWidth="1"/>
    <col min="10770" max="10772" width="9.44140625" style="115" bestFit="1" customWidth="1"/>
    <col min="10773" max="10773" width="9.5546875" style="115" bestFit="1" customWidth="1"/>
    <col min="10774" max="11008" width="11.5546875" style="115"/>
    <col min="11009" max="11009" width="35.88671875" style="115" customWidth="1"/>
    <col min="11010" max="11016" width="13.5546875" style="115" customWidth="1"/>
    <col min="11017" max="11017" width="14" style="115" customWidth="1"/>
    <col min="11018" max="11018" width="11.5546875" style="115"/>
    <col min="11019" max="11019" width="9.44140625" style="115" bestFit="1" customWidth="1"/>
    <col min="11020" max="11020" width="10.44140625" style="115" bestFit="1" customWidth="1"/>
    <col min="11021" max="11024" width="9.44140625" style="115" bestFit="1" customWidth="1"/>
    <col min="11025" max="11025" width="10.44140625" style="115" bestFit="1" customWidth="1"/>
    <col min="11026" max="11028" width="9.44140625" style="115" bestFit="1" customWidth="1"/>
    <col min="11029" max="11029" width="9.5546875" style="115" bestFit="1" customWidth="1"/>
    <col min="11030" max="11264" width="11.5546875" style="115"/>
    <col min="11265" max="11265" width="35.88671875" style="115" customWidth="1"/>
    <col min="11266" max="11272" width="13.5546875" style="115" customWidth="1"/>
    <col min="11273" max="11273" width="14" style="115" customWidth="1"/>
    <col min="11274" max="11274" width="11.5546875" style="115"/>
    <col min="11275" max="11275" width="9.44140625" style="115" bestFit="1" customWidth="1"/>
    <col min="11276" max="11276" width="10.44140625" style="115" bestFit="1" customWidth="1"/>
    <col min="11277" max="11280" width="9.44140625" style="115" bestFit="1" customWidth="1"/>
    <col min="11281" max="11281" width="10.44140625" style="115" bestFit="1" customWidth="1"/>
    <col min="11282" max="11284" width="9.44140625" style="115" bestFit="1" customWidth="1"/>
    <col min="11285" max="11285" width="9.5546875" style="115" bestFit="1" customWidth="1"/>
    <col min="11286" max="11520" width="11.5546875" style="115"/>
    <col min="11521" max="11521" width="35.88671875" style="115" customWidth="1"/>
    <col min="11522" max="11528" width="13.5546875" style="115" customWidth="1"/>
    <col min="11529" max="11529" width="14" style="115" customWidth="1"/>
    <col min="11530" max="11530" width="11.5546875" style="115"/>
    <col min="11531" max="11531" width="9.44140625" style="115" bestFit="1" customWidth="1"/>
    <col min="11532" max="11532" width="10.44140625" style="115" bestFit="1" customWidth="1"/>
    <col min="11533" max="11536" width="9.44140625" style="115" bestFit="1" customWidth="1"/>
    <col min="11537" max="11537" width="10.44140625" style="115" bestFit="1" customWidth="1"/>
    <col min="11538" max="11540" width="9.44140625" style="115" bestFit="1" customWidth="1"/>
    <col min="11541" max="11541" width="9.5546875" style="115" bestFit="1" customWidth="1"/>
    <col min="11542" max="11776" width="11.5546875" style="115"/>
    <col min="11777" max="11777" width="35.88671875" style="115" customWidth="1"/>
    <col min="11778" max="11784" width="13.5546875" style="115" customWidth="1"/>
    <col min="11785" max="11785" width="14" style="115" customWidth="1"/>
    <col min="11786" max="11786" width="11.5546875" style="115"/>
    <col min="11787" max="11787" width="9.44140625" style="115" bestFit="1" customWidth="1"/>
    <col min="11788" max="11788" width="10.44140625" style="115" bestFit="1" customWidth="1"/>
    <col min="11789" max="11792" width="9.44140625" style="115" bestFit="1" customWidth="1"/>
    <col min="11793" max="11793" width="10.44140625" style="115" bestFit="1" customWidth="1"/>
    <col min="11794" max="11796" width="9.44140625" style="115" bestFit="1" customWidth="1"/>
    <col min="11797" max="11797" width="9.5546875" style="115" bestFit="1" customWidth="1"/>
    <col min="11798" max="12032" width="11.5546875" style="115"/>
    <col min="12033" max="12033" width="35.88671875" style="115" customWidth="1"/>
    <col min="12034" max="12040" width="13.5546875" style="115" customWidth="1"/>
    <col min="12041" max="12041" width="14" style="115" customWidth="1"/>
    <col min="12042" max="12042" width="11.5546875" style="115"/>
    <col min="12043" max="12043" width="9.44140625" style="115" bestFit="1" customWidth="1"/>
    <col min="12044" max="12044" width="10.44140625" style="115" bestFit="1" customWidth="1"/>
    <col min="12045" max="12048" width="9.44140625" style="115" bestFit="1" customWidth="1"/>
    <col min="12049" max="12049" width="10.44140625" style="115" bestFit="1" customWidth="1"/>
    <col min="12050" max="12052" width="9.44140625" style="115" bestFit="1" customWidth="1"/>
    <col min="12053" max="12053" width="9.5546875" style="115" bestFit="1" customWidth="1"/>
    <col min="12054" max="12288" width="11.5546875" style="115"/>
    <col min="12289" max="12289" width="35.88671875" style="115" customWidth="1"/>
    <col min="12290" max="12296" width="13.5546875" style="115" customWidth="1"/>
    <col min="12297" max="12297" width="14" style="115" customWidth="1"/>
    <col min="12298" max="12298" width="11.5546875" style="115"/>
    <col min="12299" max="12299" width="9.44140625" style="115" bestFit="1" customWidth="1"/>
    <col min="12300" max="12300" width="10.44140625" style="115" bestFit="1" customWidth="1"/>
    <col min="12301" max="12304" width="9.44140625" style="115" bestFit="1" customWidth="1"/>
    <col min="12305" max="12305" width="10.44140625" style="115" bestFit="1" customWidth="1"/>
    <col min="12306" max="12308" width="9.44140625" style="115" bestFit="1" customWidth="1"/>
    <col min="12309" max="12309" width="9.5546875" style="115" bestFit="1" customWidth="1"/>
    <col min="12310" max="12544" width="11.5546875" style="115"/>
    <col min="12545" max="12545" width="35.88671875" style="115" customWidth="1"/>
    <col min="12546" max="12552" width="13.5546875" style="115" customWidth="1"/>
    <col min="12553" max="12553" width="14" style="115" customWidth="1"/>
    <col min="12554" max="12554" width="11.5546875" style="115"/>
    <col min="12555" max="12555" width="9.44140625" style="115" bestFit="1" customWidth="1"/>
    <col min="12556" max="12556" width="10.44140625" style="115" bestFit="1" customWidth="1"/>
    <col min="12557" max="12560" width="9.44140625" style="115" bestFit="1" customWidth="1"/>
    <col min="12561" max="12561" width="10.44140625" style="115" bestFit="1" customWidth="1"/>
    <col min="12562" max="12564" width="9.44140625" style="115" bestFit="1" customWidth="1"/>
    <col min="12565" max="12565" width="9.5546875" style="115" bestFit="1" customWidth="1"/>
    <col min="12566" max="12800" width="11.5546875" style="115"/>
    <col min="12801" max="12801" width="35.88671875" style="115" customWidth="1"/>
    <col min="12802" max="12808" width="13.5546875" style="115" customWidth="1"/>
    <col min="12809" max="12809" width="14" style="115" customWidth="1"/>
    <col min="12810" max="12810" width="11.5546875" style="115"/>
    <col min="12811" max="12811" width="9.44140625" style="115" bestFit="1" customWidth="1"/>
    <col min="12812" max="12812" width="10.44140625" style="115" bestFit="1" customWidth="1"/>
    <col min="12813" max="12816" width="9.44140625" style="115" bestFit="1" customWidth="1"/>
    <col min="12817" max="12817" width="10.44140625" style="115" bestFit="1" customWidth="1"/>
    <col min="12818" max="12820" width="9.44140625" style="115" bestFit="1" customWidth="1"/>
    <col min="12821" max="12821" width="9.5546875" style="115" bestFit="1" customWidth="1"/>
    <col min="12822" max="13056" width="11.5546875" style="115"/>
    <col min="13057" max="13057" width="35.88671875" style="115" customWidth="1"/>
    <col min="13058" max="13064" width="13.5546875" style="115" customWidth="1"/>
    <col min="13065" max="13065" width="14" style="115" customWidth="1"/>
    <col min="13066" max="13066" width="11.5546875" style="115"/>
    <col min="13067" max="13067" width="9.44140625" style="115" bestFit="1" customWidth="1"/>
    <col min="13068" max="13068" width="10.44140625" style="115" bestFit="1" customWidth="1"/>
    <col min="13069" max="13072" width="9.44140625" style="115" bestFit="1" customWidth="1"/>
    <col min="13073" max="13073" width="10.44140625" style="115" bestFit="1" customWidth="1"/>
    <col min="13074" max="13076" width="9.44140625" style="115" bestFit="1" customWidth="1"/>
    <col min="13077" max="13077" width="9.5546875" style="115" bestFit="1" customWidth="1"/>
    <col min="13078" max="13312" width="11.5546875" style="115"/>
    <col min="13313" max="13313" width="35.88671875" style="115" customWidth="1"/>
    <col min="13314" max="13320" width="13.5546875" style="115" customWidth="1"/>
    <col min="13321" max="13321" width="14" style="115" customWidth="1"/>
    <col min="13322" max="13322" width="11.5546875" style="115"/>
    <col min="13323" max="13323" width="9.44140625" style="115" bestFit="1" customWidth="1"/>
    <col min="13324" max="13324" width="10.44140625" style="115" bestFit="1" customWidth="1"/>
    <col min="13325" max="13328" width="9.44140625" style="115" bestFit="1" customWidth="1"/>
    <col min="13329" max="13329" width="10.44140625" style="115" bestFit="1" customWidth="1"/>
    <col min="13330" max="13332" width="9.44140625" style="115" bestFit="1" customWidth="1"/>
    <col min="13333" max="13333" width="9.5546875" style="115" bestFit="1" customWidth="1"/>
    <col min="13334" max="13568" width="11.5546875" style="115"/>
    <col min="13569" max="13569" width="35.88671875" style="115" customWidth="1"/>
    <col min="13570" max="13576" width="13.5546875" style="115" customWidth="1"/>
    <col min="13577" max="13577" width="14" style="115" customWidth="1"/>
    <col min="13578" max="13578" width="11.5546875" style="115"/>
    <col min="13579" max="13579" width="9.44140625" style="115" bestFit="1" customWidth="1"/>
    <col min="13580" max="13580" width="10.44140625" style="115" bestFit="1" customWidth="1"/>
    <col min="13581" max="13584" width="9.44140625" style="115" bestFit="1" customWidth="1"/>
    <col min="13585" max="13585" width="10.44140625" style="115" bestFit="1" customWidth="1"/>
    <col min="13586" max="13588" width="9.44140625" style="115" bestFit="1" customWidth="1"/>
    <col min="13589" max="13589" width="9.5546875" style="115" bestFit="1" customWidth="1"/>
    <col min="13590" max="13824" width="11.5546875" style="115"/>
    <col min="13825" max="13825" width="35.88671875" style="115" customWidth="1"/>
    <col min="13826" max="13832" width="13.5546875" style="115" customWidth="1"/>
    <col min="13833" max="13833" width="14" style="115" customWidth="1"/>
    <col min="13834" max="13834" width="11.5546875" style="115"/>
    <col min="13835" max="13835" width="9.44140625" style="115" bestFit="1" customWidth="1"/>
    <col min="13836" max="13836" width="10.44140625" style="115" bestFit="1" customWidth="1"/>
    <col min="13837" max="13840" width="9.44140625" style="115" bestFit="1" customWidth="1"/>
    <col min="13841" max="13841" width="10.44140625" style="115" bestFit="1" customWidth="1"/>
    <col min="13842" max="13844" width="9.44140625" style="115" bestFit="1" customWidth="1"/>
    <col min="13845" max="13845" width="9.5546875" style="115" bestFit="1" customWidth="1"/>
    <col min="13846" max="14080" width="11.5546875" style="115"/>
    <col min="14081" max="14081" width="35.88671875" style="115" customWidth="1"/>
    <col min="14082" max="14088" width="13.5546875" style="115" customWidth="1"/>
    <col min="14089" max="14089" width="14" style="115" customWidth="1"/>
    <col min="14090" max="14090" width="11.5546875" style="115"/>
    <col min="14091" max="14091" width="9.44140625" style="115" bestFit="1" customWidth="1"/>
    <col min="14092" max="14092" width="10.44140625" style="115" bestFit="1" customWidth="1"/>
    <col min="14093" max="14096" width="9.44140625" style="115" bestFit="1" customWidth="1"/>
    <col min="14097" max="14097" width="10.44140625" style="115" bestFit="1" customWidth="1"/>
    <col min="14098" max="14100" width="9.44140625" style="115" bestFit="1" customWidth="1"/>
    <col min="14101" max="14101" width="9.5546875" style="115" bestFit="1" customWidth="1"/>
    <col min="14102" max="14336" width="11.5546875" style="115"/>
    <col min="14337" max="14337" width="35.88671875" style="115" customWidth="1"/>
    <col min="14338" max="14344" width="13.5546875" style="115" customWidth="1"/>
    <col min="14345" max="14345" width="14" style="115" customWidth="1"/>
    <col min="14346" max="14346" width="11.5546875" style="115"/>
    <col min="14347" max="14347" width="9.44140625" style="115" bestFit="1" customWidth="1"/>
    <col min="14348" max="14348" width="10.44140625" style="115" bestFit="1" customWidth="1"/>
    <col min="14349" max="14352" width="9.44140625" style="115" bestFit="1" customWidth="1"/>
    <col min="14353" max="14353" width="10.44140625" style="115" bestFit="1" customWidth="1"/>
    <col min="14354" max="14356" width="9.44140625" style="115" bestFit="1" customWidth="1"/>
    <col min="14357" max="14357" width="9.5546875" style="115" bestFit="1" customWidth="1"/>
    <col min="14358" max="14592" width="11.5546875" style="115"/>
    <col min="14593" max="14593" width="35.88671875" style="115" customWidth="1"/>
    <col min="14594" max="14600" width="13.5546875" style="115" customWidth="1"/>
    <col min="14601" max="14601" width="14" style="115" customWidth="1"/>
    <col min="14602" max="14602" width="11.5546875" style="115"/>
    <col min="14603" max="14603" width="9.44140625" style="115" bestFit="1" customWidth="1"/>
    <col min="14604" max="14604" width="10.44140625" style="115" bestFit="1" customWidth="1"/>
    <col min="14605" max="14608" width="9.44140625" style="115" bestFit="1" customWidth="1"/>
    <col min="14609" max="14609" width="10.44140625" style="115" bestFit="1" customWidth="1"/>
    <col min="14610" max="14612" width="9.44140625" style="115" bestFit="1" customWidth="1"/>
    <col min="14613" max="14613" width="9.5546875" style="115" bestFit="1" customWidth="1"/>
    <col min="14614" max="14848" width="11.5546875" style="115"/>
    <col min="14849" max="14849" width="35.88671875" style="115" customWidth="1"/>
    <col min="14850" max="14856" width="13.5546875" style="115" customWidth="1"/>
    <col min="14857" max="14857" width="14" style="115" customWidth="1"/>
    <col min="14858" max="14858" width="11.5546875" style="115"/>
    <col min="14859" max="14859" width="9.44140625" style="115" bestFit="1" customWidth="1"/>
    <col min="14860" max="14860" width="10.44140625" style="115" bestFit="1" customWidth="1"/>
    <col min="14861" max="14864" width="9.44140625" style="115" bestFit="1" customWidth="1"/>
    <col min="14865" max="14865" width="10.44140625" style="115" bestFit="1" customWidth="1"/>
    <col min="14866" max="14868" width="9.44140625" style="115" bestFit="1" customWidth="1"/>
    <col min="14869" max="14869" width="9.5546875" style="115" bestFit="1" customWidth="1"/>
    <col min="14870" max="15104" width="11.5546875" style="115"/>
    <col min="15105" max="15105" width="35.88671875" style="115" customWidth="1"/>
    <col min="15106" max="15112" width="13.5546875" style="115" customWidth="1"/>
    <col min="15113" max="15113" width="14" style="115" customWidth="1"/>
    <col min="15114" max="15114" width="11.5546875" style="115"/>
    <col min="15115" max="15115" width="9.44140625" style="115" bestFit="1" customWidth="1"/>
    <col min="15116" max="15116" width="10.44140625" style="115" bestFit="1" customWidth="1"/>
    <col min="15117" max="15120" width="9.44140625" style="115" bestFit="1" customWidth="1"/>
    <col min="15121" max="15121" width="10.44140625" style="115" bestFit="1" customWidth="1"/>
    <col min="15122" max="15124" width="9.44140625" style="115" bestFit="1" customWidth="1"/>
    <col min="15125" max="15125" width="9.5546875" style="115" bestFit="1" customWidth="1"/>
    <col min="15126" max="15360" width="11.5546875" style="115"/>
    <col min="15361" max="15361" width="35.88671875" style="115" customWidth="1"/>
    <col min="15362" max="15368" width="13.5546875" style="115" customWidth="1"/>
    <col min="15369" max="15369" width="14" style="115" customWidth="1"/>
    <col min="15370" max="15370" width="11.5546875" style="115"/>
    <col min="15371" max="15371" width="9.44140625" style="115" bestFit="1" customWidth="1"/>
    <col min="15372" max="15372" width="10.44140625" style="115" bestFit="1" customWidth="1"/>
    <col min="15373" max="15376" width="9.44140625" style="115" bestFit="1" customWidth="1"/>
    <col min="15377" max="15377" width="10.44140625" style="115" bestFit="1" customWidth="1"/>
    <col min="15378" max="15380" width="9.44140625" style="115" bestFit="1" customWidth="1"/>
    <col min="15381" max="15381" width="9.5546875" style="115" bestFit="1" customWidth="1"/>
    <col min="15382" max="15616" width="11.5546875" style="115"/>
    <col min="15617" max="15617" width="35.88671875" style="115" customWidth="1"/>
    <col min="15618" max="15624" width="13.5546875" style="115" customWidth="1"/>
    <col min="15625" max="15625" width="14" style="115" customWidth="1"/>
    <col min="15626" max="15626" width="11.5546875" style="115"/>
    <col min="15627" max="15627" width="9.44140625" style="115" bestFit="1" customWidth="1"/>
    <col min="15628" max="15628" width="10.44140625" style="115" bestFit="1" customWidth="1"/>
    <col min="15629" max="15632" width="9.44140625" style="115" bestFit="1" customWidth="1"/>
    <col min="15633" max="15633" width="10.44140625" style="115" bestFit="1" customWidth="1"/>
    <col min="15634" max="15636" width="9.44140625" style="115" bestFit="1" customWidth="1"/>
    <col min="15637" max="15637" width="9.5546875" style="115" bestFit="1" customWidth="1"/>
    <col min="15638" max="15872" width="11.5546875" style="115"/>
    <col min="15873" max="15873" width="35.88671875" style="115" customWidth="1"/>
    <col min="15874" max="15880" width="13.5546875" style="115" customWidth="1"/>
    <col min="15881" max="15881" width="14" style="115" customWidth="1"/>
    <col min="15882" max="15882" width="11.5546875" style="115"/>
    <col min="15883" max="15883" width="9.44140625" style="115" bestFit="1" customWidth="1"/>
    <col min="15884" max="15884" width="10.44140625" style="115" bestFit="1" customWidth="1"/>
    <col min="15885" max="15888" width="9.44140625" style="115" bestFit="1" customWidth="1"/>
    <col min="15889" max="15889" width="10.44140625" style="115" bestFit="1" customWidth="1"/>
    <col min="15890" max="15892" width="9.44140625" style="115" bestFit="1" customWidth="1"/>
    <col min="15893" max="15893" width="9.5546875" style="115" bestFit="1" customWidth="1"/>
    <col min="15894" max="16128" width="11.5546875" style="115"/>
    <col min="16129" max="16129" width="35.88671875" style="115" customWidth="1"/>
    <col min="16130" max="16136" width="13.5546875" style="115" customWidth="1"/>
    <col min="16137" max="16137" width="14" style="115" customWidth="1"/>
    <col min="16138" max="16138" width="11.5546875" style="115"/>
    <col min="16139" max="16139" width="9.44140625" style="115" bestFit="1" customWidth="1"/>
    <col min="16140" max="16140" width="10.44140625" style="115" bestFit="1" customWidth="1"/>
    <col min="16141" max="16144" width="9.44140625" style="115" bestFit="1" customWidth="1"/>
    <col min="16145" max="16145" width="10.44140625" style="115" bestFit="1" customWidth="1"/>
    <col min="16146" max="16148" width="9.44140625" style="115" bestFit="1" customWidth="1"/>
    <col min="16149" max="16149" width="9.5546875" style="115" bestFit="1" customWidth="1"/>
    <col min="16150" max="16384" width="11.5546875" style="115"/>
  </cols>
  <sheetData>
    <row r="1" spans="1:12" s="78" customFormat="1" ht="12.75" customHeight="1">
      <c r="A1" s="1444" t="s">
        <v>1210</v>
      </c>
      <c r="B1" s="77"/>
      <c r="C1" s="77"/>
      <c r="D1" s="77"/>
      <c r="E1" s="77"/>
      <c r="F1" s="77"/>
      <c r="G1" s="77"/>
      <c r="H1" s="77"/>
      <c r="I1" s="77"/>
    </row>
    <row r="2" spans="1:12" s="80" customFormat="1" ht="24" customHeight="1">
      <c r="A2" s="79" t="s">
        <v>100</v>
      </c>
      <c r="B2" s="79"/>
      <c r="C2" s="79"/>
      <c r="D2" s="79"/>
      <c r="E2" s="79"/>
      <c r="F2" s="79"/>
      <c r="G2" s="79"/>
      <c r="H2" s="79"/>
      <c r="I2" s="79"/>
    </row>
    <row r="3" spans="1:12" s="82" customFormat="1" ht="26.4" customHeight="1">
      <c r="A3" s="81">
        <v>46142</v>
      </c>
      <c r="B3" s="81"/>
      <c r="C3" s="81"/>
      <c r="D3" s="81"/>
      <c r="E3" s="81"/>
      <c r="F3" s="81"/>
      <c r="G3" s="81"/>
      <c r="H3" s="81"/>
      <c r="I3" s="81"/>
    </row>
    <row r="4" spans="1:12" s="82" customFormat="1" ht="26.4" hidden="1" customHeight="1">
      <c r="A4" s="83"/>
      <c r="B4" s="84">
        <v>3</v>
      </c>
      <c r="C4" s="84">
        <v>4</v>
      </c>
      <c r="D4" s="84">
        <v>6</v>
      </c>
      <c r="E4" s="84">
        <v>8</v>
      </c>
      <c r="F4" s="84">
        <v>7</v>
      </c>
      <c r="G4" s="85">
        <v>2</v>
      </c>
      <c r="H4" s="84">
        <v>5</v>
      </c>
      <c r="I4" s="84"/>
    </row>
    <row r="5" spans="1:12" s="88" customFormat="1" ht="13.65" hidden="1" customHeight="1">
      <c r="A5" s="86"/>
      <c r="B5" s="87" t="s">
        <v>101</v>
      </c>
      <c r="C5" s="87" t="s">
        <v>102</v>
      </c>
      <c r="D5" s="87" t="s">
        <v>103</v>
      </c>
      <c r="E5" s="87" t="s">
        <v>104</v>
      </c>
      <c r="F5" s="87" t="s">
        <v>105</v>
      </c>
      <c r="G5" s="87" t="s">
        <v>106</v>
      </c>
      <c r="H5" s="87" t="s">
        <v>107</v>
      </c>
      <c r="I5" s="86"/>
    </row>
    <row r="6" spans="1:12" s="88" customFormat="1" ht="13.65" customHeight="1" thickBot="1">
      <c r="A6" s="89"/>
      <c r="B6" s="87"/>
      <c r="C6" s="87"/>
      <c r="D6" s="87"/>
      <c r="E6" s="87"/>
      <c r="F6" s="87"/>
      <c r="G6" s="87"/>
      <c r="H6" s="87"/>
      <c r="I6" s="86"/>
    </row>
    <row r="7" spans="1:12" s="93" customFormat="1" ht="26.4" customHeight="1">
      <c r="A7" s="90" t="s">
        <v>1</v>
      </c>
      <c r="B7" s="91" t="s">
        <v>108</v>
      </c>
      <c r="C7" s="91" t="s">
        <v>109</v>
      </c>
      <c r="D7" s="91" t="s">
        <v>110</v>
      </c>
      <c r="E7" s="91" t="s">
        <v>111</v>
      </c>
      <c r="F7" s="91" t="s">
        <v>112</v>
      </c>
      <c r="G7" s="91" t="s">
        <v>113</v>
      </c>
      <c r="H7" s="91" t="s">
        <v>114</v>
      </c>
      <c r="I7" s="92" t="s">
        <v>115</v>
      </c>
    </row>
    <row r="8" spans="1:12" s="93" customFormat="1" ht="43.5" customHeight="1">
      <c r="A8" s="94"/>
      <c r="B8" s="95"/>
      <c r="C8" s="95"/>
      <c r="D8" s="95"/>
      <c r="E8" s="95"/>
      <c r="F8" s="95"/>
      <c r="G8" s="95" t="s">
        <v>116</v>
      </c>
      <c r="H8" s="95"/>
      <c r="I8" s="96"/>
    </row>
    <row r="9" spans="1:12" s="100" customFormat="1" ht="13.65" customHeight="1">
      <c r="A9" s="97"/>
      <c r="B9" s="98"/>
      <c r="C9" s="98"/>
      <c r="D9" s="98"/>
      <c r="E9" s="98"/>
      <c r="F9" s="98"/>
      <c r="G9" s="98"/>
      <c r="H9" s="98"/>
      <c r="I9" s="99"/>
    </row>
    <row r="10" spans="1:12" s="105" customFormat="1" ht="20.100000000000001" customHeight="1">
      <c r="A10" s="101" t="s">
        <v>29</v>
      </c>
      <c r="B10" s="102">
        <v>664</v>
      </c>
      <c r="C10" s="102">
        <v>2534</v>
      </c>
      <c r="D10" s="102">
        <v>7643</v>
      </c>
      <c r="E10" s="102">
        <v>41607</v>
      </c>
      <c r="F10" s="102">
        <v>3045</v>
      </c>
      <c r="G10" s="102">
        <v>994894</v>
      </c>
      <c r="H10" s="102">
        <v>62423</v>
      </c>
      <c r="I10" s="102">
        <v>1089660</v>
      </c>
      <c r="J10" s="103"/>
      <c r="K10" s="104"/>
      <c r="L10" s="104"/>
    </row>
    <row r="11" spans="1:12" s="105" customFormat="1" ht="20.100000000000001" customHeight="1">
      <c r="A11" s="101" t="s">
        <v>30</v>
      </c>
      <c r="B11" s="102">
        <v>9</v>
      </c>
      <c r="C11" s="102">
        <v>56</v>
      </c>
      <c r="D11" s="102">
        <v>78</v>
      </c>
      <c r="E11" s="102">
        <v>663</v>
      </c>
      <c r="F11" s="102">
        <v>33</v>
      </c>
      <c r="G11" s="102">
        <v>41728</v>
      </c>
      <c r="H11" s="102">
        <v>1143</v>
      </c>
      <c r="I11" s="102">
        <v>43704</v>
      </c>
      <c r="J11" s="103"/>
      <c r="K11" s="104"/>
      <c r="L11" s="104"/>
    </row>
    <row r="12" spans="1:12" s="105" customFormat="1" ht="20.100000000000001" customHeight="1">
      <c r="A12" s="101" t="s">
        <v>31</v>
      </c>
      <c r="B12" s="102">
        <v>1260</v>
      </c>
      <c r="C12" s="102">
        <v>2698</v>
      </c>
      <c r="D12" s="102">
        <v>5720</v>
      </c>
      <c r="E12" s="102">
        <v>136097</v>
      </c>
      <c r="F12" s="102">
        <v>69694</v>
      </c>
      <c r="G12" s="102">
        <v>3716123</v>
      </c>
      <c r="H12" s="102">
        <v>86102</v>
      </c>
      <c r="I12" s="102">
        <v>3942160</v>
      </c>
      <c r="J12" s="103"/>
      <c r="K12" s="104"/>
      <c r="L12" s="104"/>
    </row>
    <row r="13" spans="1:12" s="105" customFormat="1" ht="20.100000000000001" customHeight="1">
      <c r="A13" s="101" t="s">
        <v>32</v>
      </c>
      <c r="B13" s="102">
        <v>115</v>
      </c>
      <c r="C13" s="102">
        <v>265</v>
      </c>
      <c r="D13" s="102">
        <v>140</v>
      </c>
      <c r="E13" s="102">
        <v>714</v>
      </c>
      <c r="F13" s="102">
        <v>285</v>
      </c>
      <c r="G13" s="102">
        <v>170929</v>
      </c>
      <c r="H13" s="102">
        <v>12831</v>
      </c>
      <c r="I13" s="102">
        <v>184516</v>
      </c>
      <c r="J13" s="103"/>
      <c r="K13" s="104"/>
      <c r="L13" s="104"/>
    </row>
    <row r="14" spans="1:12" s="105" customFormat="1" ht="20.100000000000001" customHeight="1">
      <c r="A14" s="101" t="s">
        <v>33</v>
      </c>
      <c r="B14" s="102">
        <v>287</v>
      </c>
      <c r="C14" s="102">
        <v>740</v>
      </c>
      <c r="D14" s="102">
        <v>1052</v>
      </c>
      <c r="E14" s="102">
        <v>873</v>
      </c>
      <c r="F14" s="102">
        <v>550</v>
      </c>
      <c r="G14" s="102">
        <v>100122</v>
      </c>
      <c r="H14" s="102">
        <v>19198</v>
      </c>
      <c r="I14" s="102">
        <v>118842</v>
      </c>
      <c r="J14" s="103"/>
      <c r="K14" s="104"/>
      <c r="L14" s="104"/>
    </row>
    <row r="15" spans="1:12" s="105" customFormat="1" ht="20.100000000000001" customHeight="1">
      <c r="A15" s="101" t="s">
        <v>117</v>
      </c>
      <c r="B15" s="102">
        <v>425</v>
      </c>
      <c r="C15" s="102">
        <v>1111</v>
      </c>
      <c r="D15" s="102">
        <v>1637</v>
      </c>
      <c r="E15" s="102">
        <v>27811</v>
      </c>
      <c r="F15" s="102">
        <v>1696</v>
      </c>
      <c r="G15" s="102">
        <v>419624</v>
      </c>
      <c r="H15" s="102">
        <v>38831</v>
      </c>
      <c r="I15" s="102">
        <v>476568</v>
      </c>
      <c r="J15" s="103"/>
      <c r="K15" s="104"/>
      <c r="L15" s="104"/>
    </row>
    <row r="16" spans="1:12" s="105" customFormat="1" ht="20.100000000000001" customHeight="1">
      <c r="A16" s="101" t="s">
        <v>35</v>
      </c>
      <c r="B16" s="102">
        <v>45</v>
      </c>
      <c r="C16" s="102">
        <v>85</v>
      </c>
      <c r="D16" s="102">
        <v>21</v>
      </c>
      <c r="E16" s="102">
        <v>7</v>
      </c>
      <c r="F16" s="102">
        <v>4</v>
      </c>
      <c r="G16" s="102">
        <v>0</v>
      </c>
      <c r="H16" s="102">
        <v>0</v>
      </c>
      <c r="I16" s="102">
        <v>162</v>
      </c>
      <c r="J16" s="103"/>
      <c r="K16" s="104"/>
      <c r="L16" s="104"/>
    </row>
    <row r="17" spans="1:12" s="105" customFormat="1" ht="20.100000000000001" customHeight="1">
      <c r="A17" s="101" t="s">
        <v>36</v>
      </c>
      <c r="B17" s="102">
        <v>454</v>
      </c>
      <c r="C17" s="102">
        <v>1072</v>
      </c>
      <c r="D17" s="102">
        <v>1627</v>
      </c>
      <c r="E17" s="102">
        <v>20380</v>
      </c>
      <c r="F17" s="102">
        <v>956</v>
      </c>
      <c r="G17" s="102">
        <v>1023207</v>
      </c>
      <c r="H17" s="102">
        <v>51851</v>
      </c>
      <c r="I17" s="102">
        <v>1077675</v>
      </c>
      <c r="J17" s="103"/>
      <c r="K17" s="104"/>
      <c r="L17" s="104"/>
    </row>
    <row r="18" spans="1:12" s="105" customFormat="1" ht="20.100000000000001" customHeight="1">
      <c r="A18" s="101" t="s">
        <v>37</v>
      </c>
      <c r="B18" s="102">
        <v>0</v>
      </c>
      <c r="C18" s="102">
        <v>0</v>
      </c>
      <c r="D18" s="102">
        <v>37</v>
      </c>
      <c r="E18" s="102">
        <v>323262</v>
      </c>
      <c r="F18" s="102">
        <v>481882</v>
      </c>
      <c r="G18" s="102">
        <v>131303</v>
      </c>
      <c r="H18" s="102">
        <v>3457</v>
      </c>
      <c r="I18" s="102">
        <v>937396</v>
      </c>
      <c r="J18" s="103"/>
      <c r="K18" s="104"/>
      <c r="L18" s="104"/>
    </row>
    <row r="19" spans="1:12" s="105" customFormat="1" ht="20.100000000000001" customHeight="1">
      <c r="A19" s="101" t="s">
        <v>38</v>
      </c>
      <c r="B19" s="102">
        <v>104</v>
      </c>
      <c r="C19" s="102">
        <v>126</v>
      </c>
      <c r="D19" s="102">
        <v>50</v>
      </c>
      <c r="E19" s="102">
        <v>9</v>
      </c>
      <c r="F19" s="102">
        <v>0</v>
      </c>
      <c r="G19" s="102">
        <v>40376</v>
      </c>
      <c r="H19" s="102">
        <v>5166</v>
      </c>
      <c r="I19" s="102">
        <v>45750</v>
      </c>
      <c r="J19" s="103"/>
      <c r="K19" s="104"/>
      <c r="L19" s="104"/>
    </row>
    <row r="20" spans="1:12" s="105" customFormat="1" ht="20.100000000000001" customHeight="1">
      <c r="A20" s="101" t="s">
        <v>99</v>
      </c>
      <c r="B20" s="102">
        <v>0</v>
      </c>
      <c r="C20" s="102">
        <v>1</v>
      </c>
      <c r="D20" s="102">
        <v>0</v>
      </c>
      <c r="E20" s="102">
        <v>78</v>
      </c>
      <c r="F20" s="102">
        <v>49</v>
      </c>
      <c r="G20" s="102">
        <v>1036086</v>
      </c>
      <c r="H20" s="102">
        <v>0</v>
      </c>
      <c r="I20" s="102">
        <v>1036214</v>
      </c>
      <c r="J20" s="103"/>
      <c r="K20" s="104"/>
      <c r="L20" s="104"/>
    </row>
    <row r="21" spans="1:12" s="105" customFormat="1" ht="20.100000000000001" customHeight="1">
      <c r="A21" s="101" t="s">
        <v>118</v>
      </c>
      <c r="B21" s="102">
        <v>203</v>
      </c>
      <c r="C21" s="102">
        <v>177</v>
      </c>
      <c r="D21" s="102">
        <v>65</v>
      </c>
      <c r="E21" s="102">
        <v>1</v>
      </c>
      <c r="F21" s="102">
        <v>0</v>
      </c>
      <c r="G21" s="102">
        <v>915</v>
      </c>
      <c r="H21" s="102">
        <v>0</v>
      </c>
      <c r="I21" s="102">
        <v>1361</v>
      </c>
      <c r="J21" s="103"/>
      <c r="K21" s="104"/>
      <c r="L21" s="104"/>
    </row>
    <row r="22" spans="1:12" s="105" customFormat="1" ht="20.100000000000001" customHeight="1">
      <c r="A22" s="101" t="s">
        <v>41</v>
      </c>
      <c r="B22" s="102">
        <v>0</v>
      </c>
      <c r="C22" s="102">
        <v>0</v>
      </c>
      <c r="D22" s="102">
        <v>0</v>
      </c>
      <c r="E22" s="102">
        <v>0</v>
      </c>
      <c r="F22" s="102">
        <v>0</v>
      </c>
      <c r="G22" s="102">
        <v>400508</v>
      </c>
      <c r="H22" s="102">
        <v>0</v>
      </c>
      <c r="I22" s="102">
        <v>400508</v>
      </c>
      <c r="J22" s="103"/>
      <c r="K22" s="104"/>
      <c r="L22" s="104"/>
    </row>
    <row r="23" spans="1:12" s="105" customFormat="1" ht="20.100000000000001" customHeight="1">
      <c r="A23" s="101" t="s">
        <v>42</v>
      </c>
      <c r="B23" s="102">
        <v>15</v>
      </c>
      <c r="C23" s="102">
        <v>38</v>
      </c>
      <c r="D23" s="102">
        <v>33</v>
      </c>
      <c r="E23" s="102">
        <v>58</v>
      </c>
      <c r="F23" s="102">
        <v>2</v>
      </c>
      <c r="G23" s="102">
        <v>128449</v>
      </c>
      <c r="H23" s="102">
        <v>0</v>
      </c>
      <c r="I23" s="102">
        <v>128595</v>
      </c>
      <c r="J23" s="103"/>
      <c r="K23" s="104"/>
      <c r="L23" s="104"/>
    </row>
    <row r="24" spans="1:12" s="105" customFormat="1" ht="20.100000000000001" customHeight="1">
      <c r="A24" s="106" t="s">
        <v>43</v>
      </c>
      <c r="B24" s="102">
        <v>41</v>
      </c>
      <c r="C24" s="102">
        <v>12</v>
      </c>
      <c r="D24" s="102">
        <v>1</v>
      </c>
      <c r="E24" s="102">
        <v>0</v>
      </c>
      <c r="F24" s="102">
        <v>0</v>
      </c>
      <c r="G24" s="102">
        <v>0</v>
      </c>
      <c r="H24" s="102">
        <v>0</v>
      </c>
      <c r="I24" s="102">
        <v>54</v>
      </c>
      <c r="J24" s="103"/>
      <c r="K24" s="104"/>
      <c r="L24" s="104"/>
    </row>
    <row r="25" spans="1:12" s="105" customFormat="1" ht="20.100000000000001" customHeight="1">
      <c r="A25" s="106" t="s">
        <v>44</v>
      </c>
      <c r="B25" s="102">
        <v>6</v>
      </c>
      <c r="C25" s="102">
        <v>0</v>
      </c>
      <c r="D25" s="102">
        <v>0</v>
      </c>
      <c r="E25" s="102">
        <v>0</v>
      </c>
      <c r="F25" s="102">
        <v>0</v>
      </c>
      <c r="G25" s="102">
        <v>0</v>
      </c>
      <c r="H25" s="102">
        <v>0</v>
      </c>
      <c r="I25" s="102">
        <v>6</v>
      </c>
      <c r="J25" s="103"/>
      <c r="K25" s="104"/>
      <c r="L25" s="104"/>
    </row>
    <row r="26" spans="1:12" s="105" customFormat="1" ht="20.100000000000001" customHeight="1">
      <c r="A26" s="106" t="s">
        <v>119</v>
      </c>
      <c r="B26" s="102">
        <v>59</v>
      </c>
      <c r="C26" s="102">
        <v>19</v>
      </c>
      <c r="D26" s="102">
        <v>0</v>
      </c>
      <c r="E26" s="102">
        <v>0</v>
      </c>
      <c r="F26" s="102">
        <v>0</v>
      </c>
      <c r="G26" s="102">
        <v>0</v>
      </c>
      <c r="H26" s="102">
        <v>0</v>
      </c>
      <c r="I26" s="102">
        <v>78</v>
      </c>
      <c r="J26" s="103"/>
      <c r="K26" s="104"/>
      <c r="L26" s="104"/>
    </row>
    <row r="27" spans="1:12" s="105" customFormat="1" ht="20.100000000000001" customHeight="1">
      <c r="A27" s="106" t="s">
        <v>46</v>
      </c>
      <c r="B27" s="102">
        <v>0</v>
      </c>
      <c r="C27" s="102">
        <v>0</v>
      </c>
      <c r="D27" s="102">
        <v>0</v>
      </c>
      <c r="E27" s="102">
        <v>98656</v>
      </c>
      <c r="F27" s="102">
        <v>901563</v>
      </c>
      <c r="G27" s="102">
        <v>81916</v>
      </c>
      <c r="H27" s="102">
        <v>0</v>
      </c>
      <c r="I27" s="102">
        <v>1059372</v>
      </c>
      <c r="J27" s="103"/>
      <c r="K27" s="104"/>
      <c r="L27" s="104"/>
    </row>
    <row r="28" spans="1:12" s="105" customFormat="1" ht="20.100000000000001" customHeight="1">
      <c r="A28" s="106" t="s">
        <v>47</v>
      </c>
      <c r="B28" s="102">
        <v>0</v>
      </c>
      <c r="C28" s="102">
        <v>0</v>
      </c>
      <c r="D28" s="102">
        <v>0</v>
      </c>
      <c r="E28" s="102">
        <v>248</v>
      </c>
      <c r="F28" s="102">
        <v>889</v>
      </c>
      <c r="G28" s="102">
        <v>335273</v>
      </c>
      <c r="H28" s="102">
        <v>520</v>
      </c>
      <c r="I28" s="102">
        <v>336849</v>
      </c>
      <c r="J28" s="103"/>
      <c r="K28" s="104"/>
      <c r="L28" s="104"/>
    </row>
    <row r="29" spans="1:12" s="109" customFormat="1" ht="20.25" customHeight="1" thickBot="1">
      <c r="A29" s="107" t="s">
        <v>120</v>
      </c>
      <c r="B29" s="108">
        <v>1869</v>
      </c>
      <c r="C29" s="108">
        <v>4718</v>
      </c>
      <c r="D29" s="108">
        <v>13315</v>
      </c>
      <c r="E29" s="108">
        <v>561788</v>
      </c>
      <c r="F29" s="108">
        <v>1408271</v>
      </c>
      <c r="G29" s="108">
        <v>6099148</v>
      </c>
      <c r="H29" s="108">
        <v>275994</v>
      </c>
      <c r="I29" s="108">
        <v>7521905</v>
      </c>
    </row>
    <row r="30" spans="1:12" s="109" customFormat="1" ht="6.75" customHeight="1">
      <c r="A30" s="110"/>
      <c r="B30" s="103"/>
      <c r="C30" s="103"/>
      <c r="D30" s="103"/>
      <c r="E30" s="103"/>
      <c r="F30" s="103"/>
      <c r="G30" s="103"/>
      <c r="H30" s="103"/>
      <c r="I30" s="103"/>
    </row>
    <row r="31" spans="1:12" s="113" customFormat="1" ht="19.5" customHeight="1">
      <c r="A31" s="111" t="s">
        <v>121</v>
      </c>
      <c r="B31" s="112"/>
      <c r="C31" s="112"/>
      <c r="D31" s="112"/>
      <c r="E31" s="112"/>
      <c r="F31" s="112"/>
      <c r="G31" s="112"/>
      <c r="H31" s="112"/>
      <c r="I31" s="112"/>
    </row>
    <row r="32" spans="1:12" s="88" customFormat="1" ht="15.75" customHeight="1">
      <c r="A32" s="111" t="s">
        <v>122</v>
      </c>
    </row>
    <row r="33" spans="1:9" s="88" customFormat="1" ht="16.5" customHeight="1">
      <c r="A33" s="111" t="s">
        <v>123</v>
      </c>
    </row>
    <row r="34" spans="1:9" s="88" customFormat="1" ht="16.5" customHeight="1">
      <c r="A34" s="114"/>
    </row>
    <row r="35" spans="1:9">
      <c r="B35" s="116"/>
      <c r="C35" s="116"/>
      <c r="D35" s="116"/>
      <c r="E35" s="116"/>
      <c r="F35" s="116"/>
      <c r="G35" s="116"/>
      <c r="H35" s="116"/>
      <c r="I35" s="116"/>
    </row>
    <row r="36" spans="1:9">
      <c r="B36" s="116"/>
      <c r="C36" s="116"/>
      <c r="D36" s="116"/>
      <c r="E36" s="116"/>
      <c r="F36" s="116"/>
      <c r="G36" s="116"/>
      <c r="H36" s="116"/>
      <c r="I36" s="116"/>
    </row>
    <row r="37" spans="1:9">
      <c r="B37" s="116"/>
      <c r="C37" s="116"/>
      <c r="D37" s="116"/>
      <c r="E37" s="116"/>
      <c r="F37" s="116"/>
      <c r="G37" s="116"/>
      <c r="H37" s="116"/>
      <c r="I37" s="116"/>
    </row>
    <row r="38" spans="1:9">
      <c r="B38" s="116"/>
      <c r="C38" s="116"/>
      <c r="D38" s="116"/>
      <c r="E38" s="116"/>
      <c r="F38" s="116"/>
      <c r="G38" s="116"/>
      <c r="H38" s="116"/>
      <c r="I38" s="116"/>
    </row>
    <row r="39" spans="1:9">
      <c r="B39" s="116"/>
      <c r="C39" s="116"/>
      <c r="D39" s="116"/>
      <c r="E39" s="116"/>
      <c r="F39" s="116"/>
      <c r="G39" s="116"/>
      <c r="H39" s="116"/>
      <c r="I39" s="116"/>
    </row>
    <row r="40" spans="1:9">
      <c r="B40" s="116"/>
      <c r="C40" s="116"/>
      <c r="D40" s="116"/>
      <c r="E40" s="116"/>
      <c r="F40" s="116"/>
      <c r="G40" s="116"/>
      <c r="H40" s="116"/>
      <c r="I40" s="116"/>
    </row>
    <row r="41" spans="1:9">
      <c r="B41" s="116"/>
      <c r="C41" s="116"/>
      <c r="D41" s="116"/>
      <c r="E41" s="116"/>
      <c r="F41" s="116"/>
      <c r="G41" s="116"/>
      <c r="H41" s="116"/>
      <c r="I41" s="116"/>
    </row>
    <row r="42" spans="1:9">
      <c r="B42" s="116"/>
      <c r="C42" s="116"/>
      <c r="D42" s="116"/>
      <c r="E42" s="116"/>
      <c r="F42" s="116"/>
      <c r="G42" s="116"/>
      <c r="H42" s="116"/>
      <c r="I42" s="116"/>
    </row>
    <row r="43" spans="1:9">
      <c r="B43" s="116"/>
      <c r="C43" s="116"/>
      <c r="D43" s="116"/>
      <c r="E43" s="116"/>
      <c r="F43" s="116"/>
      <c r="G43" s="116"/>
      <c r="H43" s="116"/>
      <c r="I43" s="116"/>
    </row>
    <row r="44" spans="1:9">
      <c r="B44" s="116"/>
      <c r="C44" s="116"/>
      <c r="D44" s="116"/>
      <c r="E44" s="116"/>
      <c r="F44" s="116"/>
      <c r="G44" s="116"/>
      <c r="H44" s="116"/>
      <c r="I44" s="116"/>
    </row>
    <row r="45" spans="1:9">
      <c r="B45" s="116"/>
      <c r="C45" s="116"/>
      <c r="D45" s="116"/>
      <c r="E45" s="116"/>
      <c r="F45" s="116"/>
      <c r="G45" s="116"/>
      <c r="H45" s="116"/>
      <c r="I45" s="116"/>
    </row>
    <row r="46" spans="1:9">
      <c r="B46" s="116"/>
      <c r="C46" s="116"/>
      <c r="D46" s="116"/>
      <c r="E46" s="116"/>
      <c r="F46" s="116"/>
      <c r="G46" s="116"/>
      <c r="H46" s="116"/>
      <c r="I46" s="116"/>
    </row>
    <row r="47" spans="1:9">
      <c r="B47" s="116"/>
      <c r="C47" s="116"/>
      <c r="D47" s="116"/>
      <c r="E47" s="116"/>
      <c r="F47" s="116"/>
      <c r="G47" s="116"/>
      <c r="H47" s="116"/>
      <c r="I47" s="116"/>
    </row>
    <row r="48" spans="1:9">
      <c r="B48" s="116"/>
      <c r="C48" s="116"/>
      <c r="D48" s="116"/>
      <c r="E48" s="116"/>
      <c r="F48" s="116"/>
      <c r="G48" s="116"/>
      <c r="H48" s="116"/>
      <c r="I48" s="116"/>
    </row>
    <row r="49" spans="2:9">
      <c r="B49" s="116"/>
      <c r="C49" s="116"/>
      <c r="D49" s="116"/>
      <c r="E49" s="116"/>
      <c r="F49" s="116"/>
      <c r="G49" s="116"/>
      <c r="H49" s="116"/>
      <c r="I49" s="116"/>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F9427392-1D8C-4067-A3B5-14059D6181FE}"/>
  </hyperlink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D7BCA-1442-4CFC-80A2-4ED4A6E8356A}">
  <dimension ref="A1:X52"/>
  <sheetViews>
    <sheetView showGridLines="0" workbookViewId="0"/>
  </sheetViews>
  <sheetFormatPr baseColWidth="10" defaultRowHeight="13.2"/>
  <cols>
    <col min="1" max="1" width="38.44140625" style="7" customWidth="1"/>
    <col min="2" max="8" width="15.44140625" style="7" customWidth="1"/>
    <col min="9" max="9" width="9.44140625" style="7" bestFit="1" customWidth="1"/>
    <col min="10" max="10" width="10.44140625" style="7" bestFit="1" customWidth="1"/>
    <col min="11" max="14" width="9.44140625" style="7" bestFit="1" customWidth="1"/>
    <col min="15" max="15" width="10.44140625" style="7" bestFit="1" customWidth="1"/>
    <col min="16" max="19" width="9.44140625" style="7" bestFit="1" customWidth="1"/>
    <col min="20" max="16384" width="11.5546875" style="7"/>
  </cols>
  <sheetData>
    <row r="1" spans="1:9" s="351" customFormat="1" ht="18" customHeight="1">
      <c r="A1" s="1440" t="s">
        <v>1210</v>
      </c>
      <c r="B1" s="275"/>
      <c r="C1" s="275"/>
      <c r="D1" s="275"/>
      <c r="E1" s="275"/>
      <c r="F1" s="275"/>
      <c r="G1" s="275"/>
      <c r="H1" s="275"/>
    </row>
    <row r="2" spans="1:9" s="353" customFormat="1" ht="24" customHeight="1">
      <c r="A2" s="352" t="s">
        <v>469</v>
      </c>
      <c r="B2" s="352"/>
      <c r="C2" s="352"/>
      <c r="D2" s="352"/>
      <c r="E2" s="352"/>
      <c r="F2" s="352"/>
      <c r="G2" s="352"/>
      <c r="H2" s="352"/>
    </row>
    <row r="3" spans="1:9" s="278" customFormat="1" ht="26.4" customHeight="1">
      <c r="A3" s="354">
        <v>46142</v>
      </c>
      <c r="B3" s="354"/>
      <c r="C3" s="354"/>
      <c r="D3" s="354"/>
      <c r="E3" s="354"/>
      <c r="F3" s="354"/>
      <c r="G3" s="354"/>
      <c r="H3" s="354"/>
    </row>
    <row r="4" spans="1:9" s="64" customFormat="1" ht="13.65" customHeight="1" thickBot="1">
      <c r="A4" s="355"/>
      <c r="B4" s="355"/>
      <c r="C4" s="355"/>
      <c r="D4" s="355"/>
      <c r="E4" s="355"/>
      <c r="F4" s="355"/>
      <c r="G4" s="355"/>
      <c r="H4" s="355"/>
    </row>
    <row r="5" spans="1:9" s="357" customFormat="1" ht="43.5" customHeight="1">
      <c r="A5" s="356" t="s">
        <v>1</v>
      </c>
      <c r="B5" s="356" t="s">
        <v>470</v>
      </c>
      <c r="C5" s="356" t="s">
        <v>471</v>
      </c>
      <c r="D5" s="356" t="s">
        <v>162</v>
      </c>
      <c r="E5" s="356" t="s">
        <v>472</v>
      </c>
      <c r="F5" s="356" t="s">
        <v>167</v>
      </c>
      <c r="G5" s="356" t="s">
        <v>473</v>
      </c>
      <c r="H5" s="356" t="s">
        <v>474</v>
      </c>
    </row>
    <row r="6" spans="1:9" s="357" customFormat="1" ht="9" customHeight="1">
      <c r="A6" s="358"/>
      <c r="B6" s="359"/>
      <c r="C6" s="359"/>
      <c r="D6" s="359"/>
      <c r="E6" s="359"/>
      <c r="F6" s="359"/>
      <c r="G6" s="359"/>
      <c r="H6" s="360"/>
    </row>
    <row r="7" spans="1:9" s="24" customFormat="1" ht="20.100000000000001" customHeight="1">
      <c r="A7" s="290" t="s">
        <v>29</v>
      </c>
      <c r="B7" s="361">
        <v>1138560</v>
      </c>
      <c r="C7" s="361">
        <v>246</v>
      </c>
      <c r="D7" s="361">
        <v>793</v>
      </c>
      <c r="E7" s="361">
        <v>2003</v>
      </c>
      <c r="F7" s="361">
        <v>8245</v>
      </c>
      <c r="G7" s="361">
        <v>2331</v>
      </c>
      <c r="H7" s="362">
        <v>1152178</v>
      </c>
    </row>
    <row r="8" spans="1:9" s="24" customFormat="1" ht="20.100000000000001" customHeight="1">
      <c r="A8" s="290" t="s">
        <v>30</v>
      </c>
      <c r="B8" s="361">
        <v>786</v>
      </c>
      <c r="C8" s="361">
        <v>0</v>
      </c>
      <c r="D8" s="361">
        <v>0</v>
      </c>
      <c r="E8" s="361">
        <v>0</v>
      </c>
      <c r="F8" s="361">
        <v>0</v>
      </c>
      <c r="G8" s="361">
        <v>0</v>
      </c>
      <c r="H8" s="362">
        <v>786</v>
      </c>
    </row>
    <row r="9" spans="1:9" s="24" customFormat="1" ht="20.100000000000001" customHeight="1">
      <c r="A9" s="290" t="s">
        <v>31</v>
      </c>
      <c r="B9" s="361">
        <v>1583181</v>
      </c>
      <c r="C9" s="361">
        <v>2162</v>
      </c>
      <c r="D9" s="361">
        <v>3648</v>
      </c>
      <c r="E9" s="361">
        <v>2627</v>
      </c>
      <c r="F9" s="361">
        <v>3450</v>
      </c>
      <c r="G9" s="361">
        <v>2075</v>
      </c>
      <c r="H9" s="362">
        <v>1597143</v>
      </c>
    </row>
    <row r="10" spans="1:9" s="24" customFormat="1" ht="20.100000000000001" customHeight="1">
      <c r="A10" s="290" t="s">
        <v>32</v>
      </c>
      <c r="B10" s="361">
        <v>204709</v>
      </c>
      <c r="C10" s="361">
        <v>8</v>
      </c>
      <c r="D10" s="361">
        <v>49</v>
      </c>
      <c r="E10" s="361">
        <v>60</v>
      </c>
      <c r="F10" s="361">
        <v>34</v>
      </c>
      <c r="G10" s="361">
        <v>33</v>
      </c>
      <c r="H10" s="362">
        <v>204893</v>
      </c>
    </row>
    <row r="11" spans="1:9" s="24" customFormat="1" ht="20.100000000000001" customHeight="1">
      <c r="A11" s="290" t="s">
        <v>33</v>
      </c>
      <c r="B11" s="361">
        <v>49546</v>
      </c>
      <c r="C11" s="361">
        <v>57</v>
      </c>
      <c r="D11" s="361">
        <v>100</v>
      </c>
      <c r="E11" s="361">
        <v>106</v>
      </c>
      <c r="F11" s="361">
        <v>14114</v>
      </c>
      <c r="G11" s="361">
        <v>119</v>
      </c>
      <c r="H11" s="362">
        <v>64042</v>
      </c>
    </row>
    <row r="12" spans="1:9" s="24" customFormat="1" ht="20.100000000000001" customHeight="1">
      <c r="A12" s="290" t="s">
        <v>117</v>
      </c>
      <c r="B12" s="361">
        <v>312955</v>
      </c>
      <c r="C12" s="361">
        <v>319</v>
      </c>
      <c r="D12" s="361">
        <v>466</v>
      </c>
      <c r="E12" s="361">
        <v>208</v>
      </c>
      <c r="F12" s="361">
        <v>238</v>
      </c>
      <c r="G12" s="361">
        <v>112</v>
      </c>
      <c r="H12" s="362">
        <v>314298</v>
      </c>
    </row>
    <row r="13" spans="1:9" s="24" customFormat="1" ht="20.100000000000001" customHeight="1">
      <c r="A13" s="290" t="s">
        <v>35</v>
      </c>
      <c r="B13" s="361">
        <v>0</v>
      </c>
      <c r="C13" s="361">
        <v>1030</v>
      </c>
      <c r="D13" s="361">
        <v>1969</v>
      </c>
      <c r="E13" s="361">
        <v>262</v>
      </c>
      <c r="F13" s="361">
        <v>75</v>
      </c>
      <c r="G13" s="361">
        <v>18</v>
      </c>
      <c r="H13" s="362">
        <v>3354</v>
      </c>
    </row>
    <row r="14" spans="1:9" s="24" customFormat="1" ht="20.100000000000001" customHeight="1">
      <c r="A14" s="290" t="s">
        <v>36</v>
      </c>
      <c r="B14" s="361">
        <v>1164710</v>
      </c>
      <c r="C14" s="361">
        <v>0</v>
      </c>
      <c r="D14" s="361">
        <v>0</v>
      </c>
      <c r="E14" s="361">
        <v>0</v>
      </c>
      <c r="F14" s="361">
        <v>0</v>
      </c>
      <c r="G14" s="361">
        <v>0</v>
      </c>
      <c r="H14" s="362">
        <v>1164710</v>
      </c>
      <c r="I14" s="363"/>
    </row>
    <row r="15" spans="1:9" s="24" customFormat="1" ht="20.100000000000001" customHeight="1">
      <c r="A15" s="290" t="s">
        <v>37</v>
      </c>
      <c r="B15" s="361">
        <v>0</v>
      </c>
      <c r="C15" s="361">
        <v>0</v>
      </c>
      <c r="D15" s="361">
        <v>0</v>
      </c>
      <c r="E15" s="361">
        <v>0</v>
      </c>
      <c r="F15" s="361">
        <v>0</v>
      </c>
      <c r="G15" s="361">
        <v>0</v>
      </c>
      <c r="H15" s="362">
        <v>0</v>
      </c>
    </row>
    <row r="16" spans="1:9" s="24" customFormat="1" ht="20.100000000000001" customHeight="1">
      <c r="A16" s="290" t="s">
        <v>38</v>
      </c>
      <c r="B16" s="361">
        <v>3215</v>
      </c>
      <c r="C16" s="361">
        <v>0</v>
      </c>
      <c r="D16" s="361">
        <v>0</v>
      </c>
      <c r="E16" s="361">
        <v>0</v>
      </c>
      <c r="F16" s="361">
        <v>0</v>
      </c>
      <c r="G16" s="361">
        <v>0</v>
      </c>
      <c r="H16" s="362">
        <v>3215</v>
      </c>
    </row>
    <row r="17" spans="1:24" s="24" customFormat="1" ht="20.100000000000001" customHeight="1">
      <c r="A17" s="364" t="s">
        <v>99</v>
      </c>
      <c r="B17" s="361">
        <v>1402020</v>
      </c>
      <c r="C17" s="361">
        <v>0</v>
      </c>
      <c r="D17" s="361">
        <v>0</v>
      </c>
      <c r="E17" s="361">
        <v>0</v>
      </c>
      <c r="F17" s="361">
        <v>0</v>
      </c>
      <c r="G17" s="361">
        <v>0</v>
      </c>
      <c r="H17" s="362">
        <v>1402020</v>
      </c>
    </row>
    <row r="18" spans="1:24" s="24" customFormat="1" ht="20.100000000000001" customHeight="1">
      <c r="A18" s="364" t="s">
        <v>118</v>
      </c>
      <c r="B18" s="361">
        <v>0</v>
      </c>
      <c r="C18" s="361">
        <v>0</v>
      </c>
      <c r="D18" s="361">
        <v>0</v>
      </c>
      <c r="E18" s="361">
        <v>0</v>
      </c>
      <c r="F18" s="361">
        <v>0</v>
      </c>
      <c r="G18" s="361">
        <v>0</v>
      </c>
      <c r="H18" s="362">
        <v>0</v>
      </c>
    </row>
    <row r="19" spans="1:24" s="24" customFormat="1" ht="20.100000000000001" customHeight="1">
      <c r="A19" s="364" t="s">
        <v>41</v>
      </c>
      <c r="B19" s="361">
        <v>930160</v>
      </c>
      <c r="C19" s="361">
        <v>0</v>
      </c>
      <c r="D19" s="361">
        <v>0</v>
      </c>
      <c r="E19" s="361">
        <v>0</v>
      </c>
      <c r="F19" s="361">
        <v>0</v>
      </c>
      <c r="G19" s="361">
        <v>0</v>
      </c>
      <c r="H19" s="362">
        <v>930160</v>
      </c>
    </row>
    <row r="20" spans="1:24" s="24" customFormat="1" ht="20.25" customHeight="1">
      <c r="A20" s="27" t="s">
        <v>42</v>
      </c>
      <c r="B20" s="361">
        <v>0</v>
      </c>
      <c r="C20" s="361">
        <v>0</v>
      </c>
      <c r="D20" s="361">
        <v>0</v>
      </c>
      <c r="E20" s="361">
        <v>0</v>
      </c>
      <c r="F20" s="361">
        <v>0</v>
      </c>
      <c r="G20" s="361">
        <v>0</v>
      </c>
      <c r="H20" s="362">
        <v>0</v>
      </c>
    </row>
    <row r="21" spans="1:24" s="24" customFormat="1" ht="20.100000000000001" customHeight="1">
      <c r="A21" s="364" t="s">
        <v>43</v>
      </c>
      <c r="B21" s="361">
        <v>0</v>
      </c>
      <c r="C21" s="361">
        <v>0</v>
      </c>
      <c r="D21" s="361">
        <v>0</v>
      </c>
      <c r="E21" s="361">
        <v>0</v>
      </c>
      <c r="F21" s="361">
        <v>0</v>
      </c>
      <c r="G21" s="361">
        <v>0</v>
      </c>
      <c r="H21" s="362">
        <v>0</v>
      </c>
    </row>
    <row r="22" spans="1:24" s="24" customFormat="1" ht="20.100000000000001" customHeight="1">
      <c r="A22" s="364" t="s">
        <v>44</v>
      </c>
      <c r="B22" s="361">
        <v>0</v>
      </c>
      <c r="C22" s="361">
        <v>0</v>
      </c>
      <c r="D22" s="361">
        <v>0</v>
      </c>
      <c r="E22" s="361">
        <v>0</v>
      </c>
      <c r="F22" s="361">
        <v>0</v>
      </c>
      <c r="G22" s="361">
        <v>0</v>
      </c>
      <c r="H22" s="362">
        <v>0</v>
      </c>
    </row>
    <row r="23" spans="1:24" s="24" customFormat="1" ht="20.100000000000001" customHeight="1">
      <c r="A23" s="364" t="s">
        <v>45</v>
      </c>
      <c r="B23" s="361">
        <v>0</v>
      </c>
      <c r="C23" s="361">
        <v>0</v>
      </c>
      <c r="D23" s="361">
        <v>0</v>
      </c>
      <c r="E23" s="361">
        <v>0</v>
      </c>
      <c r="F23" s="361">
        <v>0</v>
      </c>
      <c r="G23" s="361">
        <v>0</v>
      </c>
      <c r="H23" s="362">
        <v>0</v>
      </c>
    </row>
    <row r="24" spans="1:24" s="24" customFormat="1" ht="20.100000000000001" customHeight="1">
      <c r="A24" s="364" t="s">
        <v>46</v>
      </c>
      <c r="B24" s="361">
        <v>0</v>
      </c>
      <c r="C24" s="361">
        <v>0</v>
      </c>
      <c r="D24" s="361">
        <v>0</v>
      </c>
      <c r="E24" s="361">
        <v>0</v>
      </c>
      <c r="F24" s="361">
        <v>0</v>
      </c>
      <c r="G24" s="361">
        <v>0</v>
      </c>
      <c r="H24" s="362">
        <v>0</v>
      </c>
    </row>
    <row r="25" spans="1:24" s="24" customFormat="1" ht="20.100000000000001" customHeight="1">
      <c r="A25" s="364" t="s">
        <v>47</v>
      </c>
      <c r="B25" s="361">
        <v>207546</v>
      </c>
      <c r="C25" s="361">
        <v>0</v>
      </c>
      <c r="D25" s="361">
        <v>0</v>
      </c>
      <c r="E25" s="361">
        <v>0</v>
      </c>
      <c r="F25" s="361">
        <v>0</v>
      </c>
      <c r="G25" s="361">
        <v>0</v>
      </c>
      <c r="H25" s="362">
        <v>207546</v>
      </c>
    </row>
    <row r="26" spans="1:24" s="72" customFormat="1" ht="27" customHeight="1" thickBot="1">
      <c r="A26" s="365" t="s">
        <v>475</v>
      </c>
      <c r="B26" s="366">
        <v>6997388</v>
      </c>
      <c r="C26" s="366">
        <v>3822</v>
      </c>
      <c r="D26" s="366">
        <v>7025</v>
      </c>
      <c r="E26" s="366">
        <v>5266</v>
      </c>
      <c r="F26" s="366">
        <v>26156</v>
      </c>
      <c r="G26" s="366">
        <v>4688</v>
      </c>
      <c r="H26" s="366">
        <v>7044345</v>
      </c>
    </row>
    <row r="27" spans="1:24" s="367" customFormat="1" ht="18" customHeight="1">
      <c r="A27" s="30" t="s">
        <v>476</v>
      </c>
      <c r="B27" s="72"/>
      <c r="C27" s="72"/>
      <c r="D27" s="72"/>
      <c r="E27" s="72"/>
      <c r="F27" s="72"/>
      <c r="G27" s="72"/>
      <c r="H27" s="72"/>
    </row>
    <row r="28" spans="1:24" s="367" customFormat="1" ht="15.75" customHeight="1">
      <c r="A28" s="30" t="s">
        <v>477</v>
      </c>
      <c r="B28" s="24"/>
      <c r="C28" s="24"/>
      <c r="D28" s="24"/>
      <c r="E28" s="24"/>
      <c r="F28" s="24"/>
      <c r="G28" s="24"/>
      <c r="H28" s="24"/>
    </row>
    <row r="29" spans="1:24" s="64" customFormat="1" ht="13.65" customHeight="1">
      <c r="A29" s="273" t="s">
        <v>174</v>
      </c>
      <c r="B29" s="273"/>
      <c r="C29" s="273"/>
      <c r="D29" s="273"/>
      <c r="E29" s="273"/>
      <c r="F29" s="273"/>
      <c r="G29" s="273"/>
      <c r="H29" s="273"/>
    </row>
    <row r="30" spans="1:24" s="64" customFormat="1" ht="18.75" customHeight="1">
      <c r="A30" s="273"/>
      <c r="B30" s="273"/>
      <c r="C30" s="273"/>
      <c r="D30" s="273"/>
      <c r="E30" s="273"/>
      <c r="F30" s="273"/>
      <c r="G30" s="273"/>
      <c r="H30" s="273"/>
      <c r="I30" s="274"/>
      <c r="J30" s="274"/>
      <c r="K30" s="274"/>
      <c r="L30" s="274"/>
      <c r="M30" s="274"/>
      <c r="N30" s="274"/>
      <c r="O30" s="274"/>
      <c r="P30" s="274"/>
      <c r="Q30" s="274"/>
      <c r="R30" s="274"/>
      <c r="S30" s="274"/>
      <c r="T30" s="18"/>
      <c r="U30" s="18"/>
      <c r="V30" s="18"/>
      <c r="W30" s="18"/>
      <c r="X30" s="18"/>
    </row>
    <row r="31" spans="1:24" s="64" customFormat="1" ht="16.5" customHeight="1">
      <c r="A31" s="273"/>
      <c r="B31" s="273"/>
      <c r="C31" s="273"/>
      <c r="D31" s="273"/>
      <c r="E31" s="273"/>
      <c r="F31" s="273"/>
      <c r="G31" s="273"/>
      <c r="H31" s="273"/>
      <c r="I31" s="274"/>
      <c r="J31" s="274"/>
      <c r="K31" s="274"/>
      <c r="L31" s="274"/>
      <c r="M31" s="274"/>
      <c r="N31" s="274"/>
      <c r="O31" s="274"/>
      <c r="P31" s="274"/>
      <c r="Q31" s="274"/>
      <c r="R31" s="274"/>
      <c r="S31" s="274"/>
      <c r="T31" s="35"/>
      <c r="U31" s="35"/>
      <c r="V31" s="35"/>
      <c r="W31" s="35"/>
      <c r="X31" s="35"/>
    </row>
    <row r="32" spans="1:24" s="64" customFormat="1">
      <c r="A32" s="274"/>
      <c r="B32" s="274"/>
      <c r="C32" s="274"/>
      <c r="D32" s="274"/>
      <c r="E32" s="274"/>
      <c r="F32" s="274"/>
      <c r="G32" s="274"/>
      <c r="H32" s="274"/>
      <c r="I32" s="274"/>
      <c r="J32" s="274"/>
      <c r="K32" s="274"/>
      <c r="L32" s="274"/>
      <c r="M32" s="274"/>
      <c r="N32" s="274"/>
      <c r="O32" s="274"/>
      <c r="P32" s="274"/>
      <c r="Q32" s="274"/>
      <c r="R32" s="274"/>
      <c r="S32" s="274"/>
    </row>
    <row r="33" s="64" customFormat="1"/>
    <row r="34" s="64" customFormat="1"/>
    <row r="35" s="64" customFormat="1"/>
    <row r="36" s="64" customFormat="1"/>
    <row r="37" s="64" customFormat="1"/>
    <row r="38" s="64" customFormat="1"/>
    <row r="39" s="64" customFormat="1"/>
    <row r="40" s="64" customFormat="1"/>
    <row r="41" s="64" customFormat="1"/>
    <row r="42" s="64" customFormat="1"/>
    <row r="43" s="64" customFormat="1"/>
    <row r="44" s="64" customFormat="1"/>
    <row r="45" s="64" customFormat="1"/>
    <row r="46" s="64" customFormat="1"/>
    <row r="47" s="64" customFormat="1"/>
    <row r="48" s="64" customFormat="1"/>
    <row r="49" s="64" customFormat="1"/>
    <row r="50" s="64" customFormat="1"/>
    <row r="51" s="64" customFormat="1"/>
    <row r="52" s="64" customFormat="1"/>
  </sheetData>
  <mergeCells count="3">
    <mergeCell ref="A2:H2"/>
    <mergeCell ref="A3:H3"/>
    <mergeCell ref="A29:H31"/>
  </mergeCells>
  <hyperlinks>
    <hyperlink ref="A1" location="Índice!A1" display="Volver al Índice" xr:uid="{2A9C31D2-5780-4309-814C-9C0E599ADBF7}"/>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F4206-EA4B-49A2-A713-7A5067704C28}">
  <dimension ref="A1:X29"/>
  <sheetViews>
    <sheetView showGridLines="0" zoomScaleNormal="100" workbookViewId="0"/>
  </sheetViews>
  <sheetFormatPr baseColWidth="10" defaultColWidth="11.44140625" defaultRowHeight="10.199999999999999"/>
  <cols>
    <col min="1" max="1" width="47" style="18" customWidth="1"/>
    <col min="2" max="2" width="20.44140625" style="18" customWidth="1"/>
    <col min="3" max="3" width="23.44140625" style="18" customWidth="1"/>
    <col min="4" max="4" width="24.44140625" style="18" customWidth="1"/>
    <col min="5" max="16384" width="11.44140625" style="18"/>
  </cols>
  <sheetData>
    <row r="1" spans="1:4" ht="20.25" customHeight="1">
      <c r="A1" s="1440" t="s">
        <v>1210</v>
      </c>
    </row>
    <row r="2" spans="1:4" ht="28.5" customHeight="1">
      <c r="A2" s="352" t="s">
        <v>478</v>
      </c>
      <c r="B2" s="352"/>
      <c r="C2" s="352"/>
      <c r="D2" s="352"/>
    </row>
    <row r="3" spans="1:4" ht="17.399999999999999">
      <c r="A3" s="368">
        <v>46142</v>
      </c>
      <c r="B3" s="368"/>
      <c r="C3" s="368"/>
      <c r="D3" s="368"/>
    </row>
    <row r="4" spans="1:4" ht="15.6">
      <c r="A4" s="369"/>
      <c r="B4" s="370"/>
      <c r="C4" s="370"/>
      <c r="D4" s="7"/>
    </row>
    <row r="5" spans="1:4" ht="16.2" thickBot="1">
      <c r="A5" s="369"/>
      <c r="B5" s="369"/>
      <c r="C5" s="369"/>
      <c r="D5" s="369"/>
    </row>
    <row r="6" spans="1:4" ht="62.4" customHeight="1">
      <c r="A6" s="371" t="s">
        <v>1</v>
      </c>
      <c r="B6" s="372" t="s">
        <v>479</v>
      </c>
      <c r="C6" s="372" t="s">
        <v>480</v>
      </c>
      <c r="D6" s="372" t="s">
        <v>481</v>
      </c>
    </row>
    <row r="7" spans="1:4" ht="18" customHeight="1">
      <c r="A7" s="290" t="s">
        <v>29</v>
      </c>
      <c r="B7" s="373">
        <v>955</v>
      </c>
      <c r="C7" s="373">
        <v>390763.23118</v>
      </c>
      <c r="D7" s="373">
        <v>6943.7475999999997</v>
      </c>
    </row>
    <row r="8" spans="1:4" ht="18" customHeight="1">
      <c r="A8" s="290" t="s">
        <v>30</v>
      </c>
      <c r="B8" s="373">
        <v>8</v>
      </c>
      <c r="C8" s="373">
        <v>1312.82401</v>
      </c>
      <c r="D8" s="373" t="s">
        <v>134</v>
      </c>
    </row>
    <row r="9" spans="1:4" ht="18" customHeight="1">
      <c r="A9" s="290" t="s">
        <v>31</v>
      </c>
      <c r="B9" s="373">
        <v>1310</v>
      </c>
      <c r="C9" s="373">
        <v>570004.33866000001</v>
      </c>
      <c r="D9" s="373">
        <v>10549.72709</v>
      </c>
    </row>
    <row r="10" spans="1:4" ht="18" customHeight="1">
      <c r="A10" s="290" t="s">
        <v>32</v>
      </c>
      <c r="B10" s="373">
        <v>80</v>
      </c>
      <c r="C10" s="373">
        <v>22662.361430000001</v>
      </c>
      <c r="D10" s="373" t="s">
        <v>134</v>
      </c>
    </row>
    <row r="11" spans="1:4" ht="18" customHeight="1">
      <c r="A11" s="290" t="s">
        <v>33</v>
      </c>
      <c r="B11" s="373">
        <v>290</v>
      </c>
      <c r="C11" s="373">
        <v>76160.843569999997</v>
      </c>
      <c r="D11" s="373">
        <v>266.78697</v>
      </c>
    </row>
    <row r="12" spans="1:4" ht="18" customHeight="1">
      <c r="A12" s="290" t="s">
        <v>117</v>
      </c>
      <c r="B12" s="373">
        <v>688</v>
      </c>
      <c r="C12" s="373">
        <v>275911.62014000001</v>
      </c>
      <c r="D12" s="373">
        <v>2366.61679</v>
      </c>
    </row>
    <row r="13" spans="1:4" ht="18" customHeight="1">
      <c r="A13" s="290" t="s">
        <v>35</v>
      </c>
      <c r="B13" s="373" t="s">
        <v>134</v>
      </c>
      <c r="C13" s="373" t="s">
        <v>134</v>
      </c>
      <c r="D13" s="373" t="s">
        <v>134</v>
      </c>
    </row>
    <row r="14" spans="1:4" ht="18" customHeight="1">
      <c r="A14" s="290" t="s">
        <v>36</v>
      </c>
      <c r="B14" s="373">
        <v>557</v>
      </c>
      <c r="C14" s="373">
        <v>187954.06492</v>
      </c>
      <c r="D14" s="373">
        <v>2587.2876000000001</v>
      </c>
    </row>
    <row r="15" spans="1:4" ht="18" customHeight="1">
      <c r="A15" s="290" t="s">
        <v>37</v>
      </c>
      <c r="B15" s="373">
        <v>37</v>
      </c>
      <c r="C15" s="373">
        <v>7494.7919499999998</v>
      </c>
      <c r="D15" s="373" t="s">
        <v>134</v>
      </c>
    </row>
    <row r="16" spans="1:4" ht="18" customHeight="1">
      <c r="A16" s="290" t="s">
        <v>38</v>
      </c>
      <c r="B16" s="373">
        <v>18</v>
      </c>
      <c r="C16" s="373">
        <v>7436.3671999999997</v>
      </c>
      <c r="D16" s="373" t="s">
        <v>134</v>
      </c>
    </row>
    <row r="17" spans="1:24" ht="18" customHeight="1">
      <c r="A17" s="290" t="s">
        <v>99</v>
      </c>
      <c r="B17" s="373" t="s">
        <v>134</v>
      </c>
      <c r="C17" s="373" t="s">
        <v>134</v>
      </c>
      <c r="D17" s="373" t="s">
        <v>134</v>
      </c>
    </row>
    <row r="18" spans="1:24" ht="18" customHeight="1">
      <c r="A18" s="290" t="s">
        <v>118</v>
      </c>
      <c r="B18" s="373" t="s">
        <v>134</v>
      </c>
      <c r="C18" s="373" t="s">
        <v>134</v>
      </c>
      <c r="D18" s="373" t="s">
        <v>134</v>
      </c>
    </row>
    <row r="19" spans="1:24" ht="18" customHeight="1">
      <c r="A19" s="290" t="s">
        <v>41</v>
      </c>
      <c r="B19" s="373" t="s">
        <v>134</v>
      </c>
      <c r="C19" s="373" t="s">
        <v>134</v>
      </c>
      <c r="D19" s="373" t="s">
        <v>134</v>
      </c>
    </row>
    <row r="20" spans="1:24" ht="18" customHeight="1">
      <c r="A20" s="27" t="s">
        <v>42</v>
      </c>
      <c r="B20" s="373" t="s">
        <v>134</v>
      </c>
      <c r="C20" s="373" t="s">
        <v>134</v>
      </c>
      <c r="D20" s="373" t="s">
        <v>134</v>
      </c>
    </row>
    <row r="21" spans="1:24" ht="18" customHeight="1">
      <c r="A21" s="290" t="s">
        <v>43</v>
      </c>
      <c r="B21" s="373" t="s">
        <v>134</v>
      </c>
      <c r="C21" s="373" t="s">
        <v>134</v>
      </c>
      <c r="D21" s="373" t="s">
        <v>134</v>
      </c>
    </row>
    <row r="22" spans="1:24" ht="18" customHeight="1">
      <c r="A22" s="290" t="s">
        <v>44</v>
      </c>
      <c r="B22" s="373" t="s">
        <v>134</v>
      </c>
      <c r="C22" s="373" t="s">
        <v>134</v>
      </c>
      <c r="D22" s="373" t="s">
        <v>134</v>
      </c>
    </row>
    <row r="23" spans="1:24" ht="18" customHeight="1">
      <c r="A23" s="290" t="s">
        <v>45</v>
      </c>
      <c r="B23" s="373" t="s">
        <v>134</v>
      </c>
      <c r="C23" s="373" t="s">
        <v>134</v>
      </c>
      <c r="D23" s="373" t="s">
        <v>134</v>
      </c>
    </row>
    <row r="24" spans="1:24" ht="18" customHeight="1">
      <c r="A24" s="290" t="s">
        <v>46</v>
      </c>
      <c r="B24" s="373" t="s">
        <v>134</v>
      </c>
      <c r="C24" s="373" t="s">
        <v>134</v>
      </c>
      <c r="D24" s="373" t="s">
        <v>134</v>
      </c>
    </row>
    <row r="25" spans="1:24" ht="18" customHeight="1">
      <c r="A25" s="290" t="s">
        <v>47</v>
      </c>
      <c r="B25" s="373">
        <v>22</v>
      </c>
      <c r="C25" s="373">
        <v>2800.9960000000001</v>
      </c>
      <c r="D25" s="373" t="s">
        <v>134</v>
      </c>
    </row>
    <row r="26" spans="1:24" ht="20.25" customHeight="1" thickBot="1">
      <c r="A26" s="374" t="s">
        <v>48</v>
      </c>
      <c r="B26" s="375">
        <v>3965</v>
      </c>
      <c r="C26" s="375">
        <v>1542501.43906</v>
      </c>
      <c r="D26" s="375">
        <v>22714.16605</v>
      </c>
    </row>
    <row r="27" spans="1:24" ht="17.399999999999999" customHeight="1">
      <c r="A27" s="24" t="s">
        <v>482</v>
      </c>
      <c r="B27" s="376"/>
      <c r="C27" s="376"/>
      <c r="D27" s="376"/>
    </row>
    <row r="28" spans="1:24" ht="10.199999999999999" customHeight="1">
      <c r="A28" s="114"/>
      <c r="B28" s="114"/>
      <c r="C28" s="114"/>
      <c r="D28" s="114"/>
      <c r="E28" s="33"/>
      <c r="F28" s="33"/>
      <c r="G28" s="33"/>
      <c r="H28" s="33"/>
      <c r="I28" s="33"/>
      <c r="J28" s="33"/>
      <c r="K28" s="33"/>
      <c r="L28" s="33"/>
    </row>
    <row r="29" spans="1:24">
      <c r="A29" s="114"/>
      <c r="B29" s="114"/>
      <c r="C29" s="114"/>
      <c r="D29" s="114"/>
      <c r="E29" s="24"/>
      <c r="F29" s="35"/>
      <c r="G29" s="35"/>
      <c r="H29" s="35"/>
      <c r="I29" s="35"/>
      <c r="J29" s="35"/>
      <c r="K29" s="35"/>
      <c r="L29" s="35"/>
      <c r="M29" s="35"/>
      <c r="N29" s="35"/>
      <c r="O29" s="35"/>
      <c r="P29" s="35"/>
      <c r="Q29" s="35"/>
      <c r="R29" s="35"/>
      <c r="S29" s="35"/>
      <c r="T29" s="35"/>
      <c r="U29" s="35"/>
      <c r="V29" s="35"/>
      <c r="W29" s="35"/>
      <c r="X29" s="35"/>
    </row>
  </sheetData>
  <mergeCells count="3">
    <mergeCell ref="A2:D2"/>
    <mergeCell ref="A3:D3"/>
    <mergeCell ref="B4:C4"/>
  </mergeCells>
  <hyperlinks>
    <hyperlink ref="A1" location="Índice!A1" display="Volver al Índice" xr:uid="{C6943D9A-A65D-47BC-A738-39448227A48D}"/>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0981D-6E5F-4825-BC8B-3B5F062E0035}">
  <dimension ref="A1:X204"/>
  <sheetViews>
    <sheetView showGridLines="0" zoomScale="78" zoomScaleNormal="115" workbookViewId="0"/>
  </sheetViews>
  <sheetFormatPr baseColWidth="10" defaultColWidth="11.44140625" defaultRowHeight="10.199999999999999"/>
  <cols>
    <col min="1" max="1" width="22.44140625" style="18" customWidth="1"/>
    <col min="2" max="2" width="12" style="18" customWidth="1"/>
    <col min="3" max="4" width="12.44140625" style="18" customWidth="1"/>
    <col min="5" max="5" width="1.44140625" style="18" customWidth="1"/>
    <col min="6" max="6" width="11.44140625" style="18" customWidth="1"/>
    <col min="7" max="8" width="12.44140625" style="18" customWidth="1"/>
    <col min="9" max="9" width="1.44140625" style="18" customWidth="1"/>
    <col min="10" max="10" width="11.44140625" style="18" customWidth="1"/>
    <col min="11" max="12" width="12.44140625" style="18" customWidth="1"/>
    <col min="13" max="13" width="1" style="18" customWidth="1"/>
    <col min="14" max="14" width="11.44140625" style="18" customWidth="1"/>
    <col min="15" max="16" width="12.44140625" style="18" customWidth="1"/>
    <col min="17" max="17" width="1.44140625" style="18" customWidth="1"/>
    <col min="18" max="18" width="11.44140625" style="18" customWidth="1"/>
    <col min="19" max="20" width="12.44140625" style="18" customWidth="1"/>
    <col min="21" max="16384" width="11.44140625" style="18"/>
  </cols>
  <sheetData>
    <row r="1" spans="1:20" ht="20.25" customHeight="1">
      <c r="A1" s="1440" t="s">
        <v>1210</v>
      </c>
    </row>
    <row r="2" spans="1:20" ht="28.5" customHeight="1">
      <c r="A2" s="352" t="s">
        <v>494</v>
      </c>
      <c r="B2" s="352"/>
      <c r="C2" s="352"/>
      <c r="D2" s="352"/>
      <c r="E2" s="352"/>
      <c r="F2" s="352"/>
      <c r="G2" s="352"/>
      <c r="H2" s="352"/>
      <c r="I2" s="352"/>
      <c r="J2" s="352"/>
      <c r="K2" s="352"/>
      <c r="L2" s="352"/>
      <c r="M2" s="352"/>
      <c r="N2" s="352"/>
      <c r="O2" s="352"/>
      <c r="P2" s="352"/>
      <c r="Q2" s="352"/>
      <c r="R2" s="352"/>
      <c r="S2" s="352"/>
      <c r="T2" s="352"/>
    </row>
    <row r="3" spans="1:20" ht="27.75" customHeight="1">
      <c r="A3" s="368">
        <v>46142</v>
      </c>
      <c r="B3" s="368"/>
      <c r="C3" s="368"/>
      <c r="D3" s="368"/>
      <c r="E3" s="368"/>
      <c r="F3" s="368"/>
      <c r="G3" s="368"/>
      <c r="H3" s="368"/>
      <c r="I3" s="368"/>
      <c r="J3" s="368"/>
      <c r="K3" s="368"/>
      <c r="L3" s="368"/>
      <c r="M3" s="368"/>
      <c r="N3" s="368"/>
      <c r="O3" s="368"/>
      <c r="P3" s="368"/>
      <c r="Q3" s="368"/>
      <c r="R3" s="368"/>
      <c r="S3" s="368"/>
      <c r="T3" s="368"/>
    </row>
    <row r="4" spans="1:20" ht="6" customHeight="1">
      <c r="A4" s="421"/>
      <c r="B4" s="421"/>
      <c r="C4" s="421"/>
      <c r="D4" s="421"/>
      <c r="E4" s="421"/>
      <c r="F4" s="421"/>
      <c r="G4" s="421"/>
      <c r="H4" s="421"/>
      <c r="I4" s="421"/>
      <c r="J4" s="421"/>
      <c r="K4" s="421"/>
      <c r="L4" s="421"/>
      <c r="M4" s="421"/>
      <c r="N4" s="421"/>
      <c r="O4" s="421"/>
      <c r="P4" s="421"/>
      <c r="Q4" s="421"/>
      <c r="R4" s="421"/>
      <c r="S4" s="421"/>
      <c r="T4" s="421"/>
    </row>
    <row r="5" spans="1:20" ht="15.75" customHeight="1" thickBot="1">
      <c r="A5" s="422"/>
      <c r="B5" s="369"/>
      <c r="C5" s="369"/>
      <c r="D5" s="369"/>
      <c r="E5" s="369"/>
      <c r="F5" s="7"/>
    </row>
    <row r="6" spans="1:20" ht="36.75" customHeight="1">
      <c r="A6" s="423"/>
      <c r="B6" s="424" t="s">
        <v>495</v>
      </c>
      <c r="C6" s="424"/>
      <c r="D6" s="424"/>
      <c r="E6" s="425"/>
      <c r="F6" s="424" t="s">
        <v>496</v>
      </c>
      <c r="G6" s="424"/>
      <c r="H6" s="424"/>
      <c r="I6" s="425"/>
      <c r="J6" s="424" t="s">
        <v>497</v>
      </c>
      <c r="K6" s="424"/>
      <c r="L6" s="424"/>
      <c r="M6" s="425"/>
      <c r="N6" s="424" t="s">
        <v>498</v>
      </c>
      <c r="O6" s="424"/>
      <c r="P6" s="424"/>
      <c r="Q6" s="425"/>
      <c r="R6" s="424" t="s">
        <v>499</v>
      </c>
      <c r="S6" s="424"/>
      <c r="T6" s="424"/>
    </row>
    <row r="7" spans="1:20" ht="67.650000000000006" customHeight="1">
      <c r="A7" s="426" t="s">
        <v>1</v>
      </c>
      <c r="B7" s="387" t="s">
        <v>500</v>
      </c>
      <c r="C7" s="387" t="s">
        <v>501</v>
      </c>
      <c r="D7" s="387" t="s">
        <v>502</v>
      </c>
      <c r="E7" s="387"/>
      <c r="F7" s="387" t="s">
        <v>500</v>
      </c>
      <c r="G7" s="387" t="s">
        <v>501</v>
      </c>
      <c r="H7" s="387" t="s">
        <v>502</v>
      </c>
      <c r="I7" s="387"/>
      <c r="J7" s="387" t="s">
        <v>500</v>
      </c>
      <c r="K7" s="387" t="s">
        <v>501</v>
      </c>
      <c r="L7" s="387" t="s">
        <v>502</v>
      </c>
      <c r="M7" s="387"/>
      <c r="N7" s="387" t="s">
        <v>500</v>
      </c>
      <c r="O7" s="387" t="s">
        <v>501</v>
      </c>
      <c r="P7" s="387" t="s">
        <v>502</v>
      </c>
      <c r="Q7" s="387"/>
      <c r="R7" s="387" t="s">
        <v>500</v>
      </c>
      <c r="S7" s="387" t="s">
        <v>501</v>
      </c>
      <c r="T7" s="387" t="s">
        <v>502</v>
      </c>
    </row>
    <row r="8" spans="1:20" ht="20.100000000000001" customHeight="1">
      <c r="A8" s="290" t="s">
        <v>29</v>
      </c>
      <c r="B8" s="427">
        <v>218</v>
      </c>
      <c r="C8" s="427">
        <v>88669.784889999995</v>
      </c>
      <c r="D8" s="427">
        <v>83687.978900000002</v>
      </c>
      <c r="E8" s="427">
        <v>0</v>
      </c>
      <c r="F8" s="427">
        <v>90</v>
      </c>
      <c r="G8" s="427">
        <v>26582.790929999999</v>
      </c>
      <c r="H8" s="427">
        <v>70125.233240000001</v>
      </c>
      <c r="J8" s="427">
        <v>1541</v>
      </c>
      <c r="K8" s="427">
        <v>1171256.5403799999</v>
      </c>
      <c r="L8" s="427">
        <v>369938.23</v>
      </c>
      <c r="M8" s="18">
        <v>0</v>
      </c>
      <c r="N8" s="427">
        <v>506</v>
      </c>
      <c r="O8" s="427">
        <v>99667.603749999995</v>
      </c>
      <c r="P8" s="427">
        <v>10422.55114</v>
      </c>
      <c r="R8" s="427">
        <v>5099</v>
      </c>
      <c r="S8" s="427">
        <v>2398902.0246199998</v>
      </c>
      <c r="T8" s="427">
        <v>253987.63712</v>
      </c>
    </row>
    <row r="9" spans="1:20" ht="20.100000000000001" customHeight="1">
      <c r="A9" s="290" t="s">
        <v>30</v>
      </c>
      <c r="B9" s="427">
        <v>10</v>
      </c>
      <c r="C9" s="427">
        <v>0</v>
      </c>
      <c r="D9" s="427">
        <v>3172.2930200000001</v>
      </c>
      <c r="E9" s="427">
        <v>0</v>
      </c>
      <c r="F9" s="427">
        <v>0</v>
      </c>
      <c r="G9" s="427">
        <v>0</v>
      </c>
      <c r="H9" s="427">
        <v>0</v>
      </c>
      <c r="J9" s="427">
        <v>19</v>
      </c>
      <c r="K9" s="427">
        <v>2704</v>
      </c>
      <c r="L9" s="427">
        <v>392.48779999999999</v>
      </c>
      <c r="M9" s="18">
        <v>0</v>
      </c>
      <c r="N9" s="427">
        <v>3</v>
      </c>
      <c r="O9" s="427">
        <v>474.43455999999998</v>
      </c>
      <c r="P9" s="427">
        <v>0</v>
      </c>
      <c r="R9" s="427">
        <v>70</v>
      </c>
      <c r="S9" s="427">
        <v>6986.4603299999999</v>
      </c>
      <c r="T9" s="427">
        <v>4486.9625599999999</v>
      </c>
    </row>
    <row r="10" spans="1:20" ht="20.100000000000001" customHeight="1">
      <c r="A10" s="290" t="s">
        <v>31</v>
      </c>
      <c r="B10" s="427">
        <v>2384</v>
      </c>
      <c r="C10" s="427">
        <v>208358.72271</v>
      </c>
      <c r="D10" s="427">
        <v>254263.97024</v>
      </c>
      <c r="E10" s="427">
        <v>0</v>
      </c>
      <c r="F10" s="427">
        <v>900</v>
      </c>
      <c r="G10" s="427">
        <v>453658.49604</v>
      </c>
      <c r="H10" s="427">
        <v>768843.52506000001</v>
      </c>
      <c r="J10" s="427">
        <v>39374</v>
      </c>
      <c r="K10" s="427">
        <v>2985113.0002799998</v>
      </c>
      <c r="L10" s="427">
        <v>1390421.96777</v>
      </c>
      <c r="M10" s="18">
        <v>0</v>
      </c>
      <c r="N10" s="427">
        <v>5158</v>
      </c>
      <c r="O10" s="427">
        <v>176009.50456999999</v>
      </c>
      <c r="P10" s="427">
        <v>68398.320110000001</v>
      </c>
      <c r="R10" s="427">
        <v>82893</v>
      </c>
      <c r="S10" s="427">
        <v>1820379.7610599999</v>
      </c>
      <c r="T10" s="427">
        <v>925776.60771000001</v>
      </c>
    </row>
    <row r="11" spans="1:20" ht="20.100000000000001" customHeight="1">
      <c r="A11" s="290" t="s">
        <v>32</v>
      </c>
      <c r="B11" s="427">
        <v>8</v>
      </c>
      <c r="C11" s="427">
        <v>2200</v>
      </c>
      <c r="D11" s="427">
        <v>1600</v>
      </c>
      <c r="E11" s="427">
        <v>0</v>
      </c>
      <c r="F11" s="427">
        <v>7</v>
      </c>
      <c r="G11" s="427">
        <v>530</v>
      </c>
      <c r="H11" s="427">
        <v>3379.89876</v>
      </c>
      <c r="J11" s="427">
        <v>61</v>
      </c>
      <c r="K11" s="427">
        <v>15905.48567</v>
      </c>
      <c r="L11" s="427">
        <v>14412.85835</v>
      </c>
      <c r="M11" s="18">
        <v>0</v>
      </c>
      <c r="N11" s="427">
        <v>7</v>
      </c>
      <c r="O11" s="427">
        <v>3394.4627999999998</v>
      </c>
      <c r="P11" s="427">
        <v>865.16377</v>
      </c>
      <c r="R11" s="427">
        <v>92</v>
      </c>
      <c r="S11" s="427">
        <v>37856.09218</v>
      </c>
      <c r="T11" s="427">
        <v>16504.507310000001</v>
      </c>
    </row>
    <row r="12" spans="1:20" ht="20.100000000000001" customHeight="1">
      <c r="A12" s="290" t="s">
        <v>33</v>
      </c>
      <c r="B12" s="427">
        <v>73</v>
      </c>
      <c r="C12" s="427">
        <v>35467.993029999998</v>
      </c>
      <c r="D12" s="427">
        <v>23140.00461</v>
      </c>
      <c r="E12" s="427">
        <v>0</v>
      </c>
      <c r="F12" s="427">
        <v>26</v>
      </c>
      <c r="G12" s="427">
        <v>8052.4222600000003</v>
      </c>
      <c r="H12" s="427">
        <v>24678.191330000001</v>
      </c>
      <c r="J12" s="427">
        <v>367</v>
      </c>
      <c r="K12" s="427">
        <v>67497.541029999993</v>
      </c>
      <c r="L12" s="427">
        <v>39664.186390000003</v>
      </c>
      <c r="M12" s="18">
        <v>0</v>
      </c>
      <c r="N12" s="427">
        <v>87</v>
      </c>
      <c r="O12" s="427">
        <v>11422.929630000001</v>
      </c>
      <c r="P12" s="427">
        <v>6409.9646400000001</v>
      </c>
      <c r="R12" s="427">
        <v>561</v>
      </c>
      <c r="S12" s="427">
        <v>97264.592380000002</v>
      </c>
      <c r="T12" s="427">
        <v>39525.372289999999</v>
      </c>
    </row>
    <row r="13" spans="1:20" ht="20.100000000000001" customHeight="1">
      <c r="A13" s="290" t="s">
        <v>117</v>
      </c>
      <c r="B13" s="427">
        <v>86</v>
      </c>
      <c r="C13" s="427">
        <v>54603.108560000001</v>
      </c>
      <c r="D13" s="427">
        <v>82917.685010000001</v>
      </c>
      <c r="E13" s="427">
        <v>0</v>
      </c>
      <c r="F13" s="427">
        <v>24</v>
      </c>
      <c r="G13" s="427">
        <v>5429.1015299999999</v>
      </c>
      <c r="H13" s="427">
        <v>16038.918970000001</v>
      </c>
      <c r="J13" s="427">
        <v>603</v>
      </c>
      <c r="K13" s="427">
        <v>375868.69349999999</v>
      </c>
      <c r="L13" s="427">
        <v>222482.10170999999</v>
      </c>
      <c r="M13" s="18">
        <v>0</v>
      </c>
      <c r="N13" s="427">
        <v>51</v>
      </c>
      <c r="O13" s="427">
        <v>20325.29967</v>
      </c>
      <c r="P13" s="427">
        <v>2930.0670399999999</v>
      </c>
      <c r="R13" s="427">
        <v>1469</v>
      </c>
      <c r="S13" s="427">
        <v>570674.38289999997</v>
      </c>
      <c r="T13" s="427">
        <v>165345.82988999999</v>
      </c>
    </row>
    <row r="14" spans="1:20" ht="20.100000000000001" customHeight="1">
      <c r="A14" s="290" t="s">
        <v>35</v>
      </c>
      <c r="B14" s="427">
        <v>1</v>
      </c>
      <c r="C14" s="427">
        <v>0</v>
      </c>
      <c r="D14" s="427">
        <v>5.7360000000000001E-2</v>
      </c>
      <c r="E14" s="427">
        <v>0</v>
      </c>
      <c r="F14" s="427">
        <v>154</v>
      </c>
      <c r="G14" s="427">
        <v>10547.27563</v>
      </c>
      <c r="H14" s="427">
        <v>53766.514139999999</v>
      </c>
      <c r="J14" s="427">
        <v>3546</v>
      </c>
      <c r="K14" s="427">
        <v>68889.665340000007</v>
      </c>
      <c r="L14" s="427">
        <v>20380.032759999998</v>
      </c>
      <c r="M14" s="18">
        <v>0</v>
      </c>
      <c r="N14" s="427">
        <v>0</v>
      </c>
      <c r="O14" s="427">
        <v>0</v>
      </c>
      <c r="P14" s="427">
        <v>0</v>
      </c>
      <c r="R14" s="427">
        <v>923</v>
      </c>
      <c r="S14" s="427">
        <v>164821.65005</v>
      </c>
      <c r="T14" s="427">
        <v>3908.2073599999999</v>
      </c>
    </row>
    <row r="15" spans="1:20" ht="20.100000000000001" customHeight="1">
      <c r="A15" s="290" t="s">
        <v>36</v>
      </c>
      <c r="B15" s="427">
        <v>155</v>
      </c>
      <c r="C15" s="427">
        <v>136601.86361999999</v>
      </c>
      <c r="D15" s="427">
        <v>84711.314549999996</v>
      </c>
      <c r="E15" s="427">
        <v>0</v>
      </c>
      <c r="F15" s="427">
        <v>50</v>
      </c>
      <c r="G15" s="427">
        <v>7190.4104799999996</v>
      </c>
      <c r="H15" s="427">
        <v>22925.875650000002</v>
      </c>
      <c r="J15" s="427">
        <v>1115</v>
      </c>
      <c r="K15" s="427">
        <v>235907.28435</v>
      </c>
      <c r="L15" s="427">
        <v>101398.47477</v>
      </c>
      <c r="M15" s="18">
        <v>0</v>
      </c>
      <c r="N15" s="427">
        <v>160</v>
      </c>
      <c r="O15" s="427">
        <v>27049.976859999999</v>
      </c>
      <c r="P15" s="427">
        <v>9461.4709299999995</v>
      </c>
      <c r="R15" s="427">
        <v>1392</v>
      </c>
      <c r="S15" s="427">
        <v>387852.09178000002</v>
      </c>
      <c r="T15" s="427">
        <v>113230.04127</v>
      </c>
    </row>
    <row r="16" spans="1:20" ht="20.100000000000001" customHeight="1">
      <c r="A16" s="290" t="s">
        <v>37</v>
      </c>
      <c r="B16" s="427">
        <v>3424</v>
      </c>
      <c r="C16" s="427">
        <v>42962.503369999999</v>
      </c>
      <c r="D16" s="427">
        <v>0</v>
      </c>
      <c r="E16" s="427">
        <v>0</v>
      </c>
      <c r="F16" s="427">
        <v>16</v>
      </c>
      <c r="G16" s="427">
        <v>493.16525000000001</v>
      </c>
      <c r="H16" s="427">
        <v>0</v>
      </c>
      <c r="J16" s="427">
        <v>10433</v>
      </c>
      <c r="K16" s="427">
        <v>112191.94821</v>
      </c>
      <c r="L16" s="427">
        <v>0</v>
      </c>
      <c r="M16" s="18">
        <v>0</v>
      </c>
      <c r="N16" s="427">
        <v>7697</v>
      </c>
      <c r="O16" s="427">
        <v>56863.922330000001</v>
      </c>
      <c r="P16" s="427">
        <v>0</v>
      </c>
      <c r="R16" s="427">
        <v>67716</v>
      </c>
      <c r="S16" s="427">
        <v>767672.86205</v>
      </c>
      <c r="T16" s="427">
        <v>0</v>
      </c>
    </row>
    <row r="17" spans="1:24" ht="20.100000000000001" customHeight="1">
      <c r="A17" s="290" t="s">
        <v>38</v>
      </c>
      <c r="B17" s="427">
        <v>47</v>
      </c>
      <c r="C17" s="427">
        <v>862.63919999999996</v>
      </c>
      <c r="D17" s="427">
        <v>15880.32288</v>
      </c>
      <c r="E17" s="427">
        <v>0</v>
      </c>
      <c r="F17" s="427">
        <v>6</v>
      </c>
      <c r="G17" s="427">
        <v>355.9</v>
      </c>
      <c r="H17" s="427">
        <v>1672.8</v>
      </c>
      <c r="J17" s="427">
        <v>105</v>
      </c>
      <c r="K17" s="427">
        <v>6997.2330499999998</v>
      </c>
      <c r="L17" s="427">
        <v>23355.138459999998</v>
      </c>
      <c r="M17" s="18">
        <v>0</v>
      </c>
      <c r="N17" s="427">
        <v>10</v>
      </c>
      <c r="O17" s="427">
        <v>4273.3261700000003</v>
      </c>
      <c r="P17" s="427">
        <v>0</v>
      </c>
      <c r="R17" s="427">
        <v>166</v>
      </c>
      <c r="S17" s="427">
        <v>31896.979149999999</v>
      </c>
      <c r="T17" s="427">
        <v>45311.266770000002</v>
      </c>
    </row>
    <row r="18" spans="1:24" ht="20.100000000000001" customHeight="1">
      <c r="A18" s="290" t="s">
        <v>99</v>
      </c>
      <c r="B18" s="427">
        <v>0</v>
      </c>
      <c r="C18" s="427">
        <v>0</v>
      </c>
      <c r="D18" s="427">
        <v>0</v>
      </c>
      <c r="E18" s="427">
        <v>0</v>
      </c>
      <c r="F18" s="427">
        <v>0</v>
      </c>
      <c r="G18" s="427">
        <v>0</v>
      </c>
      <c r="H18" s="427">
        <v>0</v>
      </c>
      <c r="J18" s="427">
        <v>0</v>
      </c>
      <c r="K18" s="427">
        <v>0</v>
      </c>
      <c r="L18" s="427">
        <v>0</v>
      </c>
      <c r="M18" s="18">
        <v>0</v>
      </c>
      <c r="N18" s="427">
        <v>0</v>
      </c>
      <c r="O18" s="427">
        <v>0</v>
      </c>
      <c r="P18" s="427">
        <v>0</v>
      </c>
      <c r="R18" s="427">
        <v>0</v>
      </c>
      <c r="S18" s="427">
        <v>0</v>
      </c>
      <c r="T18" s="427">
        <v>0</v>
      </c>
    </row>
    <row r="19" spans="1:24" ht="20.100000000000001" customHeight="1">
      <c r="A19" s="290" t="s">
        <v>118</v>
      </c>
      <c r="B19" s="427">
        <v>962</v>
      </c>
      <c r="C19" s="427">
        <v>6062.3340399999997</v>
      </c>
      <c r="D19" s="427">
        <v>61143.208319999998</v>
      </c>
      <c r="E19" s="427">
        <v>0</v>
      </c>
      <c r="F19" s="427">
        <v>403</v>
      </c>
      <c r="G19" s="427">
        <v>14343.83274</v>
      </c>
      <c r="H19" s="427">
        <v>106164.95582</v>
      </c>
      <c r="J19" s="427">
        <v>3520</v>
      </c>
      <c r="K19" s="427">
        <v>39095.934280000001</v>
      </c>
      <c r="L19" s="427">
        <v>74025.880059999996</v>
      </c>
      <c r="M19" s="18">
        <v>0</v>
      </c>
      <c r="N19" s="427">
        <v>11</v>
      </c>
      <c r="O19" s="427">
        <v>1214.02034</v>
      </c>
      <c r="P19" s="427">
        <v>3481.83</v>
      </c>
      <c r="R19" s="427">
        <v>11204</v>
      </c>
      <c r="S19" s="427">
        <v>94484.013439999995</v>
      </c>
      <c r="T19" s="427">
        <v>463001.86913000001</v>
      </c>
    </row>
    <row r="20" spans="1:24" ht="20.100000000000001" customHeight="1">
      <c r="A20" s="290" t="s">
        <v>41</v>
      </c>
      <c r="B20" s="427">
        <v>0</v>
      </c>
      <c r="C20" s="427">
        <v>0</v>
      </c>
      <c r="D20" s="427">
        <v>0</v>
      </c>
      <c r="E20" s="427">
        <v>0</v>
      </c>
      <c r="F20" s="427">
        <v>0</v>
      </c>
      <c r="G20" s="427">
        <v>0</v>
      </c>
      <c r="H20" s="427">
        <v>0</v>
      </c>
      <c r="J20" s="427">
        <v>0</v>
      </c>
      <c r="K20" s="427">
        <v>0</v>
      </c>
      <c r="L20" s="427">
        <v>0</v>
      </c>
      <c r="M20" s="18">
        <v>0</v>
      </c>
      <c r="N20" s="427">
        <v>0</v>
      </c>
      <c r="O20" s="427">
        <v>0</v>
      </c>
      <c r="P20" s="427">
        <v>0</v>
      </c>
      <c r="R20" s="427">
        <v>0</v>
      </c>
      <c r="S20" s="427">
        <v>0</v>
      </c>
      <c r="T20" s="427">
        <v>0</v>
      </c>
    </row>
    <row r="21" spans="1:24" ht="20.100000000000001" customHeight="1">
      <c r="A21" s="27" t="s">
        <v>42</v>
      </c>
      <c r="B21" s="427">
        <v>0</v>
      </c>
      <c r="C21" s="427">
        <v>0</v>
      </c>
      <c r="D21" s="427">
        <v>0</v>
      </c>
      <c r="E21" s="427">
        <v>0</v>
      </c>
      <c r="F21" s="427">
        <v>1</v>
      </c>
      <c r="G21" s="427">
        <v>3000</v>
      </c>
      <c r="H21" s="427">
        <v>0</v>
      </c>
      <c r="J21" s="427">
        <v>4</v>
      </c>
      <c r="K21" s="427">
        <v>1030</v>
      </c>
      <c r="L21" s="427">
        <v>0</v>
      </c>
      <c r="M21" s="18">
        <v>0</v>
      </c>
      <c r="N21" s="427">
        <v>1</v>
      </c>
      <c r="O21" s="427">
        <v>5000</v>
      </c>
      <c r="P21" s="427">
        <v>0</v>
      </c>
      <c r="R21" s="427">
        <v>14</v>
      </c>
      <c r="S21" s="427">
        <v>6200</v>
      </c>
      <c r="T21" s="427">
        <v>0</v>
      </c>
    </row>
    <row r="22" spans="1:24" ht="20.100000000000001" customHeight="1">
      <c r="A22" s="290" t="s">
        <v>43</v>
      </c>
      <c r="B22" s="427">
        <v>3</v>
      </c>
      <c r="C22" s="427">
        <v>933.22158000000002</v>
      </c>
      <c r="D22" s="427">
        <v>549.70000000000005</v>
      </c>
      <c r="E22" s="427">
        <v>0</v>
      </c>
      <c r="F22" s="427">
        <v>3</v>
      </c>
      <c r="G22" s="427">
        <v>0</v>
      </c>
      <c r="H22" s="427">
        <v>2711.58142</v>
      </c>
      <c r="J22" s="427">
        <v>11</v>
      </c>
      <c r="K22" s="427">
        <v>2830</v>
      </c>
      <c r="L22" s="427">
        <v>2146.5</v>
      </c>
      <c r="M22" s="18">
        <v>0</v>
      </c>
      <c r="N22" s="427">
        <v>0</v>
      </c>
      <c r="O22" s="427">
        <v>0</v>
      </c>
      <c r="P22" s="427">
        <v>0</v>
      </c>
      <c r="R22" s="427">
        <v>7</v>
      </c>
      <c r="S22" s="427">
        <v>10000</v>
      </c>
      <c r="T22" s="427">
        <v>4627.37799</v>
      </c>
    </row>
    <row r="23" spans="1:24" ht="20.100000000000001" customHeight="1">
      <c r="A23" s="290" t="s">
        <v>44</v>
      </c>
      <c r="B23" s="427">
        <v>0</v>
      </c>
      <c r="C23" s="427">
        <v>0</v>
      </c>
      <c r="D23" s="427">
        <v>0</v>
      </c>
      <c r="E23" s="427">
        <v>0</v>
      </c>
      <c r="F23" s="427">
        <v>0</v>
      </c>
      <c r="G23" s="427">
        <v>0</v>
      </c>
      <c r="H23" s="427">
        <v>0</v>
      </c>
      <c r="J23" s="427">
        <v>2</v>
      </c>
      <c r="K23" s="427">
        <v>0</v>
      </c>
      <c r="L23" s="427">
        <v>6000</v>
      </c>
      <c r="M23" s="18">
        <v>0</v>
      </c>
      <c r="N23" s="427">
        <v>0</v>
      </c>
      <c r="O23" s="427">
        <v>0</v>
      </c>
      <c r="P23" s="427">
        <v>0</v>
      </c>
      <c r="R23" s="427">
        <v>0</v>
      </c>
      <c r="S23" s="427">
        <v>0</v>
      </c>
      <c r="T23" s="427">
        <v>0</v>
      </c>
    </row>
    <row r="24" spans="1:24" ht="20.100000000000001" customHeight="1">
      <c r="A24" s="290" t="s">
        <v>45</v>
      </c>
      <c r="B24" s="427">
        <v>48</v>
      </c>
      <c r="C24" s="427">
        <v>26.06617</v>
      </c>
      <c r="D24" s="427">
        <v>2819.81936</v>
      </c>
      <c r="E24" s="427">
        <v>0</v>
      </c>
      <c r="F24" s="427">
        <v>2</v>
      </c>
      <c r="G24" s="427">
        <v>0</v>
      </c>
      <c r="H24" s="427">
        <v>15000</v>
      </c>
      <c r="J24" s="427">
        <v>20</v>
      </c>
      <c r="K24" s="427">
        <v>6378.5097699999997</v>
      </c>
      <c r="L24" s="427">
        <v>3000</v>
      </c>
      <c r="M24" s="18">
        <v>0</v>
      </c>
      <c r="N24" s="427">
        <v>0</v>
      </c>
      <c r="O24" s="427">
        <v>0</v>
      </c>
      <c r="P24" s="427">
        <v>0</v>
      </c>
      <c r="R24" s="427">
        <v>4</v>
      </c>
      <c r="S24" s="427">
        <v>6680</v>
      </c>
      <c r="T24" s="427">
        <v>4000</v>
      </c>
    </row>
    <row r="25" spans="1:24" ht="20.100000000000001" customHeight="1">
      <c r="A25" s="290" t="s">
        <v>46</v>
      </c>
      <c r="B25" s="427">
        <v>31386</v>
      </c>
      <c r="C25" s="427">
        <v>82393.400999999998</v>
      </c>
      <c r="D25" s="427">
        <v>0</v>
      </c>
      <c r="E25" s="427">
        <v>0</v>
      </c>
      <c r="F25" s="427">
        <v>463</v>
      </c>
      <c r="G25" s="427">
        <v>1875.3579999999999</v>
      </c>
      <c r="H25" s="427">
        <v>0</v>
      </c>
      <c r="J25" s="427">
        <v>19473</v>
      </c>
      <c r="K25" s="427">
        <v>78547.935970000006</v>
      </c>
      <c r="L25" s="427">
        <v>0</v>
      </c>
      <c r="M25" s="18">
        <v>0</v>
      </c>
      <c r="N25" s="427">
        <v>2909</v>
      </c>
      <c r="O25" s="427">
        <v>18619.34564</v>
      </c>
      <c r="P25" s="427">
        <v>0</v>
      </c>
      <c r="R25" s="427">
        <v>105535</v>
      </c>
      <c r="S25" s="427">
        <v>453637.07137000002</v>
      </c>
      <c r="T25" s="427">
        <v>0</v>
      </c>
    </row>
    <row r="26" spans="1:24" ht="20.100000000000001" customHeight="1">
      <c r="A26" s="290" t="s">
        <v>47</v>
      </c>
      <c r="B26" s="427">
        <v>0</v>
      </c>
      <c r="C26" s="427">
        <v>0</v>
      </c>
      <c r="D26" s="427">
        <v>0</v>
      </c>
      <c r="E26" s="427">
        <v>0</v>
      </c>
      <c r="F26" s="427">
        <v>0</v>
      </c>
      <c r="G26" s="427">
        <v>0</v>
      </c>
      <c r="H26" s="427">
        <v>0</v>
      </c>
      <c r="J26" s="427">
        <v>0</v>
      </c>
      <c r="K26" s="427">
        <v>0</v>
      </c>
      <c r="L26" s="427">
        <v>0</v>
      </c>
      <c r="M26" s="18">
        <v>0</v>
      </c>
      <c r="N26" s="427">
        <v>0</v>
      </c>
      <c r="O26" s="427">
        <v>0</v>
      </c>
      <c r="P26" s="427">
        <v>0</v>
      </c>
      <c r="R26" s="427">
        <v>0</v>
      </c>
      <c r="S26" s="427">
        <v>0</v>
      </c>
      <c r="T26" s="427">
        <v>0</v>
      </c>
    </row>
    <row r="27" spans="1:24" ht="20.25" customHeight="1" thickBot="1">
      <c r="A27" s="374" t="s">
        <v>48</v>
      </c>
      <c r="B27" s="428">
        <v>38805</v>
      </c>
      <c r="C27" s="428">
        <v>659141.63817000005</v>
      </c>
      <c r="D27" s="428">
        <v>613886.35424999986</v>
      </c>
      <c r="E27" s="428">
        <v>0</v>
      </c>
      <c r="F27" s="428">
        <v>2145</v>
      </c>
      <c r="G27" s="428">
        <v>532058.75286000012</v>
      </c>
      <c r="H27" s="428">
        <v>1085307.4943899999</v>
      </c>
      <c r="I27" s="428">
        <v>0</v>
      </c>
      <c r="J27" s="428">
        <v>80194</v>
      </c>
      <c r="K27" s="428">
        <v>5170213.77183</v>
      </c>
      <c r="L27" s="428">
        <v>2267617.8580700001</v>
      </c>
      <c r="M27" s="428">
        <v>0</v>
      </c>
      <c r="N27" s="428">
        <v>16600</v>
      </c>
      <c r="O27" s="428">
        <v>424314.82631999999</v>
      </c>
      <c r="P27" s="428">
        <v>101969.36762999999</v>
      </c>
      <c r="Q27" s="428"/>
      <c r="R27" s="428">
        <v>277145</v>
      </c>
      <c r="S27" s="428">
        <v>6855307.9813099997</v>
      </c>
      <c r="T27" s="428">
        <v>2039705.6794</v>
      </c>
    </row>
    <row r="28" spans="1:24" ht="17.399999999999999" customHeight="1">
      <c r="A28" s="24" t="s">
        <v>482</v>
      </c>
    </row>
    <row r="29" spans="1:24" ht="21.45" customHeight="1">
      <c r="A29" s="114"/>
      <c r="B29" s="429"/>
      <c r="C29" s="429"/>
      <c r="D29" s="429"/>
      <c r="E29" s="429"/>
      <c r="F29" s="429"/>
      <c r="G29" s="429"/>
      <c r="H29" s="429"/>
      <c r="I29" s="429"/>
      <c r="J29" s="429"/>
      <c r="K29" s="429"/>
      <c r="L29" s="429"/>
      <c r="M29" s="429"/>
      <c r="N29" s="429"/>
      <c r="O29" s="429"/>
      <c r="P29" s="429"/>
      <c r="Q29" s="429"/>
      <c r="R29" s="429"/>
      <c r="S29" s="429"/>
      <c r="T29" s="429"/>
    </row>
    <row r="30" spans="1:24">
      <c r="B30" s="24"/>
      <c r="C30" s="24"/>
      <c r="D30" s="24"/>
      <c r="E30" s="24"/>
      <c r="F30" s="35"/>
      <c r="G30" s="35"/>
      <c r="H30" s="35"/>
      <c r="I30" s="35"/>
      <c r="J30" s="35"/>
      <c r="K30" s="35"/>
      <c r="L30" s="35"/>
      <c r="M30" s="35"/>
      <c r="N30" s="35"/>
      <c r="O30" s="35"/>
      <c r="P30" s="35"/>
      <c r="Q30" s="35"/>
      <c r="R30" s="35"/>
      <c r="S30" s="35"/>
      <c r="T30" s="35"/>
      <c r="U30" s="35"/>
      <c r="V30" s="35"/>
      <c r="W30" s="35"/>
      <c r="X30" s="35"/>
    </row>
    <row r="31" spans="1:24">
      <c r="B31" s="430"/>
      <c r="C31" s="430"/>
      <c r="D31" s="430"/>
      <c r="E31" s="430"/>
      <c r="F31" s="430"/>
      <c r="G31" s="430"/>
      <c r="H31" s="430"/>
      <c r="I31" s="430"/>
      <c r="J31" s="430"/>
      <c r="K31" s="430"/>
      <c r="L31" s="430"/>
      <c r="M31" s="430"/>
      <c r="N31" s="430"/>
      <c r="O31" s="430"/>
      <c r="P31" s="430"/>
      <c r="Q31" s="430"/>
      <c r="R31" s="430"/>
      <c r="S31" s="430"/>
      <c r="T31" s="430"/>
    </row>
    <row r="203" spans="3:3">
      <c r="C203" s="18" t="s">
        <v>159</v>
      </c>
    </row>
    <row r="204" spans="3:3">
      <c r="C204" s="18" t="s">
        <v>159</v>
      </c>
    </row>
  </sheetData>
  <mergeCells count="8">
    <mergeCell ref="A2:T2"/>
    <mergeCell ref="A3:T3"/>
    <mergeCell ref="A4:T4"/>
    <mergeCell ref="B6:D6"/>
    <mergeCell ref="F6:H6"/>
    <mergeCell ref="J6:L6"/>
    <mergeCell ref="N6:P6"/>
    <mergeCell ref="R6:T6"/>
  </mergeCells>
  <hyperlinks>
    <hyperlink ref="A1" location="Índice!A1" display="Volver al Índice" xr:uid="{2DDB9310-7300-45CE-ACD7-26BD8E5311D6}"/>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C533-893A-47AD-BF60-5C1B04388233}">
  <dimension ref="A1:FM33"/>
  <sheetViews>
    <sheetView showGridLines="0" zoomScaleNormal="100" workbookViewId="0"/>
  </sheetViews>
  <sheetFormatPr baseColWidth="10" defaultRowHeight="13.2"/>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8" width="14.88671875" style="7" bestFit="1" customWidth="1"/>
    <col min="9" max="16384" width="11.5546875" style="7"/>
  </cols>
  <sheetData>
    <row r="1" spans="1:8" ht="18">
      <c r="A1" s="1440" t="s">
        <v>1210</v>
      </c>
      <c r="B1" s="275"/>
      <c r="C1" s="275"/>
      <c r="D1" s="275"/>
      <c r="E1" s="275"/>
      <c r="F1" s="275"/>
      <c r="G1" s="275"/>
      <c r="H1" s="275"/>
    </row>
    <row r="2" spans="1:8" s="303" customFormat="1" ht="28.2">
      <c r="A2" s="1412" t="s">
        <v>1194</v>
      </c>
      <c r="B2" s="631"/>
      <c r="C2" s="631"/>
      <c r="D2" s="631"/>
      <c r="E2" s="631"/>
      <c r="F2" s="631"/>
      <c r="G2" s="631"/>
      <c r="H2" s="669"/>
    </row>
    <row r="3" spans="1:8" s="304" customFormat="1" ht="18">
      <c r="A3" s="633">
        <v>46142</v>
      </c>
      <c r="B3" s="633"/>
      <c r="C3" s="633"/>
      <c r="D3" s="633"/>
      <c r="E3" s="633"/>
      <c r="F3" s="633"/>
      <c r="G3" s="633"/>
      <c r="H3" s="1315"/>
    </row>
    <row r="4" spans="1:8" ht="16.8">
      <c r="A4" s="170" t="s">
        <v>125</v>
      </c>
      <c r="B4" s="170"/>
      <c r="C4" s="170"/>
      <c r="D4" s="170"/>
      <c r="E4" s="170"/>
      <c r="F4" s="170"/>
      <c r="G4" s="170"/>
      <c r="H4" s="279"/>
    </row>
    <row r="5" spans="1:8" ht="13.8" thickBot="1">
      <c r="A5" s="636"/>
    </row>
    <row r="6" spans="1:8" ht="20.25" customHeight="1">
      <c r="A6" s="637" t="s">
        <v>1</v>
      </c>
      <c r="B6" s="638" t="s">
        <v>1195</v>
      </c>
      <c r="C6" s="638" t="s">
        <v>1196</v>
      </c>
      <c r="D6" s="638" t="s">
        <v>1197</v>
      </c>
      <c r="E6" s="638" t="s">
        <v>1198</v>
      </c>
      <c r="F6" s="638" t="s">
        <v>1199</v>
      </c>
      <c r="G6" s="639" t="s">
        <v>1200</v>
      </c>
      <c r="H6" s="35"/>
    </row>
    <row r="7" spans="1:8" ht="36" customHeight="1">
      <c r="A7" s="640"/>
      <c r="B7" s="641"/>
      <c r="C7" s="642"/>
      <c r="D7" s="642"/>
      <c r="E7" s="642"/>
      <c r="F7" s="642"/>
      <c r="G7" s="1413"/>
      <c r="H7" s="35"/>
    </row>
    <row r="8" spans="1:8" ht="9.75" customHeight="1">
      <c r="A8" s="644"/>
      <c r="B8" s="1414">
        <v>7</v>
      </c>
      <c r="C8" s="1415">
        <v>9</v>
      </c>
      <c r="D8" s="1415">
        <v>5</v>
      </c>
      <c r="E8" s="1415">
        <v>11</v>
      </c>
      <c r="F8" s="1415">
        <v>13</v>
      </c>
      <c r="G8" s="1415">
        <v>15</v>
      </c>
    </row>
    <row r="9" spans="1:8" ht="18" customHeight="1">
      <c r="A9" s="290" t="s">
        <v>29</v>
      </c>
      <c r="B9" s="361">
        <v>111576.18000000001</v>
      </c>
      <c r="C9" s="361">
        <v>1049682.68</v>
      </c>
      <c r="D9" s="361">
        <v>17133064.75</v>
      </c>
      <c r="E9" s="1416">
        <v>0.65123304924181769</v>
      </c>
      <c r="F9" s="1416">
        <v>6.1266486487772127</v>
      </c>
      <c r="G9" s="362" t="s">
        <v>134</v>
      </c>
      <c r="H9" s="1407"/>
    </row>
    <row r="10" spans="1:8" ht="18" customHeight="1">
      <c r="A10" s="290" t="s">
        <v>30</v>
      </c>
      <c r="B10" s="361">
        <v>11862.56</v>
      </c>
      <c r="C10" s="361">
        <v>29940.05</v>
      </c>
      <c r="D10" s="361">
        <v>439809.87</v>
      </c>
      <c r="E10" s="1416">
        <v>2.6972018613406741</v>
      </c>
      <c r="F10" s="1416">
        <v>6.8074984310834123</v>
      </c>
      <c r="G10" s="362" t="s">
        <v>134</v>
      </c>
      <c r="H10" s="1407"/>
    </row>
    <row r="11" spans="1:8" ht="18" customHeight="1">
      <c r="A11" s="290" t="s">
        <v>31</v>
      </c>
      <c r="B11" s="361">
        <v>872348.86</v>
      </c>
      <c r="C11" s="361">
        <v>1911761.8399999999</v>
      </c>
      <c r="D11" s="361">
        <v>29299737.440000001</v>
      </c>
      <c r="E11" s="1416">
        <v>2.9773265435787466</v>
      </c>
      <c r="F11" s="1416">
        <v>6.5248429065786189</v>
      </c>
      <c r="G11" s="362" t="s">
        <v>134</v>
      </c>
      <c r="H11" s="1407"/>
    </row>
    <row r="12" spans="1:8" ht="18" customHeight="1">
      <c r="A12" s="290" t="s">
        <v>32</v>
      </c>
      <c r="B12" s="361">
        <v>7314.35</v>
      </c>
      <c r="C12" s="361">
        <v>118452.66</v>
      </c>
      <c r="D12" s="361">
        <v>1363365.98</v>
      </c>
      <c r="E12" s="1416">
        <v>0.53649204302428033</v>
      </c>
      <c r="F12" s="1416">
        <v>8.6882511180160158</v>
      </c>
      <c r="G12" s="362" t="s">
        <v>134</v>
      </c>
      <c r="H12" s="1407"/>
    </row>
    <row r="13" spans="1:8" ht="18" customHeight="1">
      <c r="A13" s="290" t="s">
        <v>33</v>
      </c>
      <c r="B13" s="361">
        <v>31824.260000000002</v>
      </c>
      <c r="C13" s="361">
        <v>369823.91000000003</v>
      </c>
      <c r="D13" s="361">
        <v>3047162.94</v>
      </c>
      <c r="E13" s="1416">
        <v>1.0443898349590719</v>
      </c>
      <c r="F13" s="1416">
        <v>12.136663423715701</v>
      </c>
      <c r="G13" s="362" t="s">
        <v>134</v>
      </c>
      <c r="H13" s="1407"/>
    </row>
    <row r="14" spans="1:8" ht="18" customHeight="1">
      <c r="A14" s="290" t="s">
        <v>117</v>
      </c>
      <c r="B14" s="361">
        <v>129981.29000000001</v>
      </c>
      <c r="C14" s="361">
        <v>975039.15</v>
      </c>
      <c r="D14" s="361">
        <v>11934270.74</v>
      </c>
      <c r="E14" s="1416">
        <v>1.0891431310029087</v>
      </c>
      <c r="F14" s="1416">
        <v>8.1700773448348976</v>
      </c>
      <c r="G14" s="362" t="s">
        <v>134</v>
      </c>
      <c r="H14" s="1407"/>
    </row>
    <row r="15" spans="1:8" ht="18" customHeight="1">
      <c r="A15" s="290" t="s">
        <v>35</v>
      </c>
      <c r="B15" s="361">
        <v>12497.42</v>
      </c>
      <c r="C15" s="361">
        <v>52396.22</v>
      </c>
      <c r="D15" s="361">
        <v>1194539.6400000001</v>
      </c>
      <c r="E15" s="1416">
        <v>1.0462122462507815</v>
      </c>
      <c r="F15" s="1416">
        <v>4.386310696227711</v>
      </c>
      <c r="G15" s="362" t="s">
        <v>134</v>
      </c>
      <c r="H15" s="1407"/>
    </row>
    <row r="16" spans="1:8" ht="18" customHeight="1">
      <c r="A16" s="290" t="s">
        <v>36</v>
      </c>
      <c r="B16" s="361">
        <v>294715.12</v>
      </c>
      <c r="C16" s="361">
        <v>975973.82000000007</v>
      </c>
      <c r="D16" s="361">
        <v>10818164.67</v>
      </c>
      <c r="E16" s="1416">
        <v>2.7242617300629424</v>
      </c>
      <c r="F16" s="1416">
        <v>9.0216210399023264</v>
      </c>
      <c r="G16" s="362" t="s">
        <v>134</v>
      </c>
      <c r="H16" s="1407"/>
    </row>
    <row r="17" spans="1:169" ht="18" customHeight="1">
      <c r="A17" s="290" t="s">
        <v>37</v>
      </c>
      <c r="B17" s="361">
        <v>28777.07</v>
      </c>
      <c r="C17" s="361">
        <v>40087.440000000002</v>
      </c>
      <c r="D17" s="361">
        <v>3001338.03</v>
      </c>
      <c r="E17" s="1416">
        <v>0.95880802869778725</v>
      </c>
      <c r="F17" s="1416">
        <v>1.3356522857240445</v>
      </c>
      <c r="G17" s="362" t="s">
        <v>134</v>
      </c>
      <c r="H17" s="1407"/>
    </row>
    <row r="18" spans="1:169" ht="18" customHeight="1">
      <c r="A18" s="290" t="s">
        <v>38</v>
      </c>
      <c r="B18" s="361">
        <v>5273.78</v>
      </c>
      <c r="C18" s="361">
        <v>40917.279999999999</v>
      </c>
      <c r="D18" s="361">
        <v>896593.07000000007</v>
      </c>
      <c r="E18" s="1416">
        <v>0.58820218184376549</v>
      </c>
      <c r="F18" s="1416">
        <v>4.5636400022587722</v>
      </c>
      <c r="G18" s="362" t="s">
        <v>134</v>
      </c>
      <c r="H18" s="1407"/>
    </row>
    <row r="19" spans="1:169" ht="18" customHeight="1">
      <c r="A19" s="290" t="s">
        <v>39</v>
      </c>
      <c r="B19" s="361">
        <v>9341.49</v>
      </c>
      <c r="C19" s="361">
        <v>3683.16</v>
      </c>
      <c r="D19" s="361">
        <v>1088704.3500000001</v>
      </c>
      <c r="E19" s="1416">
        <v>0.85803735421834204</v>
      </c>
      <c r="F19" s="1416">
        <v>0.33830672211422685</v>
      </c>
      <c r="G19" s="362" t="s">
        <v>134</v>
      </c>
      <c r="H19" s="1407"/>
    </row>
    <row r="20" spans="1:169" ht="18" customHeight="1">
      <c r="A20" s="290" t="s">
        <v>118</v>
      </c>
      <c r="B20" s="361">
        <v>12272.01</v>
      </c>
      <c r="C20" s="361">
        <v>71143.98</v>
      </c>
      <c r="D20" s="361">
        <v>1570034.15</v>
      </c>
      <c r="E20" s="1416">
        <v>0.78163968599026978</v>
      </c>
      <c r="F20" s="1416">
        <v>4.5313651298603919</v>
      </c>
      <c r="G20" s="362" t="s">
        <v>134</v>
      </c>
      <c r="H20" s="1407"/>
      <c r="I20" s="1409"/>
    </row>
    <row r="21" spans="1:169" ht="18" customHeight="1">
      <c r="A21" s="290" t="s">
        <v>154</v>
      </c>
      <c r="B21" s="361">
        <v>3757.42</v>
      </c>
      <c r="C21" s="361">
        <v>12442.95</v>
      </c>
      <c r="D21" s="361">
        <v>405542.67</v>
      </c>
      <c r="E21" s="1416">
        <v>0.92651656113029979</v>
      </c>
      <c r="F21" s="1416">
        <v>3.0682221429375116</v>
      </c>
      <c r="G21" s="362" t="s">
        <v>134</v>
      </c>
      <c r="H21" s="1407"/>
    </row>
    <row r="22" spans="1:169" ht="18" customHeight="1">
      <c r="A22" s="290" t="s">
        <v>42</v>
      </c>
      <c r="B22" s="361">
        <v>2990.77</v>
      </c>
      <c r="C22" s="361">
        <v>5158.63</v>
      </c>
      <c r="D22" s="361">
        <v>202308.9</v>
      </c>
      <c r="E22" s="1416">
        <v>1.4783185514824113</v>
      </c>
      <c r="F22" s="1416">
        <v>2.5498779341887579</v>
      </c>
      <c r="G22" s="362" t="s">
        <v>134</v>
      </c>
      <c r="H22" s="1407"/>
    </row>
    <row r="23" spans="1:169" ht="18" customHeight="1">
      <c r="A23" s="290" t="s">
        <v>43</v>
      </c>
      <c r="B23" s="361">
        <v>11517.41</v>
      </c>
      <c r="C23" s="361">
        <v>21583.61</v>
      </c>
      <c r="D23" s="361">
        <v>653300.82999999996</v>
      </c>
      <c r="E23" s="1416">
        <v>1.7629565846411062</v>
      </c>
      <c r="F23" s="1416">
        <v>3.3037781384725933</v>
      </c>
      <c r="G23" s="362" t="s">
        <v>134</v>
      </c>
      <c r="H23" s="1407"/>
    </row>
    <row r="24" spans="1:169" ht="18" customHeight="1">
      <c r="A24" s="290" t="s">
        <v>44</v>
      </c>
      <c r="B24" s="361">
        <v>8167.43</v>
      </c>
      <c r="C24" s="361">
        <v>8737.25</v>
      </c>
      <c r="D24" s="361">
        <v>340447.75</v>
      </c>
      <c r="E24" s="1416">
        <v>2.3990259885694649</v>
      </c>
      <c r="F24" s="1416">
        <v>2.5663996898202441</v>
      </c>
      <c r="G24" s="362" t="s">
        <v>134</v>
      </c>
      <c r="H24" s="1407"/>
    </row>
    <row r="25" spans="1:169" ht="18" customHeight="1">
      <c r="A25" s="290" t="s">
        <v>45</v>
      </c>
      <c r="B25" s="361">
        <v>28381.83</v>
      </c>
      <c r="C25" s="361">
        <v>47262.44</v>
      </c>
      <c r="D25" s="361">
        <v>900896.58000000007</v>
      </c>
      <c r="E25" s="1416">
        <v>3.1503982399400381</v>
      </c>
      <c r="F25" s="1416">
        <v>5.2461560016134143</v>
      </c>
      <c r="G25" s="362" t="s">
        <v>134</v>
      </c>
      <c r="H25" s="1407"/>
    </row>
    <row r="26" spans="1:169" ht="18" customHeight="1">
      <c r="A26" s="290" t="s">
        <v>46</v>
      </c>
      <c r="B26" s="361">
        <v>35308.51</v>
      </c>
      <c r="C26" s="361">
        <v>10577.51</v>
      </c>
      <c r="D26" s="361">
        <v>1181918.52</v>
      </c>
      <c r="E26" s="1416">
        <v>2.9873895198799323</v>
      </c>
      <c r="F26" s="1416">
        <v>0.89494409479259196</v>
      </c>
      <c r="G26" s="362" t="s">
        <v>134</v>
      </c>
      <c r="H26" s="1407"/>
    </row>
    <row r="27" spans="1:169" ht="18" customHeight="1">
      <c r="A27" s="290" t="s">
        <v>47</v>
      </c>
      <c r="B27" s="361">
        <v>4310.33</v>
      </c>
      <c r="C27" s="361">
        <v>32876.86</v>
      </c>
      <c r="D27" s="361">
        <v>705944.91</v>
      </c>
      <c r="E27" s="1416">
        <v>0.61057597256420471</v>
      </c>
      <c r="F27" s="1416">
        <v>4.6571424390608609</v>
      </c>
      <c r="G27" s="362" t="s">
        <v>134</v>
      </c>
      <c r="H27" s="1407"/>
    </row>
    <row r="28" spans="1:169" ht="18" customHeight="1" thickBot="1">
      <c r="A28" s="365" t="s">
        <v>48</v>
      </c>
      <c r="B28" s="366">
        <v>1622218.09</v>
      </c>
      <c r="C28" s="366">
        <v>5777541.4400000023</v>
      </c>
      <c r="D28" s="366">
        <v>86177145.789999992</v>
      </c>
      <c r="E28" s="1417">
        <v>1.8824226250810021</v>
      </c>
      <c r="F28" s="1417">
        <v>6.7042617703758172</v>
      </c>
      <c r="G28" s="366" t="s">
        <v>134</v>
      </c>
      <c r="H28" s="1407"/>
    </row>
    <row r="29" spans="1:169" ht="5.25" customHeight="1">
      <c r="B29" s="657"/>
      <c r="C29" s="658"/>
      <c r="D29" s="658"/>
      <c r="E29" s="658"/>
      <c r="F29" s="658"/>
      <c r="G29" s="658"/>
      <c r="H29" s="658"/>
      <c r="I29" s="659"/>
      <c r="J29" s="659"/>
      <c r="K29" s="659"/>
      <c r="L29" s="659"/>
      <c r="M29" s="659"/>
      <c r="N29" s="659"/>
      <c r="O29" s="659"/>
      <c r="P29" s="659"/>
      <c r="Q29" s="659"/>
      <c r="R29" s="659"/>
      <c r="S29" s="660"/>
      <c r="T29" s="660"/>
      <c r="U29" s="660"/>
      <c r="V29" s="660"/>
      <c r="W29" s="660"/>
      <c r="X29" s="660"/>
      <c r="Y29" s="660"/>
      <c r="Z29" s="660"/>
      <c r="AA29" s="660"/>
      <c r="AB29" s="659"/>
      <c r="AC29" s="659"/>
      <c r="AD29" s="659"/>
      <c r="AE29" s="659"/>
      <c r="AF29" s="659"/>
      <c r="AG29" s="659"/>
      <c r="AH29" s="659"/>
      <c r="AI29" s="659"/>
      <c r="AJ29" s="659"/>
      <c r="AK29" s="659"/>
      <c r="AL29" s="659"/>
      <c r="AM29" s="659"/>
      <c r="AN29" s="659"/>
      <c r="AO29" s="659"/>
      <c r="AP29" s="659"/>
      <c r="AQ29" s="659"/>
      <c r="AR29" s="659"/>
      <c r="AS29" s="659"/>
      <c r="AT29" s="659"/>
      <c r="AU29" s="659"/>
      <c r="AV29" s="659"/>
      <c r="AW29" s="659"/>
      <c r="AX29" s="659"/>
      <c r="AY29" s="659"/>
      <c r="AZ29" s="659"/>
      <c r="BA29" s="659"/>
      <c r="BB29" s="659"/>
      <c r="BC29" s="659"/>
      <c r="BD29" s="659"/>
      <c r="BE29" s="659"/>
      <c r="BF29" s="659"/>
      <c r="BG29" s="659"/>
      <c r="BH29" s="659"/>
      <c r="BI29" s="659"/>
      <c r="BJ29" s="659"/>
      <c r="BK29" s="659"/>
      <c r="BL29" s="659"/>
      <c r="BM29" s="659"/>
      <c r="BN29" s="659"/>
      <c r="BO29" s="659"/>
      <c r="BP29" s="659"/>
      <c r="BQ29" s="659"/>
      <c r="BR29" s="659"/>
      <c r="BS29" s="659"/>
      <c r="BT29" s="659"/>
      <c r="BU29" s="659"/>
      <c r="BV29" s="659"/>
      <c r="BW29" s="659"/>
      <c r="BX29" s="659"/>
      <c r="BY29" s="659"/>
      <c r="BZ29" s="659"/>
      <c r="CA29" s="659"/>
      <c r="CB29" s="659"/>
      <c r="CC29" s="659"/>
      <c r="CD29" s="659"/>
      <c r="CE29" s="659"/>
      <c r="CF29" s="659"/>
      <c r="CG29" s="659"/>
      <c r="CH29" s="659"/>
      <c r="CI29" s="659"/>
      <c r="CJ29" s="659"/>
      <c r="CK29" s="659"/>
      <c r="CL29" s="659"/>
      <c r="CM29" s="659"/>
      <c r="CN29" s="659"/>
      <c r="CO29" s="659"/>
      <c r="CP29" s="659"/>
      <c r="CQ29" s="659"/>
      <c r="CR29" s="659"/>
      <c r="CS29" s="659"/>
      <c r="CT29" s="659"/>
      <c r="CU29" s="659"/>
      <c r="CV29" s="659"/>
      <c r="CW29" s="659"/>
      <c r="CX29" s="659"/>
      <c r="CY29" s="659"/>
      <c r="CZ29" s="659"/>
      <c r="DA29" s="659"/>
      <c r="DB29" s="659"/>
      <c r="DC29" s="659"/>
      <c r="DD29" s="659"/>
      <c r="DE29" s="659"/>
      <c r="DF29" s="659"/>
      <c r="DG29" s="659"/>
      <c r="DH29" s="659"/>
      <c r="DI29" s="659"/>
      <c r="DJ29" s="659"/>
      <c r="DK29" s="659"/>
      <c r="DL29" s="659"/>
      <c r="DM29" s="659"/>
      <c r="DN29" s="659"/>
      <c r="DO29" s="659"/>
      <c r="DP29" s="659"/>
      <c r="DQ29" s="659"/>
      <c r="DR29" s="659"/>
      <c r="DS29" s="659"/>
      <c r="DT29" s="659"/>
      <c r="DU29" s="659"/>
      <c r="DV29" s="659"/>
      <c r="DW29" s="659"/>
      <c r="DX29" s="659"/>
      <c r="DY29" s="659"/>
      <c r="DZ29" s="659"/>
      <c r="EA29" s="659"/>
      <c r="EB29" s="659"/>
      <c r="EC29" s="659"/>
      <c r="ED29" s="659"/>
      <c r="EE29" s="659"/>
      <c r="EF29" s="659"/>
      <c r="EG29" s="659"/>
      <c r="EH29" s="659"/>
      <c r="EI29" s="659"/>
      <c r="EJ29" s="659"/>
      <c r="EK29" s="659"/>
      <c r="EL29" s="659"/>
      <c r="EM29" s="659"/>
      <c r="EN29" s="659"/>
      <c r="EO29" s="659"/>
      <c r="EP29" s="659"/>
      <c r="EQ29" s="659"/>
      <c r="ER29" s="659"/>
      <c r="ES29" s="659"/>
      <c r="ET29" s="659"/>
      <c r="EU29" s="659"/>
      <c r="EV29" s="659"/>
      <c r="EW29" s="659"/>
      <c r="EX29" s="659"/>
      <c r="EY29" s="659"/>
      <c r="EZ29" s="659"/>
      <c r="FA29" s="659"/>
      <c r="FB29" s="659"/>
      <c r="FC29" s="659"/>
      <c r="FD29" s="659"/>
      <c r="FE29" s="659"/>
      <c r="FF29" s="659"/>
      <c r="FG29" s="659"/>
      <c r="FH29" s="659"/>
      <c r="FI29" s="659"/>
      <c r="FJ29" s="659"/>
      <c r="FK29" s="659"/>
      <c r="FL29" s="659"/>
      <c r="FM29" s="659"/>
    </row>
    <row r="30" spans="1:169" s="666" customFormat="1" ht="12.15" customHeight="1">
      <c r="A30" s="18" t="s">
        <v>1201</v>
      </c>
      <c r="B30" s="18"/>
      <c r="C30" s="661"/>
      <c r="D30" s="661"/>
      <c r="E30" s="661"/>
      <c r="F30" s="661"/>
      <c r="G30" s="661"/>
      <c r="H30" s="661"/>
      <c r="I30" s="664"/>
      <c r="J30" s="664"/>
      <c r="K30" s="664"/>
      <c r="L30" s="664"/>
      <c r="M30" s="664"/>
      <c r="N30" s="664"/>
      <c r="O30" s="664"/>
      <c r="P30" s="664"/>
      <c r="Q30" s="664"/>
      <c r="R30" s="664"/>
      <c r="S30" s="665"/>
      <c r="T30" s="665"/>
      <c r="U30" s="665"/>
      <c r="V30" s="665"/>
      <c r="W30" s="665"/>
      <c r="X30" s="665"/>
      <c r="Y30" s="665"/>
      <c r="Z30" s="665"/>
      <c r="AA30" s="665"/>
      <c r="AB30" s="664"/>
      <c r="AC30" s="664"/>
      <c r="AD30" s="664"/>
      <c r="AE30" s="664"/>
      <c r="AF30" s="664"/>
      <c r="AG30" s="664"/>
      <c r="AH30" s="664"/>
      <c r="AI30" s="664"/>
      <c r="AJ30" s="664"/>
      <c r="AK30" s="664"/>
      <c r="AL30" s="664"/>
      <c r="AM30" s="664"/>
      <c r="AN30" s="664"/>
      <c r="AO30" s="664"/>
      <c r="AP30" s="664"/>
      <c r="AQ30" s="664"/>
      <c r="AR30" s="664"/>
      <c r="AS30" s="664"/>
      <c r="AT30" s="664"/>
      <c r="AU30" s="664"/>
      <c r="AV30" s="664"/>
      <c r="AW30" s="664"/>
      <c r="AX30" s="664"/>
      <c r="AY30" s="664"/>
      <c r="AZ30" s="664"/>
      <c r="BA30" s="664"/>
      <c r="BB30" s="664"/>
      <c r="BC30" s="664"/>
      <c r="BD30" s="664"/>
      <c r="BE30" s="664"/>
      <c r="BF30" s="664"/>
      <c r="BG30" s="664"/>
      <c r="BH30" s="664"/>
      <c r="BI30" s="664"/>
      <c r="BJ30" s="664"/>
      <c r="BK30" s="664"/>
      <c r="BL30" s="664"/>
      <c r="BM30" s="664"/>
      <c r="BN30" s="664"/>
      <c r="BO30" s="664"/>
      <c r="BP30" s="664"/>
      <c r="BQ30" s="664"/>
      <c r="BR30" s="664"/>
      <c r="BS30" s="664"/>
      <c r="BT30" s="664"/>
      <c r="BU30" s="664"/>
      <c r="BV30" s="664"/>
      <c r="BW30" s="664"/>
      <c r="BX30" s="664"/>
      <c r="BY30" s="664"/>
      <c r="BZ30" s="664"/>
      <c r="CA30" s="664"/>
      <c r="CB30" s="664"/>
      <c r="CC30" s="664"/>
      <c r="CD30" s="664"/>
      <c r="CE30" s="664"/>
      <c r="CF30" s="664"/>
      <c r="CG30" s="664"/>
      <c r="CH30" s="664"/>
      <c r="CI30" s="664"/>
      <c r="CJ30" s="664"/>
      <c r="CK30" s="664"/>
      <c r="CL30" s="664"/>
      <c r="CM30" s="664"/>
      <c r="CN30" s="664"/>
      <c r="CO30" s="664"/>
      <c r="CP30" s="664"/>
      <c r="CQ30" s="664"/>
      <c r="CR30" s="664"/>
      <c r="CS30" s="664"/>
      <c r="CT30" s="664"/>
      <c r="CU30" s="664"/>
      <c r="CV30" s="664"/>
      <c r="CW30" s="664"/>
      <c r="CX30" s="664"/>
      <c r="CY30" s="664"/>
      <c r="CZ30" s="664"/>
      <c r="DA30" s="664"/>
      <c r="DB30" s="664"/>
      <c r="DC30" s="664"/>
      <c r="DD30" s="664"/>
      <c r="DE30" s="664"/>
      <c r="DF30" s="664"/>
      <c r="DG30" s="664"/>
      <c r="DH30" s="664"/>
      <c r="DI30" s="664"/>
      <c r="DJ30" s="664"/>
      <c r="DK30" s="664"/>
      <c r="DL30" s="664"/>
      <c r="DM30" s="664"/>
      <c r="DN30" s="664"/>
      <c r="DO30" s="664"/>
      <c r="DP30" s="664"/>
      <c r="DQ30" s="664"/>
      <c r="DR30" s="664"/>
      <c r="DS30" s="664"/>
      <c r="DT30" s="664"/>
      <c r="DU30" s="664"/>
      <c r="DV30" s="664"/>
      <c r="DW30" s="664"/>
      <c r="DX30" s="664"/>
      <c r="DY30" s="664"/>
      <c r="DZ30" s="664"/>
      <c r="EA30" s="664"/>
      <c r="EB30" s="664"/>
      <c r="EC30" s="664"/>
      <c r="ED30" s="664"/>
      <c r="EE30" s="664"/>
      <c r="EF30" s="664"/>
      <c r="EG30" s="664"/>
      <c r="EH30" s="664"/>
      <c r="EI30" s="664"/>
      <c r="EJ30" s="664"/>
      <c r="EK30" s="664"/>
      <c r="EL30" s="664"/>
      <c r="EM30" s="664"/>
      <c r="EN30" s="664"/>
      <c r="EO30" s="664"/>
      <c r="EP30" s="664"/>
      <c r="EQ30" s="664"/>
      <c r="ER30" s="664"/>
      <c r="ES30" s="664"/>
      <c r="ET30" s="664"/>
      <c r="EU30" s="664"/>
      <c r="EV30" s="664"/>
      <c r="EW30" s="664"/>
      <c r="EX30" s="664"/>
      <c r="EY30" s="664"/>
      <c r="EZ30" s="664"/>
      <c r="FA30" s="664"/>
      <c r="FB30" s="664"/>
      <c r="FC30" s="664"/>
      <c r="FD30" s="664"/>
      <c r="FE30" s="664"/>
      <c r="FF30" s="664"/>
      <c r="FG30" s="664"/>
      <c r="FH30" s="664"/>
      <c r="FI30" s="664"/>
      <c r="FJ30" s="664"/>
      <c r="FK30" s="664"/>
      <c r="FL30" s="664"/>
      <c r="FM30" s="664"/>
    </row>
    <row r="31" spans="1:169" s="201" customFormat="1" ht="12.75" customHeight="1">
      <c r="A31" s="18" t="s">
        <v>1202</v>
      </c>
      <c r="B31" s="18"/>
      <c r="C31" s="24"/>
      <c r="D31" s="24"/>
      <c r="E31" s="24"/>
      <c r="F31" s="24"/>
      <c r="G31" s="24"/>
      <c r="H31" s="24"/>
      <c r="I31" s="667"/>
      <c r="J31" s="667"/>
      <c r="K31" s="667"/>
      <c r="L31" s="667"/>
      <c r="M31" s="667"/>
      <c r="N31" s="667"/>
      <c r="O31" s="667"/>
      <c r="P31" s="667"/>
      <c r="Q31" s="667"/>
      <c r="R31" s="667"/>
      <c r="S31" s="668"/>
      <c r="T31" s="668"/>
      <c r="U31" s="668"/>
      <c r="V31" s="668"/>
      <c r="W31" s="668"/>
      <c r="X31" s="668"/>
      <c r="Y31" s="668"/>
      <c r="Z31" s="668"/>
      <c r="AA31" s="668"/>
      <c r="AB31" s="667"/>
      <c r="AC31" s="667"/>
      <c r="AD31" s="667"/>
      <c r="AE31" s="667"/>
      <c r="AF31" s="667"/>
      <c r="AG31" s="667"/>
      <c r="AH31" s="667"/>
      <c r="AI31" s="667"/>
      <c r="AJ31" s="667"/>
      <c r="AK31" s="667"/>
      <c r="AL31" s="667"/>
      <c r="AM31" s="667"/>
      <c r="AN31" s="667"/>
      <c r="AO31" s="667"/>
      <c r="AP31" s="667"/>
      <c r="AQ31" s="667"/>
      <c r="AR31" s="667"/>
      <c r="AS31" s="667"/>
      <c r="AT31" s="667"/>
      <c r="AU31" s="667"/>
      <c r="AV31" s="667"/>
      <c r="AW31" s="667"/>
      <c r="AX31" s="667"/>
      <c r="AY31" s="667"/>
      <c r="AZ31" s="667"/>
      <c r="BA31" s="667"/>
      <c r="BB31" s="667"/>
      <c r="BC31" s="667"/>
      <c r="BD31" s="667"/>
      <c r="BE31" s="667"/>
      <c r="BF31" s="667"/>
      <c r="BG31" s="667"/>
      <c r="BH31" s="667"/>
      <c r="BI31" s="667"/>
      <c r="BJ31" s="667"/>
      <c r="BK31" s="667"/>
      <c r="BL31" s="667"/>
      <c r="BM31" s="667"/>
      <c r="BN31" s="667"/>
      <c r="BO31" s="667"/>
      <c r="BP31" s="667"/>
      <c r="BQ31" s="667"/>
      <c r="BR31" s="667"/>
      <c r="BS31" s="667"/>
      <c r="BT31" s="667"/>
      <c r="BU31" s="667"/>
      <c r="BV31" s="667"/>
      <c r="BW31" s="667"/>
      <c r="BX31" s="667"/>
      <c r="BY31" s="667"/>
      <c r="BZ31" s="667"/>
      <c r="CA31" s="667"/>
      <c r="CB31" s="667"/>
      <c r="CC31" s="667"/>
      <c r="CD31" s="667"/>
      <c r="CE31" s="667"/>
      <c r="CF31" s="667"/>
      <c r="CG31" s="667"/>
      <c r="CH31" s="667"/>
      <c r="CI31" s="667"/>
      <c r="CJ31" s="667"/>
      <c r="CK31" s="667"/>
      <c r="CL31" s="667"/>
      <c r="CM31" s="667"/>
      <c r="CN31" s="667"/>
      <c r="CO31" s="667"/>
      <c r="CP31" s="667"/>
      <c r="CQ31" s="667"/>
      <c r="CR31" s="667"/>
      <c r="CS31" s="667"/>
      <c r="CT31" s="667"/>
      <c r="CU31" s="667"/>
      <c r="CV31" s="667"/>
      <c r="CW31" s="667"/>
      <c r="CX31" s="667"/>
      <c r="CY31" s="667"/>
      <c r="CZ31" s="667"/>
      <c r="DA31" s="667"/>
      <c r="DB31" s="667"/>
      <c r="DC31" s="667"/>
      <c r="DD31" s="667"/>
      <c r="DE31" s="667"/>
      <c r="DF31" s="667"/>
      <c r="DG31" s="667"/>
      <c r="DH31" s="667"/>
      <c r="DI31" s="667"/>
      <c r="DJ31" s="667"/>
      <c r="DK31" s="667"/>
      <c r="DL31" s="667"/>
      <c r="DM31" s="667"/>
      <c r="DN31" s="667"/>
      <c r="DO31" s="667"/>
      <c r="DP31" s="667"/>
      <c r="DQ31" s="667"/>
      <c r="DR31" s="667"/>
      <c r="DS31" s="667"/>
      <c r="DT31" s="667"/>
      <c r="DU31" s="667"/>
      <c r="DV31" s="667"/>
      <c r="DW31" s="667"/>
      <c r="DX31" s="667"/>
      <c r="DY31" s="667"/>
      <c r="DZ31" s="667"/>
      <c r="EA31" s="667"/>
      <c r="EB31" s="667"/>
      <c r="EC31" s="667"/>
      <c r="ED31" s="667"/>
      <c r="EE31" s="667"/>
      <c r="EF31" s="667"/>
      <c r="EG31" s="667"/>
      <c r="EH31" s="667"/>
      <c r="EI31" s="667"/>
      <c r="EJ31" s="667"/>
      <c r="EK31" s="667"/>
      <c r="EL31" s="667"/>
      <c r="EM31" s="667"/>
      <c r="EN31" s="667"/>
      <c r="EO31" s="667"/>
      <c r="EP31" s="667"/>
      <c r="EQ31" s="667"/>
      <c r="ER31" s="667"/>
      <c r="ES31" s="667"/>
      <c r="ET31" s="667"/>
      <c r="EU31" s="667"/>
      <c r="EV31" s="667"/>
      <c r="EW31" s="667"/>
      <c r="EX31" s="667"/>
      <c r="EY31" s="667"/>
      <c r="EZ31" s="667"/>
      <c r="FA31" s="667"/>
      <c r="FB31" s="667"/>
      <c r="FC31" s="667"/>
      <c r="FD31" s="667"/>
      <c r="FE31" s="667"/>
      <c r="FF31" s="667"/>
      <c r="FG31" s="667"/>
      <c r="FH31" s="667"/>
      <c r="FI31" s="667"/>
      <c r="FJ31" s="667"/>
      <c r="FK31" s="667"/>
      <c r="FL31" s="667"/>
      <c r="FM31" s="667"/>
    </row>
    <row r="32" spans="1:169">
      <c r="A32" s="24"/>
      <c r="B32" s="24"/>
      <c r="C32" s="24"/>
      <c r="D32" s="24"/>
      <c r="E32" s="24"/>
      <c r="F32" s="24"/>
      <c r="G32" s="24"/>
    </row>
    <row r="33" spans="1:7">
      <c r="A33" s="18"/>
      <c r="B33" s="24"/>
      <c r="C33" s="24"/>
      <c r="D33" s="24"/>
      <c r="E33" s="24"/>
      <c r="F33" s="24"/>
      <c r="G33" s="24"/>
    </row>
  </sheetData>
  <mergeCells count="7">
    <mergeCell ref="G6:G7"/>
    <mergeCell ref="A6:A7"/>
    <mergeCell ref="B6:B7"/>
    <mergeCell ref="C6:C7"/>
    <mergeCell ref="D6:D7"/>
    <mergeCell ref="E6:E7"/>
    <mergeCell ref="F6:F7"/>
  </mergeCells>
  <hyperlinks>
    <hyperlink ref="A1" location="Índice!A1" display="Volver al Índice" xr:uid="{6DFB0B7A-C13D-405A-8256-9C6C0EFDF1FB}"/>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62</vt:i4>
      </vt:variant>
      <vt:variant>
        <vt:lpstr>Rangos con nombre</vt:lpstr>
      </vt:variant>
      <vt:variant>
        <vt:i4>10</vt:i4>
      </vt:variant>
    </vt:vector>
  </HeadingPairs>
  <TitlesOfParts>
    <vt:vector size="72" baseType="lpstr">
      <vt:lpstr>Carátula_BM</vt:lpstr>
      <vt:lpstr>Índice</vt:lpstr>
      <vt:lpstr>Agregación_EEFF</vt:lpstr>
      <vt:lpstr>1</vt:lpstr>
      <vt:lpstr>2</vt:lpstr>
      <vt:lpstr>3</vt:lpstr>
      <vt:lpstr>4</vt:lpstr>
      <vt:lpstr>5</vt:lpstr>
      <vt:lpstr>6</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'10'!Área_de_impresión</vt:lpstr>
      <vt:lpstr>'27'!Área_de_impresión</vt:lpstr>
      <vt:lpstr>'9'!Área_de_impresión</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2026-09-01T17:01:33Z</dcterms:created>
  <dcterms:modified xsi:type="dcterms:W3CDTF">2026-09-01T17:02:08Z</dcterms:modified>
</cp:coreProperties>
</file>